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1555" windowHeight="11520"/>
  </bookViews>
  <sheets>
    <sheet name="SavingsForecast-RevisedAttach 1" sheetId="1" r:id="rId1"/>
    <sheet name="Workpaper" sheetId="2" r:id="rId2"/>
  </sheets>
  <externalReferences>
    <externalReference r:id="rId3"/>
  </externalReferences>
  <definedNames>
    <definedName name="__123Graph_A" hidden="1">[1]Inputs!#REF!</definedName>
    <definedName name="__123Graph_B" hidden="1">[1]Inputs!#REF!</definedName>
    <definedName name="__123Graph_D" hidden="1">[1]Inputs!#REF!</definedName>
    <definedName name="_Fill" hidden="1">#REF!</definedName>
    <definedName name="_Key1" hidden="1">#REF!</definedName>
    <definedName name="_Key2" hidden="1">#REF!</definedName>
    <definedName name="_Order1" hidden="1">255</definedName>
    <definedName name="_Order2" hidden="1">0</definedName>
    <definedName name="_Sort" hidden="1">#REF!</definedName>
    <definedName name="a" hidden="1">#REF!</definedName>
    <definedName name="CapBalReport">#REF!</definedName>
    <definedName name="CapBalRptTab">#REF!</definedName>
    <definedName name="ContractBalRpt">#REF!</definedName>
    <definedName name="ContractRptTab">#REF!</definedName>
    <definedName name="DataPath">#REF!</definedName>
    <definedName name="DUDE" hidden="1">#REF!</definedName>
    <definedName name="EastTAList">#REF!</definedName>
    <definedName name="limcount" hidden="1">1</definedName>
    <definedName name="LR_Folder">#REF!</definedName>
    <definedName name="OutputLocation">#REF!</definedName>
    <definedName name="Prev_LR_Folder">#REF!</definedName>
    <definedName name="Prev_LR_Name">#REF!</definedName>
    <definedName name="Prev_LR_Tab">#REF!</definedName>
    <definedName name="ProcessList">#REF!</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pt_Portfolio_LR">#REF!</definedName>
    <definedName name="StatCapRptTab">#REF!</definedName>
    <definedName name="StationCapReport">#REF!</definedName>
    <definedName name="StudyName">#REF!</definedName>
    <definedName name="Target_Margin">#REF!</definedName>
    <definedName name="TargetMarginWinter">#REF!</definedName>
    <definedName name="tbl_LRData">OFFSET(#REF!,0,0,COUNTA(#REF!)-1,COUNTA(#REF!))</definedName>
    <definedName name="WestTAList">#REF!</definedName>
    <definedName name="wrn.All._.Pages." hidden="1">{#N/A,#N/A,FALSE,"Cover";#N/A,#N/A,FALSE,"Lead Sheet";#N/A,#N/A,FALSE,"Interest Expense A ";#N/A,#N/A,FALSE,"Deposits 3 01";#N/A,#N/A,FALSE,"Deposits 3 02";#N/A,#N/A,FALSE,"T-Accounts";#N/A,#N/A,FALSE,"Interest Expense B";#N/A,#N/A,FALSE,"IntRate"}</definedName>
    <definedName name="wrn.Factors._.Tab._.10." hidden="1">{"Factors Pages 1-2",#N/A,FALSE,"Factors";"Factors Page 3",#N/A,FALSE,"Factors";"Factors Page 4",#N/A,FALSE,"Factors";"Factors Page 5",#N/A,FALSE,"Factors";"Factors Pages 8-27",#N/A,FALSE,"Factors"}</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YearEnd." hidden="1">{"Factors Pages 1-2",#N/A,FALSE,"Variables";"Factors Page 3",#N/A,FALSE,"Variables";"Factors Page 4",#N/A,FALSE,"Variables";"Factors Page 5",#N/A,FALSE,"Variables";"YE Pages 7-26",#N/A,FALSE,"Variables"}</definedName>
    <definedName name="y" hidden="1">#REF!</definedName>
    <definedName name="z" hidden="1">#REF!</definedName>
  </definedNames>
  <calcPr calcId="152511"/>
  <pivotCaches>
    <pivotCache cacheId="0" r:id="rId4"/>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42" i="2" l="1"/>
  <c r="E39" i="2"/>
  <c r="B37" i="1" l="1"/>
  <c r="B34" i="1"/>
  <c r="B36" i="1" l="1"/>
  <c r="B35" i="1"/>
  <c r="B20" i="1"/>
  <c r="B22" i="1" s="1"/>
  <c r="C19" i="1"/>
  <c r="B16" i="1"/>
  <c r="C16" i="1" s="1"/>
  <c r="C15" i="1"/>
  <c r="C14" i="1"/>
  <c r="C13" i="1"/>
  <c r="F10" i="1"/>
  <c r="C10" i="1"/>
  <c r="F6" i="1"/>
  <c r="E6" i="1"/>
  <c r="C24" i="1" l="1"/>
  <c r="C22" i="1"/>
  <c r="C20" i="1"/>
</calcChain>
</file>

<file path=xl/sharedStrings.xml><?xml version="1.0" encoding="utf-8"?>
<sst xmlns="http://schemas.openxmlformats.org/spreadsheetml/2006/main" count="99" uniqueCount="83">
  <si>
    <t>2020 Forecast Savings compared to Resource Plan Targets</t>
  </si>
  <si>
    <t xml:space="preserve">2020 Program Forecast </t>
  </si>
  <si>
    <t>2019 Integrated Resource Plan</t>
  </si>
  <si>
    <t>MWH @ Gen</t>
  </si>
  <si>
    <t>MW</t>
  </si>
  <si>
    <t>MWH</t>
  </si>
  <si>
    <t>Class 1 DSM - Residential, Commercial, Industrial</t>
  </si>
  <si>
    <t>Air Conditioner Load Control - Res. &amp; Small Com. (Sch. 114)</t>
  </si>
  <si>
    <t xml:space="preserve">Irrigation Load Control - Industrial (Sch. N/A) </t>
  </si>
  <si>
    <t>Total Class 1</t>
  </si>
  <si>
    <t>Class 2 DSM - Residential</t>
  </si>
  <si>
    <t>Low Income (Sch. 118)</t>
  </si>
  <si>
    <t>N/A</t>
  </si>
  <si>
    <t>Home Energy Reporting (Sch. N/A)</t>
  </si>
  <si>
    <t>wattsmart Homes (Sch. 111)</t>
  </si>
  <si>
    <t>Total Class 2 Residential</t>
  </si>
  <si>
    <t>Class 2 Non-Residential Programs</t>
  </si>
  <si>
    <t>wattsmart business (Sch. 140)</t>
  </si>
  <si>
    <t>Total Class 2 Non-Residential</t>
  </si>
  <si>
    <t xml:space="preserve">Total Class 2 </t>
  </si>
  <si>
    <t>Total Class 2 Estimated Range</t>
  </si>
  <si>
    <t>286,184 - 316,308</t>
  </si>
  <si>
    <t>Total Class 2 (with HER Incremental Savings)</t>
  </si>
  <si>
    <t>241,557 - 266,984</t>
  </si>
  <si>
    <t>Notes:</t>
  </si>
  <si>
    <t xml:space="preserve">     Forecasted Class 2 DSM energy savings</t>
  </si>
  <si>
    <t>MWh</t>
  </si>
  <si>
    <t xml:space="preserve">     Divided by 2020 Utah energy selections from the 2019 IRP Appendix D</t>
  </si>
  <si>
    <t xml:space="preserve">     Multiplied by Utah 2020 coincident peak value from the 2019 IRP</t>
  </si>
  <si>
    <t xml:space="preserve">     Estimated coincident peak impact of 2020 Utah Class 2 DSM programs</t>
  </si>
  <si>
    <t xml:space="preserve">Revised Attachment 1  </t>
  </si>
  <si>
    <t>1. Class 1 DSM A/C Load Control: 2019 IRP Vol. 1 Table 5.11 pg. 107 lists 122 MW of existing capacity for air conditioner load, and is inclusive of a 6% reserve. For purposes of the DSM 2020 Forecast Report, the 6% reserve is not included, making the existing capacity 115 MW. Additionally, 2019 IRP Vol. II Table D.3 pg. 72 lists 4.1 MW of incremental capacity for Utah air conditioner load, making the overall 2020 forecast 119 MW (115 MW of existing capacity + 4.1 MW of incremental capacity).</t>
  </si>
  <si>
    <t>2. Class 1 DSM Irrigation Load Control: 2019 IRP Vol. 1 Table 5.11 pg. 107 lists 205 MW of existing capacity for irrigation load, 20 MW of which is in Utah, as specified in Note 1 under Table 5.11. Additionally, 2019 IRP Vol. II Table D.3 pg. 72 lists no incremental capacity for Utah irrigation load, making the overall 2020 forecast 20 MW.</t>
  </si>
  <si>
    <t>3. Class 2 DSM resource plan results are not selected at a program level (no program level IRP targets available).</t>
  </si>
  <si>
    <t>4. Irrigation forecast represents highest expected realized value during the season (see "Irr Prgm Impact" tab for an estimate by week throughout season).</t>
  </si>
  <si>
    <t>5. Air conditioner load control (Cool Keeper) forecast represents the expected contribution/impact available at peak, temperature dependent.</t>
  </si>
  <si>
    <r>
      <t xml:space="preserve">7. Forecast of coincident peak MW for </t>
    </r>
    <r>
      <rPr>
        <b/>
        <i/>
        <sz val="9"/>
        <rFont val="Arial"/>
        <family val="2"/>
      </rPr>
      <t>Utah's</t>
    </r>
    <r>
      <rPr>
        <sz val="9"/>
        <rFont val="Arial"/>
        <family val="2"/>
      </rPr>
      <t xml:space="preserve"> Class 2 DSM resource is dervied through the following formula:</t>
    </r>
  </si>
  <si>
    <t>9. Savings is at generation.</t>
  </si>
  <si>
    <t>6. Total Class 2 DSM: 2019 IRP Vol. II Table D.4 pg. 72 selected 254,270 MWh of energy efficiency for 2020.</t>
  </si>
  <si>
    <t>8. 2019 IRP Utah 2020 Energy Efficiency coincident peak contribution derived from data contained in 2019 IRP Vol. 1 Table 8.19 pg. 259. See workpapers in support of 36.72 calculation.</t>
  </si>
  <si>
    <t>Month</t>
  </si>
  <si>
    <t>Sum of LRCap</t>
  </si>
  <si>
    <t>Year</t>
  </si>
  <si>
    <t>L&amp;R Group</t>
  </si>
  <si>
    <t>Zone</t>
  </si>
  <si>
    <t>Entity</t>
  </si>
  <si>
    <t>Grand Total</t>
  </si>
  <si>
    <t>DSM, EE</t>
  </si>
  <si>
    <t>Goshen</t>
  </si>
  <si>
    <t>D2_ID_aa_Pln</t>
  </si>
  <si>
    <t>D2_ID_a_00</t>
  </si>
  <si>
    <t>D2_ID_b_10</t>
  </si>
  <si>
    <t>D2_ID_c_20</t>
  </si>
  <si>
    <t>D2_ID_d_30</t>
  </si>
  <si>
    <t>D2_ID_e_40</t>
  </si>
  <si>
    <t>D2_ID_f_50</t>
  </si>
  <si>
    <t>D2_ID_g_60</t>
  </si>
  <si>
    <t>D2_ID_h_70</t>
  </si>
  <si>
    <t>D2_ID_i_80</t>
  </si>
  <si>
    <t>Utah North</t>
  </si>
  <si>
    <t>D2_UT_aa_Pln</t>
  </si>
  <si>
    <t>D2_UT_a_00</t>
  </si>
  <si>
    <t>D2_UT_b_10</t>
  </si>
  <si>
    <t>D2_UT_c_20</t>
  </si>
  <si>
    <t>D2_UT_d_30</t>
  </si>
  <si>
    <t>D2_UT_e_40</t>
  </si>
  <si>
    <t>D2_UT_f_50</t>
  </si>
  <si>
    <t>D2_UT_g_60</t>
  </si>
  <si>
    <t>D2_UT_h_70</t>
  </si>
  <si>
    <t>D2_UT_i_80</t>
  </si>
  <si>
    <t>WyomingSW</t>
  </si>
  <si>
    <t>D2_WY_aa_Pln</t>
  </si>
  <si>
    <t>D2_WY_a_00</t>
  </si>
  <si>
    <t>D2_WY_b_10</t>
  </si>
  <si>
    <t>D2_WY_c_20</t>
  </si>
  <si>
    <t>D2_WY_d_30</t>
  </si>
  <si>
    <t>D2_WY_e_40</t>
  </si>
  <si>
    <t>D2_WY_f_50</t>
  </si>
  <si>
    <t>D2_WY_g_60</t>
  </si>
  <si>
    <t>D2_WY_h_70</t>
  </si>
  <si>
    <t>D2_WY_i_80</t>
  </si>
  <si>
    <t>2020 Total East EE Table 8.19</t>
  </si>
  <si>
    <t>2020 Incremental Utah EE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</si>
</sst>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0_);_(* \(#,##0\);_(* &quot;-&quot;_);_(@_)"/>
    <numFmt numFmtId="43" formatCode="_(* #,##0.00_);_(* \(#,##0.00\);_(* &quot;-&quot;??_);_(@_)"/>
    <numFmt numFmtId="164" formatCode="_(* #,##0_);_(* \(#,##0\);_(* &quot;-&quot;??_);_(@_)"/>
  </numFmts>
  <fonts count="21" x14ac:knownFonts="1">
    <font>
      <sz val="11"/>
      <color theme="1"/>
      <name val="Calibri"/>
      <family val="2"/>
      <scheme val="minor"/>
    </font>
    <font>
      <sz val="11"/>
      <color theme="1"/>
      <name val="Calibri"/>
      <family val="2"/>
      <scheme val="minor"/>
    </font>
    <font>
      <b/>
      <sz val="12"/>
      <color theme="1"/>
      <name val="Arial"/>
      <family val="2"/>
    </font>
    <font>
      <b/>
      <sz val="12"/>
      <name val="Arial"/>
      <family val="2"/>
    </font>
    <font>
      <sz val="12"/>
      <color theme="1"/>
      <name val="Arial"/>
      <family val="2"/>
    </font>
    <font>
      <b/>
      <sz val="11"/>
      <color rgb="FFFF0000"/>
      <name val="Arial"/>
      <family val="2"/>
    </font>
    <font>
      <b/>
      <sz val="10"/>
      <name val="Arial"/>
      <family val="2"/>
    </font>
    <font>
      <sz val="11"/>
      <color theme="1"/>
      <name val="Arial"/>
      <family val="2"/>
    </font>
    <font>
      <b/>
      <sz val="10"/>
      <color theme="1"/>
      <name val="Arial"/>
      <family val="2"/>
    </font>
    <font>
      <b/>
      <sz val="11"/>
      <color theme="1"/>
      <name val="Arial"/>
      <family val="2"/>
    </font>
    <font>
      <sz val="11"/>
      <color indexed="8"/>
      <name val="Calibri"/>
      <family val="2"/>
    </font>
    <font>
      <sz val="10"/>
      <color theme="1"/>
      <name val="Arial"/>
      <family val="2"/>
    </font>
    <font>
      <sz val="10"/>
      <name val="Arial"/>
      <family val="2"/>
    </font>
    <font>
      <b/>
      <sz val="11"/>
      <name val="Arial"/>
      <family val="2"/>
    </font>
    <font>
      <b/>
      <sz val="9"/>
      <color theme="1"/>
      <name val="Arial"/>
      <family val="2"/>
    </font>
    <font>
      <sz val="9"/>
      <color theme="1"/>
      <name val="Arial"/>
      <family val="2"/>
    </font>
    <font>
      <sz val="8"/>
      <color theme="1"/>
      <name val="Arial"/>
      <family val="2"/>
    </font>
    <font>
      <sz val="9"/>
      <name val="Arial"/>
      <family val="2"/>
    </font>
    <font>
      <b/>
      <i/>
      <sz val="9"/>
      <name val="Arial"/>
      <family val="2"/>
    </font>
    <font>
      <b/>
      <sz val="8"/>
      <color theme="1"/>
      <name val="Arial"/>
      <family val="2"/>
    </font>
    <font>
      <sz val="10"/>
      <name val="Times New Roman"/>
      <family val="1"/>
    </font>
  </fonts>
  <fills count="6">
    <fill>
      <patternFill patternType="none"/>
    </fill>
    <fill>
      <patternFill patternType="gray125"/>
    </fill>
    <fill>
      <patternFill patternType="solid">
        <fgColor theme="0" tint="-0.14999847407452621"/>
        <bgColor indexed="64"/>
      </patternFill>
    </fill>
    <fill>
      <patternFill patternType="solid">
        <fgColor theme="9" tint="0.39997558519241921"/>
        <bgColor indexed="64"/>
      </patternFill>
    </fill>
    <fill>
      <patternFill patternType="solid">
        <fgColor rgb="FFFFC000"/>
        <bgColor indexed="64"/>
      </patternFill>
    </fill>
    <fill>
      <patternFill patternType="solid">
        <fgColor rgb="FF92D050"/>
        <bgColor indexed="64"/>
      </patternFill>
    </fill>
  </fills>
  <borders count="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bottom style="medium">
        <color auto="1"/>
      </bottom>
      <diagonal/>
    </border>
    <border>
      <left/>
      <right/>
      <top style="medium">
        <color auto="1"/>
      </top>
      <bottom/>
      <diagonal/>
    </border>
    <border>
      <left style="thin">
        <color auto="1"/>
      </left>
      <right style="thin">
        <color auto="1"/>
      </right>
      <top style="thin">
        <color auto="1"/>
      </top>
      <bottom style="thin">
        <color auto="1"/>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0" fillId="0" borderId="0" applyFont="0" applyFill="0" applyBorder="0" applyAlignment="0" applyProtection="0"/>
    <xf numFmtId="0" fontId="12" fillId="0" borderId="0"/>
  </cellStyleXfs>
  <cellXfs count="98">
    <xf numFmtId="0" fontId="0" fillId="0" borderId="0" xfId="0"/>
    <xf numFmtId="0" fontId="5" fillId="0" borderId="0" xfId="0" applyFont="1"/>
    <xf numFmtId="0" fontId="6" fillId="0" borderId="0" xfId="0" applyFont="1"/>
    <xf numFmtId="0" fontId="7" fillId="0" borderId="0" xfId="0" applyFont="1" applyAlignment="1">
      <alignment horizontal="right"/>
    </xf>
    <xf numFmtId="0" fontId="7" fillId="0" borderId="0" xfId="0" applyFont="1" applyAlignment="1">
      <alignment horizontal="center"/>
    </xf>
    <xf numFmtId="0" fontId="7" fillId="0" borderId="0" xfId="0" applyFont="1" applyFill="1" applyBorder="1"/>
    <xf numFmtId="0" fontId="7" fillId="0" borderId="0" xfId="0" applyFont="1"/>
    <xf numFmtId="0" fontId="7" fillId="0" borderId="0" xfId="0" applyFont="1" applyFill="1"/>
    <xf numFmtId="0" fontId="8" fillId="0" borderId="0" xfId="0" applyFont="1" applyFill="1" applyBorder="1" applyAlignment="1">
      <alignment horizontal="right"/>
    </xf>
    <xf numFmtId="0" fontId="6" fillId="0" borderId="0" xfId="0" applyFont="1" applyBorder="1" applyAlignment="1">
      <alignment horizontal="center"/>
    </xf>
    <xf numFmtId="0" fontId="6" fillId="0" borderId="0" xfId="0" applyFont="1" applyFill="1" applyBorder="1" applyAlignment="1">
      <alignment horizontal="center"/>
    </xf>
    <xf numFmtId="0" fontId="8" fillId="0" borderId="0" xfId="0" applyFont="1" applyBorder="1" applyAlignment="1">
      <alignment horizontal="center"/>
    </xf>
    <xf numFmtId="0" fontId="8" fillId="0" borderId="0" xfId="0" applyFont="1" applyFill="1" applyBorder="1" applyAlignment="1">
      <alignment horizontal="center"/>
    </xf>
    <xf numFmtId="0" fontId="9" fillId="0" borderId="0" xfId="0" applyFont="1"/>
    <xf numFmtId="3" fontId="11" fillId="0" borderId="0" xfId="3" applyNumberFormat="1" applyFont="1" applyAlignment="1">
      <alignment horizontal="right"/>
    </xf>
    <xf numFmtId="3" fontId="11" fillId="0" borderId="0" xfId="3" applyNumberFormat="1" applyFont="1" applyAlignment="1">
      <alignment horizontal="center"/>
    </xf>
    <xf numFmtId="3" fontId="11" fillId="0" borderId="0" xfId="3" applyNumberFormat="1" applyFont="1" applyFill="1" applyBorder="1"/>
    <xf numFmtId="3" fontId="11" fillId="0" borderId="0" xfId="0" applyNumberFormat="1" applyFont="1" applyAlignment="1">
      <alignment horizontal="center"/>
    </xf>
    <xf numFmtId="3" fontId="11" fillId="0" borderId="0" xfId="0" applyNumberFormat="1" applyFont="1" applyFill="1" applyAlignment="1">
      <alignment horizontal="center"/>
    </xf>
    <xf numFmtId="0" fontId="12" fillId="0" borderId="0" xfId="0" applyFont="1" applyAlignment="1">
      <alignment horizontal="left" indent="1"/>
    </xf>
    <xf numFmtId="3" fontId="11" fillId="0" borderId="0" xfId="3" applyNumberFormat="1" applyFont="1" applyFill="1" applyAlignment="1">
      <alignment horizontal="center"/>
    </xf>
    <xf numFmtId="3" fontId="11" fillId="0" borderId="0" xfId="3" applyNumberFormat="1" applyFont="1" applyFill="1" applyBorder="1" applyAlignment="1">
      <alignment horizontal="center"/>
    </xf>
    <xf numFmtId="3" fontId="11" fillId="0" borderId="3" xfId="0" applyNumberFormat="1" applyFont="1" applyBorder="1" applyAlignment="1">
      <alignment horizontal="right"/>
    </xf>
    <xf numFmtId="3" fontId="11" fillId="0" borderId="3" xfId="0" applyNumberFormat="1" applyFont="1" applyFill="1" applyBorder="1" applyAlignment="1">
      <alignment horizontal="center"/>
    </xf>
    <xf numFmtId="3" fontId="11" fillId="0" borderId="0" xfId="0" applyNumberFormat="1" applyFont="1" applyFill="1" applyBorder="1" applyAlignment="1">
      <alignment horizontal="left"/>
    </xf>
    <xf numFmtId="0" fontId="13" fillId="0" borderId="0" xfId="0" applyFont="1" applyAlignment="1">
      <alignment horizontal="left" indent="1"/>
    </xf>
    <xf numFmtId="3" fontId="11" fillId="0" borderId="4" xfId="0" applyNumberFormat="1" applyFont="1" applyBorder="1" applyAlignment="1">
      <alignment horizontal="right"/>
    </xf>
    <xf numFmtId="3" fontId="11" fillId="0" borderId="4" xfId="0" applyNumberFormat="1" applyFont="1" applyBorder="1" applyAlignment="1">
      <alignment horizontal="center"/>
    </xf>
    <xf numFmtId="3" fontId="11" fillId="0" borderId="0" xfId="0" applyNumberFormat="1" applyFont="1" applyAlignment="1">
      <alignment horizontal="right"/>
    </xf>
    <xf numFmtId="3" fontId="11" fillId="0" borderId="0" xfId="0" applyNumberFormat="1" applyFont="1" applyFill="1" applyBorder="1"/>
    <xf numFmtId="0" fontId="13" fillId="0" borderId="0" xfId="0" applyFont="1"/>
    <xf numFmtId="3" fontId="11" fillId="0" borderId="0" xfId="0" applyNumberFormat="1" applyFont="1" applyBorder="1" applyAlignment="1">
      <alignment horizontal="center"/>
    </xf>
    <xf numFmtId="0" fontId="12" fillId="0" borderId="0" xfId="0" applyFont="1" applyFill="1" applyAlignment="1">
      <alignment horizontal="left" indent="1"/>
    </xf>
    <xf numFmtId="3" fontId="11" fillId="0" borderId="0" xfId="3" applyNumberFormat="1" applyFont="1" applyFill="1" applyAlignment="1">
      <alignment horizontal="right"/>
    </xf>
    <xf numFmtId="3" fontId="11" fillId="0" borderId="0" xfId="3" applyNumberFormat="1" applyFont="1" applyFill="1" applyBorder="1" applyAlignment="1">
      <alignment horizontal="right"/>
    </xf>
    <xf numFmtId="3" fontId="11" fillId="0" borderId="5" xfId="0" applyNumberFormat="1" applyFont="1" applyFill="1" applyBorder="1" applyAlignment="1">
      <alignment horizontal="right"/>
    </xf>
    <xf numFmtId="3" fontId="11" fillId="0" borderId="5" xfId="0" applyNumberFormat="1" applyFont="1" applyFill="1" applyBorder="1" applyAlignment="1">
      <alignment horizontal="center"/>
    </xf>
    <xf numFmtId="3" fontId="11" fillId="0" borderId="0" xfId="0" applyNumberFormat="1" applyFont="1" applyFill="1" applyBorder="1" applyAlignment="1">
      <alignment horizontal="right"/>
    </xf>
    <xf numFmtId="3" fontId="0" fillId="0" borderId="0" xfId="0" applyNumberFormat="1"/>
    <xf numFmtId="0" fontId="12" fillId="0" borderId="0" xfId="0" applyFont="1" applyFill="1"/>
    <xf numFmtId="3" fontId="11" fillId="0" borderId="0" xfId="0" applyNumberFormat="1" applyFont="1" applyFill="1" applyAlignment="1">
      <alignment horizontal="right"/>
    </xf>
    <xf numFmtId="0" fontId="13" fillId="0" borderId="0" xfId="0" applyFont="1" applyFill="1"/>
    <xf numFmtId="3" fontId="11" fillId="0" borderId="0" xfId="0" applyNumberFormat="1" applyFont="1" applyFill="1" applyBorder="1" applyAlignment="1">
      <alignment horizontal="center"/>
    </xf>
    <xf numFmtId="3" fontId="11" fillId="0" borderId="5" xfId="3" applyNumberFormat="1" applyFont="1" applyFill="1" applyBorder="1" applyAlignment="1">
      <alignment horizontal="right"/>
    </xf>
    <xf numFmtId="3" fontId="11" fillId="0" borderId="5" xfId="3" applyNumberFormat="1" applyFont="1" applyFill="1" applyBorder="1" applyAlignment="1">
      <alignment horizontal="center"/>
    </xf>
    <xf numFmtId="0" fontId="6" fillId="0" borderId="0" xfId="0" applyFont="1" applyAlignment="1">
      <alignment horizontal="center"/>
    </xf>
    <xf numFmtId="3" fontId="11" fillId="0" borderId="4" xfId="3" applyNumberFormat="1" applyFont="1" applyFill="1" applyBorder="1" applyAlignment="1">
      <alignment horizontal="right"/>
    </xf>
    <xf numFmtId="3" fontId="11" fillId="0" borderId="4" xfId="0" applyNumberFormat="1" applyFont="1" applyFill="1" applyBorder="1" applyAlignment="1">
      <alignment horizontal="center"/>
    </xf>
    <xf numFmtId="3" fontId="11" fillId="0" borderId="0" xfId="1" applyNumberFormat="1" applyFont="1" applyFill="1" applyBorder="1" applyAlignment="1">
      <alignment horizontal="center"/>
    </xf>
    <xf numFmtId="9" fontId="0" fillId="0" borderId="0" xfId="2" applyFont="1"/>
    <xf numFmtId="164" fontId="0" fillId="0" borderId="0" xfId="0" applyNumberFormat="1"/>
    <xf numFmtId="164" fontId="0" fillId="0" borderId="0" xfId="1" applyNumberFormat="1" applyFont="1"/>
    <xf numFmtId="0" fontId="7" fillId="0" borderId="0" xfId="0" applyFont="1" applyFill="1" applyAlignment="1">
      <alignment horizontal="right"/>
    </xf>
    <xf numFmtId="3" fontId="7" fillId="0" borderId="0" xfId="0" applyNumberFormat="1" applyFont="1" applyAlignment="1">
      <alignment horizontal="center"/>
    </xf>
    <xf numFmtId="0" fontId="14" fillId="0" borderId="0" xfId="0" applyFont="1" applyFill="1"/>
    <xf numFmtId="0" fontId="15" fillId="0" borderId="0" xfId="0" applyFont="1" applyAlignment="1">
      <alignment horizontal="right"/>
    </xf>
    <xf numFmtId="0" fontId="15" fillId="0" borderId="0" xfId="0" applyFont="1" applyAlignment="1">
      <alignment horizontal="center"/>
    </xf>
    <xf numFmtId="0" fontId="16" fillId="0" borderId="0" xfId="0" applyFont="1" applyFill="1" applyBorder="1"/>
    <xf numFmtId="0" fontId="17" fillId="0" borderId="0" xfId="0" applyFont="1" applyFill="1"/>
    <xf numFmtId="0" fontId="7" fillId="0" borderId="0" xfId="0" applyFont="1" applyFill="1" applyAlignment="1">
      <alignment horizontal="center"/>
    </xf>
    <xf numFmtId="0" fontId="0" fillId="0" borderId="0" xfId="0" applyFill="1"/>
    <xf numFmtId="41" fontId="15" fillId="0" borderId="0" xfId="0" applyNumberFormat="1" applyFont="1" applyFill="1" applyAlignment="1">
      <alignment horizontal="right"/>
    </xf>
    <xf numFmtId="0" fontId="17" fillId="0" borderId="6" xfId="0" applyFont="1" applyFill="1" applyBorder="1"/>
    <xf numFmtId="0" fontId="15" fillId="0" borderId="6" xfId="0" applyFont="1" applyFill="1" applyBorder="1" applyAlignment="1">
      <alignment horizontal="center"/>
    </xf>
    <xf numFmtId="0" fontId="17" fillId="0" borderId="0" xfId="0" applyFont="1"/>
    <xf numFmtId="0" fontId="14" fillId="0" borderId="0" xfId="0" applyFont="1" applyAlignment="1">
      <alignment horizontal="center"/>
    </xf>
    <xf numFmtId="0" fontId="19" fillId="0" borderId="0" xfId="0" applyFont="1" applyFill="1" applyBorder="1"/>
    <xf numFmtId="0" fontId="11" fillId="0" borderId="0" xfId="0" applyFont="1"/>
    <xf numFmtId="0" fontId="0" fillId="0" borderId="0" xfId="0" applyAlignment="1">
      <alignment horizontal="right"/>
    </xf>
    <xf numFmtId="0" fontId="0" fillId="0" borderId="0" xfId="0" applyAlignment="1">
      <alignment horizontal="center"/>
    </xf>
    <xf numFmtId="0" fontId="0" fillId="0" borderId="0" xfId="0" applyFill="1" applyBorder="1"/>
    <xf numFmtId="4" fontId="11" fillId="0" borderId="4" xfId="0" applyNumberFormat="1" applyFont="1" applyFill="1" applyBorder="1" applyAlignment="1">
      <alignment horizontal="center"/>
    </xf>
    <xf numFmtId="43" fontId="15" fillId="0" borderId="6" xfId="0" applyNumberFormat="1" applyFont="1" applyFill="1" applyBorder="1" applyAlignment="1">
      <alignment horizontal="right"/>
    </xf>
    <xf numFmtId="2" fontId="14" fillId="0" borderId="7" xfId="0" applyNumberFormat="1" applyFont="1" applyBorder="1" applyAlignment="1">
      <alignment horizontal="right"/>
    </xf>
    <xf numFmtId="4" fontId="11" fillId="0" borderId="4" xfId="1" applyNumberFormat="1" applyFont="1" applyFill="1" applyBorder="1" applyAlignment="1">
      <alignment horizontal="center"/>
    </xf>
    <xf numFmtId="4" fontId="11" fillId="0" borderId="0" xfId="1" applyNumberFormat="1" applyFont="1" applyFill="1" applyBorder="1" applyAlignment="1">
      <alignment horizontal="center"/>
    </xf>
    <xf numFmtId="0" fontId="20" fillId="0" borderId="0" xfId="4" applyFont="1"/>
    <xf numFmtId="0" fontId="20" fillId="0" borderId="0" xfId="4" applyFont="1" applyAlignment="1">
      <alignment horizontal="left"/>
    </xf>
    <xf numFmtId="0" fontId="20" fillId="0" borderId="0" xfId="4" applyFont="1" applyFill="1"/>
    <xf numFmtId="39" fontId="20" fillId="0" borderId="0" xfId="4" applyNumberFormat="1" applyFont="1"/>
    <xf numFmtId="0" fontId="12" fillId="0" borderId="0" xfId="4"/>
    <xf numFmtId="0" fontId="6" fillId="0" borderId="0" xfId="4" applyFont="1" applyAlignment="1">
      <alignment horizontal="right"/>
    </xf>
    <xf numFmtId="0" fontId="12" fillId="0" borderId="0" xfId="4" applyAlignment="1">
      <alignment horizontal="right"/>
    </xf>
    <xf numFmtId="39" fontId="20" fillId="3" borderId="0" xfId="4" applyNumberFormat="1" applyFont="1" applyFill="1"/>
    <xf numFmtId="39" fontId="20" fillId="4" borderId="0" xfId="4" applyNumberFormat="1" applyFont="1" applyFill="1"/>
    <xf numFmtId="39" fontId="12" fillId="4" borderId="8" xfId="4" applyNumberFormat="1" applyFill="1" applyBorder="1"/>
    <xf numFmtId="39" fontId="12" fillId="5" borderId="8" xfId="4" applyNumberFormat="1" applyFill="1" applyBorder="1"/>
    <xf numFmtId="0" fontId="17" fillId="0" borderId="0" xfId="0" applyFont="1" applyFill="1" applyAlignment="1">
      <alignment horizontal="left" vertical="center"/>
    </xf>
    <xf numFmtId="0" fontId="15" fillId="0" borderId="0" xfId="0" applyFont="1" applyFill="1" applyAlignment="1">
      <alignment horizontal="left" wrapText="1"/>
    </xf>
    <xf numFmtId="0" fontId="17" fillId="0" borderId="0" xfId="0" applyFont="1" applyAlignment="1">
      <alignment horizontal="left" wrapText="1"/>
    </xf>
    <xf numFmtId="0" fontId="2" fillId="0" borderId="0" xfId="0" applyFont="1" applyAlignment="1">
      <alignment horizontal="center"/>
    </xf>
    <xf numFmtId="0" fontId="3" fillId="0" borderId="0" xfId="0" applyFont="1" applyAlignment="1">
      <alignment horizontal="center"/>
    </xf>
    <xf numFmtId="0" fontId="4" fillId="0" borderId="0" xfId="0" applyFont="1" applyAlignment="1">
      <alignment horizontal="center"/>
    </xf>
    <xf numFmtId="0" fontId="8"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2" xfId="0" applyFont="1" applyFill="1" applyBorder="1" applyAlignment="1">
      <alignment horizontal="center" wrapText="1"/>
    </xf>
    <xf numFmtId="0" fontId="15" fillId="0" borderId="0" xfId="0" applyFont="1" applyFill="1" applyAlignment="1">
      <alignment horizontal="left"/>
    </xf>
  </cellXfs>
  <cellStyles count="5">
    <cellStyle name="Comma" xfId="1" builtinId="3"/>
    <cellStyle name="Comma 2 4" xfId="3"/>
    <cellStyle name="Normal" xfId="0" builtinId="0"/>
    <cellStyle name="Normal 2" xfId="4"/>
    <cellStyle name="Percent" xfId="2" builtinId="5"/>
  </cellStyles>
  <dxfs count="549">
    <dxf>
      <fill>
        <patternFill>
          <bgColor rgb="FFFFC000"/>
        </patternFill>
      </fill>
    </dxf>
    <dxf>
      <fill>
        <patternFill>
          <bgColor theme="9" tint="0.39997558519241921"/>
        </patternFill>
      </fill>
    </dxf>
    <dxf>
      <fill>
        <patternFill patternType="solid">
          <bgColor theme="9"/>
        </patternFill>
      </fill>
    </dxf>
    <dxf>
      <fill>
        <patternFill patternType="solid">
          <bgColor theme="6" tint="0.39997558519241921"/>
        </patternFill>
      </fill>
    </dxf>
    <dxf>
      <numFmt numFmtId="7" formatCode="#,##0.00_);\(#,##0.00\)"/>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color auto="1"/>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
      <font>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psc.state.ut.us/SHR02/ACCTNG/GENERAL/JAN%20LEWIS/DSM/Recovery%20Files/RECOV03-May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Codes"/>
      <sheetName val="SCRInput2"/>
      <sheetName val="Inputs"/>
      <sheetName val="DSM Output"/>
      <sheetName val="DSM Dollars"/>
      <sheetName val="Centralia Credit"/>
      <sheetName val="Y2K"/>
      <sheetName val="Deferred Acct."/>
      <sheetName val="PCA"/>
      <sheetName val="Hermiston"/>
      <sheetName val="Trail Mtn."/>
      <sheetName val="WA SBC"/>
      <sheetName val="0103 Proration (191)"/>
      <sheetName val="WA Centralia"/>
      <sheetName val="WA SBC - Class 48T"/>
      <sheetName val="Module2"/>
    </sheetNames>
    <sheetDataSet>
      <sheetData sheetId="0"/>
      <sheetData sheetId="1"/>
      <sheetData sheetId="2"/>
      <sheetData sheetId="3"/>
      <sheetData sheetId="4"/>
      <sheetData sheetId="5">
        <row r="1">
          <cell r="AL1">
            <v>1</v>
          </cell>
        </row>
      </sheetData>
      <sheetData sheetId="6"/>
      <sheetData sheetId="7"/>
      <sheetData sheetId="8"/>
      <sheetData sheetId="9"/>
      <sheetData sheetId="10"/>
      <sheetData sheetId="11"/>
      <sheetData sheetId="12"/>
      <sheetData sheetId="13"/>
      <sheetData sheetId="14"/>
      <sheetData sheetId="15"/>
      <sheetData sheetId="16"/>
      <sheetData sheetId="17" refreshError="1"/>
    </sheetDataSet>
  </externalBook>
</externalLink>
</file>

<file path=xl/pivotCache/_rels/pivotCacheDefinition1.xml.rels><?xml version="1.0" encoding="UTF-8" standalone="yes"?>
<Relationships xmlns="http://schemas.openxmlformats.org/package/2006/relationships"><Relationship Id="rId1" Type="http://schemas.microsoft.com/office/2006/relationships/xlExternalLinkPath/xlPathMissing" Target="Attach%20REC%2011-2%20CONF.xlsm" TargetMode="External"/></Relationships>
</file>

<file path=xl/pivotCache/pivotCacheDefinition1.xml><?xml version="1.0" encoding="utf-8"?>
<pivotCacheDefinition xmlns="http://schemas.openxmlformats.org/spreadsheetml/2006/main" xmlns:r="http://schemas.openxmlformats.org/officeDocument/2006/relationships" invalid="1" saveData="0" refreshedBy="Author" refreshedDate="43790.583616550924" createdVersion="4" refreshedVersion="5" minRefreshableVersion="3" recordCount="10000">
  <cacheSource type="worksheet">
    <worksheetSource ref="Q1:AB1048576" sheet="StationCapacityReport" r:id="rId1"/>
  </cacheSource>
  <cacheFields count="12">
    <cacheField name="Year" numFmtId="0">
      <sharedItems containsString="0" containsBlank="1" containsNumber="1" containsInteger="1" minValue="0" maxValue="2038" count="22">
        <n v="2019"/>
        <n v="2020"/>
        <n v="2021"/>
        <n v="2022"/>
        <n v="2023"/>
        <n v="2024"/>
        <n v="2025"/>
        <n v="2026"/>
        <n v="2027"/>
        <n v="2028"/>
        <n v="2029"/>
        <n v="2030"/>
        <n v="2031"/>
        <n v="2032"/>
        <n v="2033"/>
        <n v="2034"/>
        <n v="2035"/>
        <n v="2036"/>
        <n v="2037"/>
        <n v="2038"/>
        <n v="0"/>
        <m/>
      </sharedItems>
    </cacheField>
    <cacheField name="PCF" numFmtId="0">
      <sharedItems containsString="0" containsBlank="1" containsNumber="1" containsInteger="1" minValue="0" maxValue="0"/>
    </cacheField>
    <cacheField name="Avail Cap" numFmtId="0">
      <sharedItems containsString="0" containsBlank="1" containsNumber="1" minValue="0" maxValue="626.79083333333335"/>
    </cacheField>
    <cacheField name="LRCap" numFmtId="0">
      <sharedItems containsBlank="1" containsMixedTypes="1" containsNumber="1" minValue="0" maxValue="598.90533745037499"/>
    </cacheField>
    <cacheField name="Zone" numFmtId="0">
      <sharedItems containsBlank="1" containsMixedTypes="1" containsNumber="1" containsInteger="1" minValue="0" maxValue="0" count="38">
        <s v="COB"/>
        <s v="Goshen"/>
        <s v="Mid Columbia"/>
        <s v="Utah North"/>
        <s v="_4-Corners"/>
        <s v="Utah South"/>
        <s v="Cholla"/>
        <s v="Colorado"/>
        <s v="Montana"/>
        <s v="Hermiston"/>
        <s v="WallaWalla"/>
        <s v="WyomingNE"/>
        <s v="WyomingSW"/>
        <s v="Chehalis"/>
        <s v="SOregonCal"/>
        <s v="PortlandNC"/>
        <s v="Nevada - Oregon Border"/>
        <s v="Bridger"/>
        <s v="Utah South B1"/>
        <s v="Yakima B1"/>
        <s v="Aeolus_Wyoming B1"/>
        <s v="Utah North B1"/>
        <s v="Bridger BR"/>
        <s v="Mona"/>
        <s v="Yakima"/>
        <s v="WillamValcc"/>
        <s v="Goshen B2"/>
        <s v="Utah South B4"/>
        <s v="SOregonCal B2"/>
        <s v="Yakima B4"/>
        <s v="WillamValcc B1"/>
        <s v="WyomingSW B2"/>
        <s v="Utah South BR"/>
        <s v="Arizona"/>
        <s v="Brady"/>
        <s v="BPA_NITS"/>
        <n v="0"/>
        <m/>
      </sharedItems>
    </cacheField>
    <cacheField name="Type" numFmtId="0">
      <sharedItems containsBlank="1"/>
    </cacheField>
    <cacheField name="L&amp;R Group" numFmtId="0">
      <sharedItems containsBlank="1" count="20">
        <s v="FOT"/>
        <s v="Hydroelectric"/>
        <s v="Renewable"/>
        <s v="Qualifying Facilities"/>
        <s v="Thermal"/>
        <s v="Purchase"/>
        <s v="Interruptible"/>
        <s v="Other"/>
        <s v="Not Used"/>
        <s v="Solar+Storage"/>
        <s v="Wind"/>
        <s v="Gas"/>
        <s v="Wind+Storage"/>
        <s v="Sale"/>
        <s v="DSM, EE"/>
        <s v="Existing - Demand Response"/>
        <s v="Existing - EE"/>
        <s v="Non-owned reserves"/>
        <s v="Demand Response"/>
        <m/>
      </sharedItems>
    </cacheField>
    <cacheField name="Control Area" numFmtId="0">
      <sharedItems containsBlank="1" count="3">
        <s v="West"/>
        <s v="East"/>
        <m/>
      </sharedItems>
    </cacheField>
    <cacheField name="Month" numFmtId="0">
      <sharedItems containsString="0" containsBlank="1" containsNumber="1" containsInteger="1" minValue="7" maxValue="7" count="2">
        <n v="7"/>
        <m/>
      </sharedItems>
    </cacheField>
    <cacheField name="Category" numFmtId="0">
      <sharedItems containsBlank="1" count="4">
        <s v="New"/>
        <s v="Existing"/>
        <s v=""/>
        <m/>
      </sharedItems>
    </cacheField>
    <cacheField name="Entity" numFmtId="0">
      <sharedItems containsBlank="1" containsMixedTypes="1" containsNumber="1" containsInteger="1" minValue="0" maxValue="0" count="375">
        <s v="I_FOT_COBQ3"/>
        <s v="I_FOT_COB_W"/>
        <s v="HY_GemState_P"/>
        <s v="WD_WolvCrk_P"/>
        <s v="QF_WD_MC_FivPine"/>
        <s v="QF_WD_MC_NorthPt"/>
        <s v="QF_WD_PwerCntyI"/>
        <s v="QF_WD_PwerCntyII"/>
        <s v="HY_MidCol_P"/>
        <s v="WD_GoodHill"/>
        <s v="WD_LeaningJ"/>
        <s v="I_FOT_MDCQ3"/>
        <s v="I_FOT_MDCQ3b"/>
        <s v="I_FOT_MDC_W"/>
        <s v="I_RP_WD_LJp"/>
        <s v="I_RP_WD_Gdne"/>
        <s v="HY_BearRiver_Shape"/>
        <s v="HY_BearRiver_Dispatch"/>
        <s v="Hy_Bear_Dispatch_Rel_Reserve"/>
        <s v="GS_Gadsby1"/>
        <s v="GS_Gadsby2"/>
        <s v="GS_Gadsby3"/>
        <s v="GS_Gadsby4"/>
        <s v="GS_Gadsby5"/>
        <s v="GS_Gadsby6"/>
        <s v="CL_Naughton1"/>
        <s v="CL_Naughton2"/>
        <s v="CL_Naughton3"/>
        <s v="GS_LakeSide1"/>
        <s v="GS_LakeSide2"/>
        <s v="QF_WD_Mtn_Wind1"/>
        <s v="QF_WD_Mtn_Wind2"/>
        <s v="QF_WD_SpanishF"/>
        <s v="QF_SR_UTN"/>
        <s v="QF_WD_Tooele"/>
        <s v="MonsanOpRes_Int"/>
        <s v="MagCorp_Int"/>
        <s v="Nucor_Int"/>
        <s v="MonsanCur_Int"/>
        <s v="APS_Sup_P"/>
        <s v="HY_SmallEast"/>
        <s v="I_US_BAT_Pan"/>
        <s v="GEO_Blundell"/>
        <s v="GS_CurrantCreek"/>
        <s v="CL_Hunter1"/>
        <s v="CL_Hunter2"/>
        <s v="CL_Hunter3"/>
        <s v="CL_Huntington1"/>
        <s v="CL_Huntington2"/>
        <s v="QF_WD_Latigo"/>
        <s v="QF_SR_Enterpr"/>
        <s v="QF_SR_Escalt1"/>
        <s v="QF_SR_Escalt2"/>
        <s v="QF_SR_Escalt3"/>
        <s v="QF_SR_Pavant"/>
        <s v="QF_SR_RedHill"/>
        <s v="QF_SR_ThreePeaks"/>
        <s v="QF_SR_GrntM_East"/>
        <s v="QF_SR_GrntM_West"/>
        <s v="QF_SR_IronSpring"/>
        <s v="QF_SR_Pavant_II"/>
        <s v="QF_SR_UTS"/>
        <s v="SR_Pavant_III"/>
        <s v="QF_SR_Sage_I"/>
        <s v="QF_SR_Sage_II"/>
        <s v="QF_SR_Sage_III"/>
        <s v="CL_Cholla4"/>
        <s v="CL_Craig1"/>
        <s v="CL_Craig2"/>
        <s v="CL_Hayden1"/>
        <s v="CL_Hayden2"/>
        <s v="HY_BigFork"/>
        <s v="CL_Colstrip3"/>
        <s v="CL_Colstrip4"/>
        <s v="GS_Hermiston2"/>
        <s v="WD_CMBHILL_P"/>
        <s v="WD_Marengo1"/>
        <s v="WD_Marengo2"/>
        <s v="WD_SCL_New_IN_P"/>
        <s v="QF_WD_OregonWF_1"/>
        <s v="QF_WD_WaW"/>
        <s v="I_RP_WD_Mg1"/>
        <s v="I_RP_WD_Mg2"/>
        <s v="SCL_New_Reserve"/>
        <s v="CL_DJohnston1"/>
        <s v="CL_DJohnston2"/>
        <s v="CL_DJohnston3"/>
        <s v="CL_DJohnston4"/>
        <s v="CL_Wyodak1"/>
        <s v="WD_Glenrock"/>
        <s v="WD_Glenrock3"/>
        <s v="WD_Dunlap"/>
        <s v="WD_FC1"/>
        <s v="WD_HighPlains"/>
        <s v="WD_McFaddenRidge"/>
        <s v="WD_RockRiver_P"/>
        <s v="WD_RollingHills"/>
        <s v="WD_SevenMile"/>
        <s v="WD_SevenMile2"/>
        <s v="WD_TopofWorld_P"/>
        <s v="QF_WD_FC3_PSCO"/>
        <s v="QF_WD_Pioneer1"/>
        <s v="WD_3_Buttes_P"/>
        <s v="WD_FC4_BPA_P"/>
        <s v="QF_WD_WYE"/>
        <s v="I_RP_WD_Glnr"/>
        <s v="I_RP_WD_Gln3"/>
        <s v="I_RP_WD_7Mil"/>
        <s v="I_RP_WD_7Mi2"/>
        <s v="I_RP_WD_HiP"/>
        <s v="I_RP_WD_McF"/>
        <s v="I_RP_WD_RHs"/>
        <s v="DecomCost"/>
        <s v="QF_SR_Sweetwtr"/>
        <s v="GS_Chehalis"/>
        <s v="HY_Rogue"/>
        <s v="HY_SmallWest"/>
        <s v="HY_Klamath_Dispatch"/>
        <s v="HY_Klamath_Flat"/>
        <s v="HY_Umpqua_Flat"/>
        <s v="HY_Umpqua_Shape"/>
        <s v="HY_Klamath_Shape"/>
        <s v="SR_BlackCap_P"/>
        <s v="SR_OldMill_P"/>
        <s v="SR_OSIP_Prj_P"/>
        <s v="QF_SR_ORS"/>
        <s v="HY_Lewis_Dispatch"/>
        <s v="HY_Lewis_Shape"/>
        <s v="Hy_Lewis_Dispatch_Rel_Reserve"/>
        <s v="QF_SR_ORN"/>
        <s v="QF_WD_ORN"/>
        <s v="I_FOT_NOBQ3"/>
        <s v="CL_JBridger1"/>
        <s v="CL_JBridger2"/>
        <s v="CL_JBridger3"/>
        <s v="CL_JBridger4"/>
        <s v="ReclamationCost"/>
        <s v="CL_Naughton3_I_NTN3_GC"/>
        <s v="FB_S_Milfrd"/>
        <s v="QF_WD_Orchard"/>
        <s v="WD_Pryor"/>
        <s v="I_RP_WD_Dlp"/>
        <s v="R_WD_TBF3_b"/>
        <s v="R_WD_EKF1_b"/>
        <s v="I_FOT_NOB_W"/>
        <s v="H1.UN_PVS_CP"/>
        <s v="FB_S_Hunter"/>
        <s v="FB_S_Sigurd"/>
        <s v="FB_S_CovMtn"/>
        <s v="R_WD_CDR2_c"/>
        <s v="I_CedarSpI_WD"/>
        <s v="FB_S_PrnMil"/>
        <s v="H3.US1_WD_CP"/>
        <s v="H1.SO1_PVS"/>
        <s v="L1.SO1_PVS"/>
        <s v="L1.US1_PVS"/>
        <s v="L1.YK1_PVS"/>
        <s v="H4.AE1_WD"/>
        <s v="H1.UN1_PVS_CP"/>
        <s v="L1.UN1_PVS"/>
        <s v="L1.JBB_PVS"/>
        <s v="I_NTN_SC_FRM"/>
        <s v="I_FOT_MNAQ3c"/>
        <s v="I_YK_BAT_LI"/>
        <s v="I_WV_BAT_LI"/>
        <s v="I_FOT_COBFL"/>
        <s v="I_WW_BAT_LI"/>
        <s v="I_SO_BAT_LI"/>
        <s v="I_PNC_BAT_LI"/>
        <s v="H_.YK1_WDS"/>
        <s v="L_.JBB_PVS"/>
        <s v="H_.GO2_WD"/>
        <s v="L_.GO2_WD"/>
        <s v="L_.US4_PVS"/>
        <s v="I_GO_BAT_LI"/>
        <s v="H_.GO2_WDS"/>
        <s v="L_.SO2_PVS"/>
        <s v="I_FOT_MDCFL"/>
        <s v="L_.YK4_PVS"/>
        <s v="I_DJ_CC_J1"/>
        <s v="I_DJ_CC_J1D"/>
        <s v="H_.YK4_WDS"/>
        <s v="I_WV_SC_FRM"/>
        <s v="I_WS2_SC_FRM"/>
        <s v="L_.HTG_PVS"/>
        <s v="I_US_BAT_LI"/>
        <s v="I_WSW_BAT_LI"/>
        <s v="APS_AZ_IN_P"/>
        <s v="APS_AZ_OUT_S"/>
        <s v="D2_ID_aa_Pln"/>
        <s v="ED1_ID_IRR"/>
        <s v="ED2_ID_GO_Y1"/>
        <s v="QF_HY_ID"/>
        <s v="NonOwnRes_GO"/>
        <s v="NonOR_GO_offset"/>
        <s v="QF_THERM_ID"/>
        <s v="FC1_BPA_S"/>
        <s v="WD_SCL_New_OUT_S"/>
        <s v="BlackHills_MdC_S"/>
        <s v="Deseret_P"/>
        <s v="D1UT_DLC_1"/>
        <s v="D2_UT_aa_Pln"/>
        <s v="QF_THERM_Tesoro"/>
        <s v="ED1_C_Keeper"/>
        <s v="ED1_UT_IRR"/>
        <s v="ED2_UT_UT_Y1"/>
        <s v="BlackHillsLoss_S"/>
        <s v="APS_4C_IN_P"/>
        <s v="APS_4C_OUT_S"/>
        <s v="QF_THERM_SUNN_Ad"/>
        <s v="QF_THERM_SUNN_Ba"/>
        <s v="QF_BIO_UTS"/>
        <s v="QF_HY_UTS"/>
        <s v="BlackHills_US_S"/>
        <s v="NonOwnRes_US"/>
        <s v="NonOR_US_offset"/>
        <s v="D2_YK_aa_Pln"/>
        <s v="ED2_WA_YA_Y1"/>
        <s v="QF_HY_YK"/>
        <s v="D2_WW_aa_Pln"/>
        <s v="ED2_WA_WA_Y1"/>
        <s v="NonOwnRes_WW"/>
        <s v="NonOR_WW_offset"/>
        <s v="BlackHills_WNE_S"/>
        <s v="Tri-State_P"/>
        <s v="D2_WY_aa_Pln"/>
        <s v="ED2_WY_WY_Y1"/>
        <s v="QF_HY_WY"/>
        <s v="D2_CA_aa_Pln"/>
        <s v="D2_OR_aa_Pln"/>
        <s v="QF_BIO_BioOne"/>
        <s v="ED1_OR_IRR"/>
        <s v="ED2_CA_SO_Y1"/>
        <s v="ED2_OR_SO_Y1"/>
        <s v="PGE_Cove_P"/>
        <s v="FC1_EWEB_S"/>
        <s v="FC4_BPA_S"/>
        <s v="QF_HY_CA"/>
        <s v="QF_BIO_OR"/>
        <s v="QF_HY_OR"/>
        <s v="QF_THERM_OR"/>
        <s v="NonOwnRes_SO"/>
        <s v="NonOR_SO_offset"/>
        <s v="QF_GEO_OR"/>
        <s v="Cowlitz_S"/>
        <s v="BlackHills_JB_S"/>
        <s v="D2_ID_a_00"/>
        <s v="D2_ID_b_10"/>
        <s v="D2_ID_c_20"/>
        <s v="D2_ID_d_30"/>
        <s v="D2_ID_e_40"/>
        <s v="D2_ID_f_50"/>
        <s v="D2_UT_a_00"/>
        <s v="D2_UT_b_10"/>
        <s v="D2_UT_c_20"/>
        <s v="D2_UT_d_30"/>
        <s v="D2_UT_e_40"/>
        <s v="D2_UT_f_50"/>
        <s v="D2_YK_a_00"/>
        <s v="D2_YK_b_10"/>
        <s v="D2_YK_c_20"/>
        <s v="D2_YK_d_30"/>
        <s v="D2_YK_e_40"/>
        <s v="D2_YK_f_50"/>
        <s v="D2_YK_g_60"/>
        <s v="D2_WW_a_00"/>
        <s v="D2_WW_b_10"/>
        <s v="D2_WW_c_20"/>
        <s v="D2_WW_d_30"/>
        <s v="D2_WW_e_40"/>
        <s v="D2_WW_f_50"/>
        <s v="D2_WY_a_00"/>
        <s v="D2_WY_b_10"/>
        <s v="D2_WY_c_20"/>
        <s v="D2_WY_d_30"/>
        <s v="D2_WY_e_40"/>
        <s v="D2_OR_a_00"/>
        <s v="D2_OR_d_30"/>
        <s v="D2_CA_a_00"/>
        <s v="D2_CA_b_10"/>
        <s v="D2_CA_c_20"/>
        <s v="D2_CA_d_30"/>
        <s v="D2_CA_e_40"/>
        <s v="D2_CA_f_50"/>
        <s v="D2_OR_u_200"/>
        <s v="D2_OR_b_10"/>
        <s v="D2_OR_e_40"/>
        <s v="D2_OR_f_50"/>
        <s v="D2_OR_c_20"/>
        <s v="D1UT_DLC_2"/>
        <s v="D2_YK_h_70"/>
        <s v="D2_WW_g_60"/>
        <s v="D2_WY_f_50"/>
        <s v="D2_OR_g_60"/>
        <s v="D2_ID_g_60"/>
        <s v="D1UT_DLC_3"/>
        <s v="D1UT_AS_1"/>
        <s v="D2_CA_g_60"/>
        <s v="D2_OR_h_70"/>
        <s v="D2_UT_g_60"/>
        <s v="D2_WW_h_70"/>
        <s v="D1UT_AS_2"/>
        <s v="D2_YK_i_80"/>
        <s v="D1WY_AS_1"/>
        <s v="D2_CA_h_70"/>
        <s v="D2_ID_h_70"/>
        <s v="D1UT_DLC_4"/>
        <s v="D2_WY_g_60"/>
        <s v="D2_UT_h_70"/>
        <s v="D2_OR_i_80"/>
        <s v="D2_WW_i_80"/>
        <s v="D2_WY_h_70"/>
        <s v="D2_CA_i_80"/>
        <s v="D2_ID_i_80"/>
        <s v="D1UT_DLC_5"/>
        <s v="D1UT_THM_1"/>
        <s v="D1UT_THM_2"/>
        <s v="D1UT_THM_3"/>
        <s v="D1UT_THM_4"/>
        <s v="D1UT_THM_5"/>
        <s v="D1WA_AS_1"/>
        <s v="D2_WY_i_80"/>
        <s v="D2_CA_j_90"/>
        <s v="D2_OR_j_90"/>
        <s v="D1OR_AS_1"/>
        <s v="D1UT_THM_6"/>
        <s v="D1ID_IRR_1"/>
        <s v="D1UT_DLC_6"/>
        <s v="D2_UT_i_80"/>
        <s v="D2_YK_j_90"/>
        <s v="D1UT_DLC_7"/>
        <s v="D1UT_THM_7"/>
        <s v="D1ID_IRR_2"/>
        <s v="D1UT_AS_3"/>
        <s v="D1WA_IRR_1"/>
        <s v="D1WA_IRR_2"/>
        <s v="D1WA_THM_1"/>
        <s v="D1WA_THM_2"/>
        <s v="D1WA_THM_3"/>
        <s v="D1WA_THM_4"/>
        <s v="D1WY_IRR_1"/>
        <s v="D1WY_THM_1"/>
        <s v="D1CA_IRR_1"/>
        <s v="D1CA_THM_1"/>
        <s v="D1OR_IRR_1"/>
        <s v="D1OR_IRR_2"/>
        <s v="D1OR_IRR_3"/>
        <s v="D1ID_IRR_3"/>
        <s v="D1UT_CUR_1"/>
        <s v="D1UT_DLC_8"/>
        <s v="D1UT_CUR_2"/>
        <s v="D1UT_CUR_3"/>
        <s v="D1UT_CUR_4"/>
        <s v="D1UT_CUR_5"/>
        <s v="D1UT_CUR_6"/>
        <s v="D1UT_IRR_1"/>
        <s v="D1UT_THM_8"/>
        <s v="D1WA_DLC_1"/>
        <s v="D1WA_CUR_1"/>
        <s v="D1WA_CUR_2"/>
        <s v="D1WA_CUR_3"/>
        <s v="D2_WW_j_90"/>
        <s v="D1WY_DLC_1"/>
        <s v="D1WY_DLC_2"/>
        <s v="D1WY_CUR_1"/>
        <s v="D1WY_CUR_2"/>
        <s v="D1WY_CUR_3"/>
        <s v="D1WY_CUR_4"/>
        <s v="D1WY_THM_5"/>
        <s v="D1CA_DLC_1"/>
        <s v="D1CA_CUR_1"/>
        <s v="D1OR_CUR_2"/>
        <s v="D1OR_CUR_5"/>
        <n v="0"/>
        <m/>
      </sharedItems>
    </cacheField>
    <cacheField name="Key" numFmtId="0">
      <sharedItems containsBlank="1"/>
    </cacheField>
  </cacheFields>
  <extLst>
    <ext xmlns:x14="http://schemas.microsoft.com/office/spreadsheetml/2009/9/main" uri="{725AE2AE-9491-48be-B2B4-4EB974FC3084}">
      <x14:pivotCacheDefinition/>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enableDrill="0" useAutoFormatting="1" itemPrintTitles="1" createdVersion="4" indent="0" compact="0" compactData="0" gridDropZones="1" multipleFieldFilters="0">
  <location ref="A3:X35" firstHeaderRow="1" firstDataRow="2" firstDataCol="3" rowPageCount="1" colPageCount="1"/>
  <pivotFields count="12">
    <pivotField axis="axisCol" compact="0" outline="0" showAll="0" measureFilter="1">
      <items count="23">
        <item x="21"/>
        <item x="20"/>
        <item x="0"/>
        <item x="1"/>
        <item x="2"/>
        <item x="3"/>
        <item x="4"/>
        <item x="5"/>
        <item x="6"/>
        <item x="7"/>
        <item x="8"/>
        <item x="9"/>
        <item x="10"/>
        <item x="11"/>
        <item x="12"/>
        <item x="13"/>
        <item x="14"/>
        <item x="15"/>
        <item x="16"/>
        <item x="17"/>
        <item x="18"/>
        <item x="19"/>
        <item t="default"/>
      </items>
    </pivotField>
    <pivotField compact="0" outline="0" showAll="0"/>
    <pivotField compact="0" outline="0" showAll="0"/>
    <pivotField dataField="1" compact="0" outline="0" showAll="0"/>
    <pivotField axis="axisRow" compact="0" outline="0" showAll="0" defaultSubtotal="0">
      <items count="38">
        <item x="1"/>
        <item h="1" x="37"/>
        <item h="1" x="36"/>
        <item h="1" x="2"/>
        <item x="3"/>
        <item h="1" x="4"/>
        <item h="1" x="5"/>
        <item h="1" x="6"/>
        <item h="1" x="7"/>
        <item h="1" x="8"/>
        <item h="1" x="9"/>
        <item h="1" sd="0" x="10"/>
        <item h="1" x="11"/>
        <item h="1" x="13"/>
        <item h="1" x="14"/>
        <item h="1" x="15"/>
        <item h="1" x="17"/>
        <item x="12"/>
        <item h="1" x="23"/>
        <item h="1" x="18"/>
        <item h="1" x="27"/>
        <item h="1" x="26"/>
        <item h="1" x="20"/>
        <item h="1" x="32"/>
        <item h="1" x="16"/>
        <item h="1" x="31"/>
        <item h="1" x="0"/>
        <item h="1" x="19"/>
        <item h="1" x="29"/>
        <item h="1" x="21"/>
        <item h="1" x="22"/>
        <item h="1" x="33"/>
        <item h="1" x="34"/>
        <item h="1" x="24"/>
        <item h="1" x="25"/>
        <item h="1" x="28"/>
        <item h="1" x="35"/>
        <item h="1" x="30"/>
      </items>
    </pivotField>
    <pivotField compact="0" outline="0" showAll="0"/>
    <pivotField axis="axisRow" compact="0" outline="0" showAll="0" defaultSubtotal="0">
      <items count="20">
        <item h="1" x="19"/>
        <item h="1" x="7"/>
        <item h="1" x="1"/>
        <item h="1" x="2"/>
        <item h="1" x="3"/>
        <item h="1" x="0"/>
        <item h="1" x="4"/>
        <item h="1" x="5"/>
        <item h="1" x="6"/>
        <item h="1" x="8"/>
        <item h="1" x="10"/>
        <item h="1" x="11"/>
        <item h="1" x="9"/>
        <item h="1" x="13"/>
        <item x="14"/>
        <item h="1" x="15"/>
        <item h="1" x="16"/>
        <item h="1" x="17"/>
        <item h="1" x="18"/>
        <item h="1" x="12"/>
      </items>
    </pivotField>
    <pivotField compact="0" outline="0" showAll="0" defaultSubtotal="0"/>
    <pivotField axis="axisPage" compact="0" outline="0" showAll="0">
      <items count="3">
        <item x="0"/>
        <item x="1"/>
        <item t="default"/>
      </items>
    </pivotField>
    <pivotField compact="0" outline="0" showAll="0"/>
    <pivotField axis="axisRow" compact="0" outline="0" showAll="0">
      <items count="376">
        <item x="374"/>
        <item x="2"/>
        <item x="3"/>
        <item x="4"/>
        <item x="5"/>
        <item x="6"/>
        <item x="7"/>
        <item x="373"/>
        <item x="8"/>
        <item x="9"/>
        <item x="10"/>
        <item x="16"/>
        <item x="17"/>
        <item x="19"/>
        <item x="20"/>
        <item x="21"/>
        <item x="22"/>
        <item x="23"/>
        <item x="24"/>
        <item x="25"/>
        <item x="26"/>
        <item x="27"/>
        <item x="28"/>
        <item x="29"/>
        <item x="30"/>
        <item x="31"/>
        <item x="32"/>
        <item x="33"/>
        <item x="34"/>
        <item x="35"/>
        <item x="36"/>
        <item x="37"/>
        <item x="38"/>
        <item x="39"/>
        <item x="40"/>
        <item x="42"/>
        <item x="43"/>
        <item x="44"/>
        <item x="45"/>
        <item x="46"/>
        <item x="47"/>
        <item x="48"/>
        <item x="49"/>
        <item x="50"/>
        <item x="51"/>
        <item x="52"/>
        <item x="53"/>
        <item x="54"/>
        <item x="55"/>
        <item x="56"/>
        <item x="57"/>
        <item x="58"/>
        <item x="59"/>
        <item x="60"/>
        <item x="61"/>
        <item x="66"/>
        <item x="67"/>
        <item x="68"/>
        <item x="69"/>
        <item x="70"/>
        <item x="71"/>
        <item x="72"/>
        <item x="73"/>
        <item x="74"/>
        <item x="75"/>
        <item x="76"/>
        <item x="77"/>
        <item x="78"/>
        <item x="79"/>
        <item x="80"/>
        <item x="83"/>
        <item x="84"/>
        <item x="85"/>
        <item x="86"/>
        <item x="87"/>
        <item x="88"/>
        <item x="89"/>
        <item x="90"/>
        <item x="91"/>
        <item x="92"/>
        <item x="93"/>
        <item x="94"/>
        <item x="95"/>
        <item x="96"/>
        <item x="97"/>
        <item x="98"/>
        <item x="99"/>
        <item x="100"/>
        <item x="101"/>
        <item x="102"/>
        <item x="103"/>
        <item x="104"/>
        <item x="112"/>
        <item x="114"/>
        <item x="115"/>
        <item x="116"/>
        <item x="117"/>
        <item x="118"/>
        <item x="119"/>
        <item x="120"/>
        <item x="121"/>
        <item x="122"/>
        <item x="123"/>
        <item x="124"/>
        <item x="125"/>
        <item x="126"/>
        <item x="127"/>
        <item x="129"/>
        <item x="130"/>
        <item x="132"/>
        <item x="133"/>
        <item x="134"/>
        <item x="135"/>
        <item x="113"/>
        <item x="14"/>
        <item x="15"/>
        <item x="63"/>
        <item x="64"/>
        <item x="65"/>
        <item x="81"/>
        <item x="82"/>
        <item x="105"/>
        <item x="106"/>
        <item x="107"/>
        <item x="108"/>
        <item x="109"/>
        <item x="110"/>
        <item x="111"/>
        <item x="139"/>
        <item x="141"/>
        <item x="11"/>
        <item x="13"/>
        <item x="41"/>
        <item x="138"/>
        <item x="142"/>
        <item x="143"/>
        <item x="146"/>
        <item x="147"/>
        <item x="148"/>
        <item x="149"/>
        <item x="151"/>
        <item x="177"/>
        <item x="171"/>
        <item x="131"/>
        <item x="183"/>
        <item x="0"/>
        <item x="12"/>
        <item x="162"/>
        <item x="161"/>
        <item x="184"/>
        <item x="170"/>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2"/>
        <item x="253"/>
        <item x="254"/>
        <item x="255"/>
        <item x="256"/>
        <item x="258"/>
        <item x="259"/>
        <item x="260"/>
        <item x="261"/>
        <item x="262"/>
        <item x="263"/>
        <item x="265"/>
        <item x="266"/>
        <item x="267"/>
        <item x="268"/>
        <item x="269"/>
        <item x="271"/>
        <item x="272"/>
        <item x="273"/>
        <item x="274"/>
        <item x="275"/>
        <item x="278"/>
        <item x="279"/>
        <item x="276"/>
        <item x="285"/>
        <item x="280"/>
        <item x="281"/>
        <item x="284"/>
        <item x="288"/>
        <item x="277"/>
        <item x="286"/>
        <item x="289"/>
        <item x="296"/>
        <item x="282"/>
        <item x="251"/>
        <item x="295"/>
        <item x="264"/>
        <item x="270"/>
        <item x="257"/>
        <item x="287"/>
        <item x="301"/>
        <item x="303"/>
        <item x="292"/>
        <item x="283"/>
        <item x="306"/>
        <item x="290"/>
        <item x="315"/>
        <item x="316"/>
        <item x="317"/>
        <item x="318"/>
        <item x="319"/>
        <item x="291"/>
        <item x="294"/>
        <item x="314"/>
        <item x="293"/>
        <item x="347"/>
        <item x="325"/>
        <item x="299"/>
        <item x="307"/>
        <item x="300"/>
        <item x="297"/>
        <item x="298"/>
        <item x="327"/>
        <item x="305"/>
        <item x="308"/>
        <item x="311"/>
        <item x="330"/>
        <item x="331"/>
        <item x="321"/>
        <item x="304"/>
        <item x="313"/>
        <item x="333"/>
        <item x="328"/>
        <item x="302"/>
        <item x="310"/>
        <item x="362"/>
        <item x="348"/>
        <item x="349"/>
        <item x="350"/>
        <item x="351"/>
        <item x="352"/>
        <item x="353"/>
        <item x="354"/>
        <item x="356"/>
        <item x="363"/>
        <item x="364"/>
        <item x="365"/>
        <item x="366"/>
        <item x="367"/>
        <item x="368"/>
        <item x="18"/>
        <item x="62"/>
        <item x="128"/>
        <item x="165"/>
        <item x="167"/>
        <item x="166"/>
        <item x="340"/>
        <item x="341"/>
        <item x="1"/>
        <item x="144"/>
        <item x="150"/>
        <item x="137"/>
        <item x="320"/>
        <item x="324"/>
        <item x="326"/>
        <item x="332"/>
        <item x="355"/>
        <item x="309"/>
        <item x="136"/>
        <item x="140"/>
        <item x="145"/>
        <item x="152"/>
        <item x="153"/>
        <item x="154"/>
        <item x="155"/>
        <item x="156"/>
        <item x="157"/>
        <item x="158"/>
        <item x="159"/>
        <item x="160"/>
        <item x="163"/>
        <item x="164"/>
        <item x="168"/>
        <item x="169"/>
        <item x="172"/>
        <item x="173"/>
        <item x="174"/>
        <item x="175"/>
        <item x="176"/>
        <item x="178"/>
        <item x="179"/>
        <item x="180"/>
        <item x="181"/>
        <item x="182"/>
        <item x="185"/>
        <item x="186"/>
        <item x="312"/>
        <item x="322"/>
        <item x="323"/>
        <item x="329"/>
        <item x="334"/>
        <item x="335"/>
        <item x="336"/>
        <item x="337"/>
        <item x="338"/>
        <item x="339"/>
        <item x="342"/>
        <item x="343"/>
        <item x="344"/>
        <item x="345"/>
        <item x="346"/>
        <item x="357"/>
        <item x="358"/>
        <item x="359"/>
        <item x="360"/>
        <item x="361"/>
        <item x="369"/>
        <item x="370"/>
        <item x="371"/>
        <item x="372"/>
        <item t="default"/>
      </items>
    </pivotField>
    <pivotField compact="0" outline="0" showAll="0"/>
  </pivotFields>
  <rowFields count="3">
    <field x="6"/>
    <field x="4"/>
    <field x="10"/>
  </rowFields>
  <rowItems count="31">
    <i>
      <x v="14"/>
      <x/>
      <x v="153"/>
    </i>
    <i r="2">
      <x v="210"/>
    </i>
    <i r="2">
      <x v="211"/>
    </i>
    <i r="2">
      <x v="212"/>
    </i>
    <i r="2">
      <x v="213"/>
    </i>
    <i r="2">
      <x v="214"/>
    </i>
    <i r="2">
      <x v="249"/>
    </i>
    <i r="2">
      <x v="267"/>
    </i>
    <i r="2">
      <x v="278"/>
    </i>
    <i r="2">
      <x v="285"/>
    </i>
    <i r="1">
      <x v="4"/>
      <x v="165"/>
    </i>
    <i r="2">
      <x v="215"/>
    </i>
    <i r="2">
      <x v="216"/>
    </i>
    <i r="2">
      <x v="217"/>
    </i>
    <i r="2">
      <x v="218"/>
    </i>
    <i r="2">
      <x v="219"/>
    </i>
    <i r="2">
      <x v="253"/>
    </i>
    <i r="2">
      <x v="272"/>
    </i>
    <i r="2">
      <x v="279"/>
    </i>
    <i r="2">
      <x v="287"/>
    </i>
    <i r="1">
      <x v="17"/>
      <x v="189"/>
    </i>
    <i r="2">
      <x v="231"/>
    </i>
    <i r="2">
      <x v="232"/>
    </i>
    <i r="2">
      <x v="233"/>
    </i>
    <i r="2">
      <x v="234"/>
    </i>
    <i r="2">
      <x v="235"/>
    </i>
    <i r="2">
      <x v="257"/>
    </i>
    <i r="2">
      <x v="273"/>
    </i>
    <i r="2">
      <x v="280"/>
    </i>
    <i r="2">
      <x v="283"/>
    </i>
    <i t="grand">
      <x/>
    </i>
  </rowItems>
  <colFields count="1">
    <field x="0"/>
  </colFields>
  <colItems count="21">
    <i>
      <x v="2"/>
    </i>
    <i>
      <x v="3"/>
    </i>
    <i>
      <x v="4"/>
    </i>
    <i>
      <x v="5"/>
    </i>
    <i>
      <x v="6"/>
    </i>
    <i>
      <x v="7"/>
    </i>
    <i>
      <x v="8"/>
    </i>
    <i>
      <x v="9"/>
    </i>
    <i>
      <x v="10"/>
    </i>
    <i>
      <x v="11"/>
    </i>
    <i>
      <x v="12"/>
    </i>
    <i>
      <x v="13"/>
    </i>
    <i>
      <x v="14"/>
    </i>
    <i>
      <x v="15"/>
    </i>
    <i>
      <x v="16"/>
    </i>
    <i>
      <x v="17"/>
    </i>
    <i>
      <x v="18"/>
    </i>
    <i>
      <x v="19"/>
    </i>
    <i>
      <x v="20"/>
    </i>
    <i>
      <x v="21"/>
    </i>
    <i t="grand">
      <x/>
    </i>
  </colItems>
  <pageFields count="1">
    <pageField fld="8" item="0" hier="-1"/>
  </pageFields>
  <dataFields count="1">
    <dataField name="Sum of LRCap" fld="3" baseField="10" baseItem="165" numFmtId="39"/>
  </dataFields>
  <formats count="549">
    <format dxfId="548">
      <pivotArea type="all" dataOnly="0" outline="0" fieldPosition="0"/>
    </format>
    <format dxfId="547">
      <pivotArea outline="0" collapsedLevelsAreSubtotals="1" fieldPosition="0"/>
    </format>
    <format dxfId="546">
      <pivotArea dataOnly="0" labelOnly="1" outline="0" fieldPosition="0">
        <references count="1">
          <reference field="6" count="19">
            <x v="1"/>
            <x v="2"/>
            <x v="3"/>
            <x v="4"/>
            <x v="5"/>
            <x v="6"/>
            <x v="7"/>
            <x v="8"/>
            <x v="9"/>
            <x v="10"/>
            <x v="11"/>
            <x v="12"/>
            <x v="13"/>
            <x v="14"/>
            <x v="15"/>
            <x v="16"/>
            <x v="17"/>
            <x v="18"/>
            <x v="19"/>
          </reference>
        </references>
      </pivotArea>
    </format>
    <format dxfId="545">
      <pivotArea dataOnly="0" labelOnly="1" grandRow="1" outline="0" fieldPosition="0"/>
    </format>
    <format dxfId="544">
      <pivotArea dataOnly="0" labelOnly="1" outline="0" fieldPosition="0">
        <references count="2">
          <reference field="4" count="9">
            <x v="0"/>
            <x v="2"/>
            <x v="6"/>
            <x v="11"/>
            <x v="14"/>
            <x v="15"/>
            <x v="17"/>
            <x v="33"/>
            <x v="34"/>
          </reference>
          <reference field="6" count="1" selected="0">
            <x v="1"/>
          </reference>
        </references>
      </pivotArea>
    </format>
    <format dxfId="543">
      <pivotArea dataOnly="0" labelOnly="1" outline="0" fieldPosition="0">
        <references count="2">
          <reference field="4" count="7">
            <x v="0"/>
            <x v="3"/>
            <x v="4"/>
            <x v="6"/>
            <x v="9"/>
            <x v="14"/>
            <x v="15"/>
          </reference>
          <reference field="6" count="1" selected="0">
            <x v="2"/>
          </reference>
        </references>
      </pivotArea>
    </format>
    <format dxfId="542">
      <pivotArea dataOnly="0" labelOnly="1" outline="0" fieldPosition="0">
        <references count="2">
          <reference field="4" count="6">
            <x v="0"/>
            <x v="3"/>
            <x v="6"/>
            <x v="11"/>
            <x v="12"/>
            <x v="14"/>
          </reference>
          <reference field="6" count="1" selected="0">
            <x v="3"/>
          </reference>
        </references>
      </pivotArea>
    </format>
    <format dxfId="541">
      <pivotArea dataOnly="0" labelOnly="1" outline="0" fieldPosition="0">
        <references count="2">
          <reference field="4" count="9">
            <x v="0"/>
            <x v="4"/>
            <x v="6"/>
            <x v="11"/>
            <x v="12"/>
            <x v="14"/>
            <x v="15"/>
            <x v="17"/>
            <x v="33"/>
          </reference>
          <reference field="6" count="1" selected="0">
            <x v="4"/>
          </reference>
        </references>
      </pivotArea>
    </format>
    <format dxfId="540">
      <pivotArea dataOnly="0" labelOnly="1" outline="0" fieldPosition="0">
        <references count="2">
          <reference field="4" count="4">
            <x v="3"/>
            <x v="18"/>
            <x v="24"/>
            <x v="26"/>
          </reference>
          <reference field="6" count="1" selected="0">
            <x v="5"/>
          </reference>
        </references>
      </pivotArea>
    </format>
    <format dxfId="539">
      <pivotArea dataOnly="0" labelOnly="1" outline="0" fieldPosition="0">
        <references count="2">
          <reference field="4" count="9">
            <x v="4"/>
            <x v="6"/>
            <x v="7"/>
            <x v="8"/>
            <x v="9"/>
            <x v="10"/>
            <x v="12"/>
            <x v="13"/>
            <x v="16"/>
          </reference>
          <reference field="6" count="1" selected="0">
            <x v="6"/>
          </reference>
        </references>
      </pivotArea>
    </format>
    <format dxfId="538">
      <pivotArea dataOnly="0" labelOnly="1" outline="0" fieldPosition="0">
        <references count="2">
          <reference field="4" count="6">
            <x v="4"/>
            <x v="5"/>
            <x v="12"/>
            <x v="14"/>
            <x v="18"/>
            <x v="31"/>
          </reference>
          <reference field="6" count="1" selected="0">
            <x v="7"/>
          </reference>
        </references>
      </pivotArea>
    </format>
    <format dxfId="537">
      <pivotArea dataOnly="0" labelOnly="1" outline="0" fieldPosition="0">
        <references count="2">
          <reference field="4" count="1">
            <x v="4"/>
          </reference>
          <reference field="6" count="1" selected="0">
            <x v="8"/>
          </reference>
        </references>
      </pivotArea>
    </format>
    <format dxfId="536">
      <pivotArea dataOnly="0" labelOnly="1" outline="0" fieldPosition="0">
        <references count="2">
          <reference field="4" count="2">
            <x v="12"/>
            <x v="16"/>
          </reference>
          <reference field="6" count="1" selected="0">
            <x v="9"/>
          </reference>
        </references>
      </pivotArea>
    </format>
    <format dxfId="535">
      <pivotArea dataOnly="0" labelOnly="1" outline="0" fieldPosition="0">
        <references count="2">
          <reference field="4" count="3">
            <x v="19"/>
            <x v="21"/>
            <x v="22"/>
          </reference>
          <reference field="6" count="1" selected="0">
            <x v="10"/>
          </reference>
        </references>
      </pivotArea>
    </format>
    <format dxfId="534">
      <pivotArea dataOnly="0" labelOnly="1" outline="0" fieldPosition="0">
        <references count="2">
          <reference field="4" count="4">
            <x v="4"/>
            <x v="12"/>
            <x v="25"/>
            <x v="37"/>
          </reference>
          <reference field="6" count="1" selected="0">
            <x v="11"/>
          </reference>
        </references>
      </pivotArea>
    </format>
    <format dxfId="533">
      <pivotArea dataOnly="0" labelOnly="1" outline="0" fieldPosition="0">
        <references count="2">
          <reference field="4" count="10">
            <x v="4"/>
            <x v="14"/>
            <x v="19"/>
            <x v="20"/>
            <x v="23"/>
            <x v="27"/>
            <x v="28"/>
            <x v="29"/>
            <x v="30"/>
            <x v="35"/>
          </reference>
          <reference field="6" count="1" selected="0">
            <x v="12"/>
          </reference>
        </references>
      </pivotArea>
    </format>
    <format dxfId="532">
      <pivotArea dataOnly="0" labelOnly="1" outline="0" fieldPosition="0">
        <references count="2">
          <reference field="4" count="10">
            <x v="3"/>
            <x v="4"/>
            <x v="5"/>
            <x v="6"/>
            <x v="12"/>
            <x v="14"/>
            <x v="15"/>
            <x v="16"/>
            <x v="31"/>
            <x v="32"/>
          </reference>
          <reference field="6" count="1" selected="0">
            <x v="13"/>
          </reference>
        </references>
      </pivotArea>
    </format>
    <format dxfId="531">
      <pivotArea dataOnly="0" labelOnly="1" outline="0" fieldPosition="0">
        <references count="2">
          <reference field="4" count="9">
            <x v="0"/>
            <x v="4"/>
            <x v="11"/>
            <x v="14"/>
            <x v="15"/>
            <x v="17"/>
            <x v="33"/>
            <x v="34"/>
            <x v="36"/>
          </reference>
          <reference field="6" count="1" selected="0">
            <x v="14"/>
          </reference>
        </references>
      </pivotArea>
    </format>
    <format dxfId="530">
      <pivotArea dataOnly="0" labelOnly="1" outline="0" fieldPosition="0">
        <references count="2">
          <reference field="4" count="3">
            <x v="0"/>
            <x v="4"/>
            <x v="14"/>
          </reference>
          <reference field="6" count="1" selected="0">
            <x v="15"/>
          </reference>
        </references>
      </pivotArea>
    </format>
    <format dxfId="529">
      <pivotArea dataOnly="0" labelOnly="1" outline="0" fieldPosition="0">
        <references count="2">
          <reference field="4" count="6">
            <x v="0"/>
            <x v="4"/>
            <x v="11"/>
            <x v="14"/>
            <x v="17"/>
            <x v="33"/>
          </reference>
          <reference field="6" count="1" selected="0">
            <x v="16"/>
          </reference>
        </references>
      </pivotArea>
    </format>
    <format dxfId="528">
      <pivotArea dataOnly="0" labelOnly="1" outline="0" fieldPosition="0">
        <references count="2">
          <reference field="4" count="4">
            <x v="0"/>
            <x v="6"/>
            <x v="11"/>
            <x v="14"/>
          </reference>
          <reference field="6" count="1" selected="0">
            <x v="17"/>
          </reference>
        </references>
      </pivotArea>
    </format>
    <format dxfId="527">
      <pivotArea dataOnly="0" labelOnly="1" outline="0" fieldPosition="0">
        <references count="2">
          <reference field="4" count="6">
            <x v="0"/>
            <x v="4"/>
            <x v="12"/>
            <x v="14"/>
            <x v="33"/>
            <x v="34"/>
          </reference>
          <reference field="6" count="1" selected="0">
            <x v="18"/>
          </reference>
        </references>
      </pivotArea>
    </format>
    <format dxfId="526">
      <pivotArea dataOnly="0" labelOnly="1" outline="0" fieldPosition="0">
        <references count="2">
          <reference field="4" count="3">
            <x v="21"/>
            <x v="27"/>
            <x v="28"/>
          </reference>
          <reference field="6" count="1" selected="0">
            <x v="19"/>
          </reference>
        </references>
      </pivotArea>
    </format>
    <format dxfId="525">
      <pivotArea dataOnly="0" labelOnly="1" outline="0" fieldPosition="0">
        <references count="3">
          <reference field="4" count="1" selected="0">
            <x v="0"/>
          </reference>
          <reference field="6" count="1" selected="0">
            <x v="1"/>
          </reference>
          <reference field="10" count="1">
            <x v="341"/>
          </reference>
        </references>
      </pivotArea>
    </format>
    <format dxfId="524">
      <pivotArea dataOnly="0" labelOnly="1" outline="0" fieldPosition="0">
        <references count="3">
          <reference field="4" count="1" selected="0">
            <x v="2"/>
          </reference>
          <reference field="6" count="1" selected="0">
            <x v="1"/>
          </reference>
          <reference field="10" count="1">
            <x v="7"/>
          </reference>
        </references>
      </pivotArea>
    </format>
    <format dxfId="523">
      <pivotArea dataOnly="0" labelOnly="1" outline="0" fieldPosition="0">
        <references count="3">
          <reference field="4" count="1" selected="0">
            <x v="6"/>
          </reference>
          <reference field="6" count="1" selected="0">
            <x v="1"/>
          </reference>
          <reference field="10" count="2">
            <x v="132"/>
            <x v="349"/>
          </reference>
        </references>
      </pivotArea>
    </format>
    <format dxfId="522">
      <pivotArea dataOnly="0" labelOnly="1" outline="0" fieldPosition="0">
        <references count="3">
          <reference field="4" count="1" selected="0">
            <x v="11"/>
          </reference>
          <reference field="6" count="1" selected="0">
            <x v="1"/>
          </reference>
          <reference field="10" count="1">
            <x v="310"/>
          </reference>
        </references>
      </pivotArea>
    </format>
    <format dxfId="521">
      <pivotArea dataOnly="0" labelOnly="1" outline="0" fieldPosition="0">
        <references count="3">
          <reference field="4" count="1" selected="0">
            <x v="14"/>
          </reference>
          <reference field="6" count="1" selected="0">
            <x v="1"/>
          </reference>
          <reference field="10" count="1">
            <x v="309"/>
          </reference>
        </references>
      </pivotArea>
    </format>
    <format dxfId="520">
      <pivotArea dataOnly="0" labelOnly="1" outline="0" fieldPosition="0">
        <references count="3">
          <reference field="4" count="1" selected="0">
            <x v="15"/>
          </reference>
          <reference field="6" count="1" selected="0">
            <x v="1"/>
          </reference>
          <reference field="10" count="1">
            <x v="337"/>
          </reference>
        </references>
      </pivotArea>
    </format>
    <format dxfId="519">
      <pivotArea dataOnly="0" labelOnly="1" outline="0" fieldPosition="0">
        <references count="3">
          <reference field="4" count="1" selected="0">
            <x v="17"/>
          </reference>
          <reference field="6" count="1" selected="0">
            <x v="1"/>
          </reference>
          <reference field="10" count="1">
            <x v="350"/>
          </reference>
        </references>
      </pivotArea>
    </format>
    <format dxfId="518">
      <pivotArea dataOnly="0" labelOnly="1" outline="0" fieldPosition="0">
        <references count="3">
          <reference field="4" count="1" selected="0">
            <x v="33"/>
          </reference>
          <reference field="6" count="1" selected="0">
            <x v="1"/>
          </reference>
          <reference field="10" count="1">
            <x v="335"/>
          </reference>
        </references>
      </pivotArea>
    </format>
    <format dxfId="517">
      <pivotArea dataOnly="0" labelOnly="1" outline="0" fieldPosition="0">
        <references count="3">
          <reference field="4" count="1" selected="0">
            <x v="34"/>
          </reference>
          <reference field="6" count="1" selected="0">
            <x v="1"/>
          </reference>
          <reference field="10" count="1">
            <x v="336"/>
          </reference>
        </references>
      </pivotArea>
    </format>
    <format dxfId="516">
      <pivotArea dataOnly="0" labelOnly="1" outline="0" fieldPosition="0">
        <references count="3">
          <reference field="4" count="1" selected="0">
            <x v="0"/>
          </reference>
          <reference field="6" count="1" selected="0">
            <x v="2"/>
          </reference>
          <reference field="10" count="1">
            <x v="1"/>
          </reference>
        </references>
      </pivotArea>
    </format>
    <format dxfId="515">
      <pivotArea dataOnly="0" labelOnly="1" outline="0" fieldPosition="0">
        <references count="3">
          <reference field="4" count="1" selected="0">
            <x v="3"/>
          </reference>
          <reference field="6" count="1" selected="0">
            <x v="2"/>
          </reference>
          <reference field="10" count="1">
            <x v="8"/>
          </reference>
        </references>
      </pivotArea>
    </format>
    <format dxfId="514">
      <pivotArea dataOnly="0" labelOnly="1" outline="0" fieldPosition="0">
        <references count="3">
          <reference field="4" count="1" selected="0">
            <x v="4"/>
          </reference>
          <reference field="6" count="1" selected="0">
            <x v="2"/>
          </reference>
          <reference field="10" count="3">
            <x v="11"/>
            <x v="12"/>
            <x v="305"/>
          </reference>
        </references>
      </pivotArea>
    </format>
    <format dxfId="513">
      <pivotArea dataOnly="0" labelOnly="1" outline="0" fieldPosition="0">
        <references count="3">
          <reference field="4" count="1" selected="0">
            <x v="6"/>
          </reference>
          <reference field="6" count="1" selected="0">
            <x v="2"/>
          </reference>
          <reference field="10" count="1">
            <x v="34"/>
          </reference>
        </references>
      </pivotArea>
    </format>
    <format dxfId="512">
      <pivotArea dataOnly="0" labelOnly="1" outline="0" fieldPosition="0">
        <references count="3">
          <reference field="4" count="1" selected="0">
            <x v="9"/>
          </reference>
          <reference field="6" count="1" selected="0">
            <x v="2"/>
          </reference>
          <reference field="10" count="1">
            <x v="60"/>
          </reference>
        </references>
      </pivotArea>
    </format>
    <format dxfId="511">
      <pivotArea dataOnly="0" labelOnly="1" outline="0" fieldPosition="0">
        <references count="3">
          <reference field="4" count="1" selected="0">
            <x v="14"/>
          </reference>
          <reference field="6" count="1" selected="0">
            <x v="2"/>
          </reference>
          <reference field="10" count="7">
            <x v="94"/>
            <x v="95"/>
            <x v="96"/>
            <x v="97"/>
            <x v="98"/>
            <x v="99"/>
            <x v="100"/>
          </reference>
        </references>
      </pivotArea>
    </format>
    <format dxfId="510">
      <pivotArea dataOnly="0" labelOnly="1" outline="0" fieldPosition="0">
        <references count="3">
          <reference field="4" count="1" selected="0">
            <x v="15"/>
          </reference>
          <reference field="6" count="1" selected="0">
            <x v="2"/>
          </reference>
          <reference field="10" count="3">
            <x v="105"/>
            <x v="106"/>
            <x v="307"/>
          </reference>
        </references>
      </pivotArea>
    </format>
    <format dxfId="509">
      <pivotArea dataOnly="0" labelOnly="1" outline="0" fieldPosition="0">
        <references count="3">
          <reference field="4" count="1" selected="0">
            <x v="0"/>
          </reference>
          <reference field="6" count="1" selected="0">
            <x v="3"/>
          </reference>
          <reference field="10" count="1">
            <x v="2"/>
          </reference>
        </references>
      </pivotArea>
    </format>
    <format dxfId="508">
      <pivotArea dataOnly="0" labelOnly="1" outline="0" fieldPosition="0">
        <references count="3">
          <reference field="4" count="1" selected="0">
            <x v="3"/>
          </reference>
          <reference field="6" count="1" selected="0">
            <x v="3"/>
          </reference>
          <reference field="10" count="4">
            <x v="9"/>
            <x v="10"/>
            <x v="114"/>
            <x v="115"/>
          </reference>
        </references>
      </pivotArea>
    </format>
    <format dxfId="507">
      <pivotArea dataOnly="0" labelOnly="1" outline="0" fieldPosition="0">
        <references count="3">
          <reference field="4" count="1" selected="0">
            <x v="6"/>
          </reference>
          <reference field="6" count="1" selected="0">
            <x v="3"/>
          </reference>
          <reference field="10" count="6">
            <x v="35"/>
            <x v="133"/>
            <x v="136"/>
            <x v="137"/>
            <x v="138"/>
            <x v="306"/>
          </reference>
        </references>
      </pivotArea>
    </format>
    <format dxfId="506">
      <pivotArea dataOnly="0" labelOnly="1" outline="0" fieldPosition="0">
        <references count="3">
          <reference field="4" count="1" selected="0">
            <x v="11"/>
          </reference>
          <reference field="6" count="1" selected="0">
            <x v="3"/>
          </reference>
          <reference field="10" count="7">
            <x v="64"/>
            <x v="65"/>
            <x v="66"/>
            <x v="67"/>
            <x v="70"/>
            <x v="119"/>
            <x v="120"/>
          </reference>
        </references>
      </pivotArea>
    </format>
    <format dxfId="505">
      <pivotArea dataOnly="0" labelOnly="1" outline="0" fieldPosition="0">
        <references count="3">
          <reference field="4" count="1" selected="0">
            <x v="12"/>
          </reference>
          <reference field="6" count="1" selected="0">
            <x v="3"/>
          </reference>
          <reference field="10" count="26">
            <x v="76"/>
            <x v="77"/>
            <x v="78"/>
            <x v="79"/>
            <x v="80"/>
            <x v="81"/>
            <x v="82"/>
            <x v="83"/>
            <x v="84"/>
            <x v="85"/>
            <x v="86"/>
            <x v="89"/>
            <x v="90"/>
            <x v="121"/>
            <x v="122"/>
            <x v="123"/>
            <x v="124"/>
            <x v="125"/>
            <x v="126"/>
            <x v="127"/>
            <x v="129"/>
            <x v="134"/>
            <x v="135"/>
            <x v="139"/>
            <x v="315"/>
            <x v="324"/>
          </reference>
        </references>
      </pivotArea>
    </format>
    <format dxfId="504">
      <pivotArea dataOnly="0" labelOnly="1" outline="0" fieldPosition="0">
        <references count="3">
          <reference field="4" count="1" selected="0">
            <x v="14"/>
          </reference>
          <reference field="6" count="1" selected="0">
            <x v="3"/>
          </reference>
          <reference field="10" count="4">
            <x v="101"/>
            <x v="102"/>
            <x v="103"/>
            <x v="140"/>
          </reference>
        </references>
      </pivotArea>
    </format>
    <format dxfId="503">
      <pivotArea dataOnly="0" labelOnly="1" outline="0" fieldPosition="0">
        <references count="3">
          <reference field="4" count="1" selected="0">
            <x v="0"/>
          </reference>
          <reference field="6" count="1" selected="0">
            <x v="4"/>
          </reference>
          <reference field="10" count="6">
            <x v="3"/>
            <x v="4"/>
            <x v="5"/>
            <x v="6"/>
            <x v="156"/>
            <x v="159"/>
          </reference>
        </references>
      </pivotArea>
    </format>
    <format dxfId="502">
      <pivotArea dataOnly="0" labelOnly="1" outline="0" fieldPosition="0">
        <references count="3">
          <reference field="4" count="1" selected="0">
            <x v="4"/>
          </reference>
          <reference field="6" count="1" selected="0">
            <x v="4"/>
          </reference>
          <reference field="10" count="6">
            <x v="24"/>
            <x v="25"/>
            <x v="26"/>
            <x v="27"/>
            <x v="28"/>
            <x v="166"/>
          </reference>
        </references>
      </pivotArea>
    </format>
    <format dxfId="501">
      <pivotArea dataOnly="0" labelOnly="1" outline="0" fieldPosition="0">
        <references count="3">
          <reference field="4" count="1" selected="0">
            <x v="6"/>
          </reference>
          <reference field="6" count="1" selected="0">
            <x v="4"/>
          </reference>
          <reference field="10" count="20">
            <x v="42"/>
            <x v="43"/>
            <x v="44"/>
            <x v="45"/>
            <x v="46"/>
            <x v="47"/>
            <x v="48"/>
            <x v="49"/>
            <x v="50"/>
            <x v="51"/>
            <x v="52"/>
            <x v="53"/>
            <x v="54"/>
            <x v="116"/>
            <x v="117"/>
            <x v="118"/>
            <x v="173"/>
            <x v="174"/>
            <x v="175"/>
            <x v="176"/>
          </reference>
        </references>
      </pivotArea>
    </format>
    <format dxfId="500">
      <pivotArea dataOnly="0" labelOnly="1" outline="0" fieldPosition="0">
        <references count="3">
          <reference field="4" count="1" selected="0">
            <x v="11"/>
          </reference>
          <reference field="6" count="1" selected="0">
            <x v="4"/>
          </reference>
          <reference field="10" count="3">
            <x v="68"/>
            <x v="69"/>
            <x v="128"/>
          </reference>
        </references>
      </pivotArea>
    </format>
    <format dxfId="499">
      <pivotArea dataOnly="0" labelOnly="1" outline="0" fieldPosition="0">
        <references count="3">
          <reference field="4" count="1" selected="0">
            <x v="12"/>
          </reference>
          <reference field="6" count="1" selected="0">
            <x v="4"/>
          </reference>
          <reference field="10" count="3">
            <x v="87"/>
            <x v="88"/>
            <x v="91"/>
          </reference>
        </references>
      </pivotArea>
    </format>
    <format dxfId="498">
      <pivotArea dataOnly="0" labelOnly="1" outline="0" fieldPosition="0">
        <references count="3">
          <reference field="4" count="1" selected="0">
            <x v="14"/>
          </reference>
          <reference field="6" count="1" selected="0">
            <x v="4"/>
          </reference>
          <reference field="10" count="7">
            <x v="104"/>
            <x v="194"/>
            <x v="201"/>
            <x v="202"/>
            <x v="203"/>
            <x v="204"/>
            <x v="207"/>
          </reference>
        </references>
      </pivotArea>
    </format>
    <format dxfId="497">
      <pivotArea dataOnly="0" labelOnly="1" outline="0" fieldPosition="0">
        <references count="3">
          <reference field="4" count="1" selected="0">
            <x v="15"/>
          </reference>
          <reference field="6" count="1" selected="0">
            <x v="4"/>
          </reference>
          <reference field="10" count="2">
            <x v="107"/>
            <x v="108"/>
          </reference>
        </references>
      </pivotArea>
    </format>
    <format dxfId="496">
      <pivotArea dataOnly="0" labelOnly="1" outline="0" fieldPosition="0">
        <references count="3">
          <reference field="4" count="1" selected="0">
            <x v="17"/>
          </reference>
          <reference field="6" count="1" selected="0">
            <x v="4"/>
          </reference>
          <reference field="10" count="2">
            <x v="113"/>
            <x v="191"/>
          </reference>
        </references>
      </pivotArea>
    </format>
    <format dxfId="495">
      <pivotArea dataOnly="0" labelOnly="1" outline="0" fieldPosition="0">
        <references count="3">
          <reference field="4" count="1" selected="0">
            <x v="33"/>
          </reference>
          <reference field="6" count="1" selected="0">
            <x v="4"/>
          </reference>
          <reference field="10" count="1">
            <x v="182"/>
          </reference>
        </references>
      </pivotArea>
    </format>
    <format dxfId="494">
      <pivotArea dataOnly="0" labelOnly="1" outline="0" fieldPosition="0">
        <references count="3">
          <reference field="4" count="1" selected="0">
            <x v="3"/>
          </reference>
          <reference field="6" count="1" selected="0">
            <x v="5"/>
          </reference>
          <reference field="10" count="4">
            <x v="130"/>
            <x v="131"/>
            <x v="141"/>
            <x v="146"/>
          </reference>
        </references>
      </pivotArea>
    </format>
    <format dxfId="493">
      <pivotArea dataOnly="0" labelOnly="1" outline="0" fieldPosition="0">
        <references count="3">
          <reference field="4" count="1" selected="0">
            <x v="18"/>
          </reference>
          <reference field="6" count="1" selected="0">
            <x v="5"/>
          </reference>
          <reference field="10" count="1">
            <x v="147"/>
          </reference>
        </references>
      </pivotArea>
    </format>
    <format dxfId="492">
      <pivotArea dataOnly="0" labelOnly="1" outline="0" fieldPosition="0">
        <references count="3">
          <reference field="4" count="1" selected="0">
            <x v="24"/>
          </reference>
          <reference field="6" count="1" selected="0">
            <x v="5"/>
          </reference>
          <reference field="10" count="2">
            <x v="143"/>
            <x v="314"/>
          </reference>
        </references>
      </pivotArea>
    </format>
    <format dxfId="491">
      <pivotArea dataOnly="0" labelOnly="1" outline="0" fieldPosition="0">
        <references count="3">
          <reference field="4" count="1" selected="0">
            <x v="26"/>
          </reference>
          <reference field="6" count="1" selected="0">
            <x v="5"/>
          </reference>
          <reference field="10" count="3">
            <x v="145"/>
            <x v="308"/>
            <x v="313"/>
          </reference>
        </references>
      </pivotArea>
    </format>
    <format dxfId="490">
      <pivotArea dataOnly="0" labelOnly="1" outline="0" fieldPosition="0">
        <references count="3">
          <reference field="4" count="1" selected="0">
            <x v="4"/>
          </reference>
          <reference field="6" count="1" selected="0">
            <x v="6"/>
          </reference>
          <reference field="10" count="12">
            <x v="13"/>
            <x v="14"/>
            <x v="15"/>
            <x v="16"/>
            <x v="17"/>
            <x v="18"/>
            <x v="19"/>
            <x v="20"/>
            <x v="21"/>
            <x v="22"/>
            <x v="23"/>
            <x v="316"/>
          </reference>
        </references>
      </pivotArea>
    </format>
    <format dxfId="489">
      <pivotArea dataOnly="0" labelOnly="1" outline="0" fieldPosition="0">
        <references count="3">
          <reference field="4" count="1" selected="0">
            <x v="6"/>
          </reference>
          <reference field="6" count="1" selected="0">
            <x v="6"/>
          </reference>
          <reference field="10" count="6">
            <x v="36"/>
            <x v="37"/>
            <x v="38"/>
            <x v="39"/>
            <x v="40"/>
            <x v="41"/>
          </reference>
        </references>
      </pivotArea>
    </format>
    <format dxfId="488">
      <pivotArea dataOnly="0" labelOnly="1" outline="0" fieldPosition="0">
        <references count="3">
          <reference field="4" count="1" selected="0">
            <x v="7"/>
          </reference>
          <reference field="6" count="1" selected="0">
            <x v="6"/>
          </reference>
          <reference field="10" count="1">
            <x v="55"/>
          </reference>
        </references>
      </pivotArea>
    </format>
    <format dxfId="487">
      <pivotArea dataOnly="0" labelOnly="1" outline="0" fieldPosition="0">
        <references count="3">
          <reference field="4" count="1" selected="0">
            <x v="8"/>
          </reference>
          <reference field="6" count="1" selected="0">
            <x v="6"/>
          </reference>
          <reference field="10" count="4">
            <x v="56"/>
            <x v="57"/>
            <x v="58"/>
            <x v="59"/>
          </reference>
        </references>
      </pivotArea>
    </format>
    <format dxfId="486">
      <pivotArea dataOnly="0" labelOnly="1" outline="0" fieldPosition="0">
        <references count="3">
          <reference field="4" count="1" selected="0">
            <x v="9"/>
          </reference>
          <reference field="6" count="1" selected="0">
            <x v="6"/>
          </reference>
          <reference field="10" count="2">
            <x v="61"/>
            <x v="62"/>
          </reference>
        </references>
      </pivotArea>
    </format>
    <format dxfId="485">
      <pivotArea dataOnly="0" labelOnly="1" outline="0" fieldPosition="0">
        <references count="3">
          <reference field="4" count="1" selected="0">
            <x v="10"/>
          </reference>
          <reference field="6" count="1" selected="0">
            <x v="6"/>
          </reference>
          <reference field="10" count="1">
            <x v="63"/>
          </reference>
        </references>
      </pivotArea>
    </format>
    <format dxfId="484">
      <pivotArea dataOnly="0" labelOnly="1" outline="0" fieldPosition="0">
        <references count="3">
          <reference field="4" count="1" selected="0">
            <x v="12"/>
          </reference>
          <reference field="6" count="1" selected="0">
            <x v="6"/>
          </reference>
          <reference field="10" count="5">
            <x v="71"/>
            <x v="72"/>
            <x v="73"/>
            <x v="74"/>
            <x v="75"/>
          </reference>
        </references>
      </pivotArea>
    </format>
    <format dxfId="483">
      <pivotArea dataOnly="0" labelOnly="1" outline="0" fieldPosition="0">
        <references count="3">
          <reference field="4" count="1" selected="0">
            <x v="13"/>
          </reference>
          <reference field="6" count="1" selected="0">
            <x v="6"/>
          </reference>
          <reference field="10" count="1">
            <x v="93"/>
          </reference>
        </references>
      </pivotArea>
    </format>
    <format dxfId="482">
      <pivotArea dataOnly="0" labelOnly="1" outline="0" fieldPosition="0">
        <references count="3">
          <reference field="4" count="1" selected="0">
            <x v="16"/>
          </reference>
          <reference field="6" count="1" selected="0">
            <x v="6"/>
          </reference>
          <reference field="10" count="4">
            <x v="109"/>
            <x v="110"/>
            <x v="111"/>
            <x v="112"/>
          </reference>
        </references>
      </pivotArea>
    </format>
    <format dxfId="481">
      <pivotArea dataOnly="0" labelOnly="1" outline="0" fieldPosition="0">
        <references count="3">
          <reference field="4" count="1" selected="0">
            <x v="4"/>
          </reference>
          <reference field="6" count="1" selected="0">
            <x v="7"/>
          </reference>
          <reference field="10" count="2">
            <x v="29"/>
            <x v="32"/>
          </reference>
        </references>
      </pivotArea>
    </format>
    <format dxfId="480">
      <pivotArea dataOnly="0" labelOnly="1" outline="0" fieldPosition="0">
        <references count="3">
          <reference field="4" count="1" selected="0">
            <x v="5"/>
          </reference>
          <reference field="6" count="1" selected="0">
            <x v="7"/>
          </reference>
          <reference field="10" count="2">
            <x v="33"/>
            <x v="171"/>
          </reference>
        </references>
      </pivotArea>
    </format>
    <format dxfId="479">
      <pivotArea dataOnly="0" labelOnly="1" outline="0" fieldPosition="0">
        <references count="3">
          <reference field="4" count="1" selected="0">
            <x v="12"/>
          </reference>
          <reference field="6" count="1" selected="0">
            <x v="7"/>
          </reference>
          <reference field="10" count="1">
            <x v="188"/>
          </reference>
        </references>
      </pivotArea>
    </format>
    <format dxfId="478">
      <pivotArea dataOnly="0" labelOnly="1" outline="0" fieldPosition="0">
        <references count="3">
          <reference field="4" count="1" selected="0">
            <x v="14"/>
          </reference>
          <reference field="6" count="1" selected="0">
            <x v="7"/>
          </reference>
          <reference field="10" count="1">
            <x v="198"/>
          </reference>
        </references>
      </pivotArea>
    </format>
    <format dxfId="477">
      <pivotArea dataOnly="0" labelOnly="1" outline="0" fieldPosition="0">
        <references count="3">
          <reference field="4" count="1" selected="0">
            <x v="18"/>
          </reference>
          <reference field="6" count="1" selected="0">
            <x v="7"/>
          </reference>
          <reference field="10" count="1">
            <x v="163"/>
          </reference>
        </references>
      </pivotArea>
    </format>
    <format dxfId="476">
      <pivotArea dataOnly="0" labelOnly="1" outline="0" fieldPosition="0">
        <references count="3">
          <reference field="4" count="1" selected="0">
            <x v="31"/>
          </reference>
          <reference field="6" count="1" selected="0">
            <x v="7"/>
          </reference>
          <reference field="10" count="1">
            <x v="151"/>
          </reference>
        </references>
      </pivotArea>
    </format>
    <format dxfId="475">
      <pivotArea dataOnly="0" labelOnly="1" outline="0" fieldPosition="0">
        <references count="3">
          <reference field="4" count="1" selected="0">
            <x v="4"/>
          </reference>
          <reference field="6" count="1" selected="0">
            <x v="8"/>
          </reference>
          <reference field="10" count="2">
            <x v="30"/>
            <x v="31"/>
          </reference>
        </references>
      </pivotArea>
    </format>
    <format dxfId="474">
      <pivotArea dataOnly="0" labelOnly="1" outline="0" fieldPosition="0">
        <references count="3">
          <reference field="4" count="1" selected="0">
            <x v="12"/>
          </reference>
          <reference field="6" count="1" selected="0">
            <x v="9"/>
          </reference>
          <reference field="10" count="1">
            <x v="92"/>
          </reference>
        </references>
      </pivotArea>
    </format>
    <format dxfId="473">
      <pivotArea dataOnly="0" labelOnly="1" outline="0" fieldPosition="0">
        <references count="3">
          <reference field="4" count="1" selected="0">
            <x v="16"/>
          </reference>
          <reference field="6" count="1" selected="0">
            <x v="9"/>
          </reference>
          <reference field="10" count="1">
            <x v="323"/>
          </reference>
        </references>
      </pivotArea>
    </format>
    <format dxfId="472">
      <pivotArea dataOnly="0" labelOnly="1" outline="0" fieldPosition="0">
        <references count="3">
          <reference field="4" count="1" selected="0">
            <x v="19"/>
          </reference>
          <reference field="6" count="1" selected="0">
            <x v="10"/>
          </reference>
          <reference field="10" count="1">
            <x v="326"/>
          </reference>
        </references>
      </pivotArea>
    </format>
    <format dxfId="471">
      <pivotArea dataOnly="0" labelOnly="1" outline="0" fieldPosition="0">
        <references count="3">
          <reference field="4" count="1" selected="0">
            <x v="21"/>
          </reference>
          <reference field="6" count="1" selected="0">
            <x v="10"/>
          </reference>
          <reference field="10" count="2">
            <x v="142"/>
            <x v="339"/>
          </reference>
        </references>
      </pivotArea>
    </format>
    <format dxfId="470">
      <pivotArea dataOnly="0" labelOnly="1" outline="0" fieldPosition="0">
        <references count="3">
          <reference field="4" count="1" selected="0">
            <x v="22"/>
          </reference>
          <reference field="6" count="1" selected="0">
            <x v="10"/>
          </reference>
          <reference field="10" count="1">
            <x v="331"/>
          </reference>
        </references>
      </pivotArea>
    </format>
    <format dxfId="469">
      <pivotArea dataOnly="0" labelOnly="1" outline="0" fieldPosition="0">
        <references count="3">
          <reference field="4" count="1" selected="0">
            <x v="4"/>
          </reference>
          <reference field="6" count="1" selected="0">
            <x v="11"/>
          </reference>
          <reference field="10" count="1">
            <x v="148"/>
          </reference>
        </references>
      </pivotArea>
    </format>
    <format dxfId="468">
      <pivotArea dataOnly="0" labelOnly="1" outline="0" fieldPosition="0">
        <references count="3">
          <reference field="4" count="1" selected="0">
            <x v="12"/>
          </reference>
          <reference field="6" count="1" selected="0">
            <x v="11"/>
          </reference>
          <reference field="10" count="2">
            <x v="345"/>
            <x v="346"/>
          </reference>
        </references>
      </pivotArea>
    </format>
    <format dxfId="467">
      <pivotArea dataOnly="0" labelOnly="1" outline="0" fieldPosition="0">
        <references count="3">
          <reference field="4" count="1" selected="0">
            <x v="25"/>
          </reference>
          <reference field="6" count="1" selected="0">
            <x v="11"/>
          </reference>
          <reference field="10" count="1">
            <x v="144"/>
          </reference>
        </references>
      </pivotArea>
    </format>
    <format dxfId="466">
      <pivotArea dataOnly="0" labelOnly="1" outline="0" fieldPosition="0">
        <references count="3">
          <reference field="4" count="1" selected="0">
            <x v="37"/>
          </reference>
          <reference field="6" count="1" selected="0">
            <x v="11"/>
          </reference>
          <reference field="10" count="1">
            <x v="348"/>
          </reference>
        </references>
      </pivotArea>
    </format>
    <format dxfId="465">
      <pivotArea dataOnly="0" labelOnly="1" outline="0" fieldPosition="0">
        <references count="3">
          <reference field="4" count="1" selected="0">
            <x v="4"/>
          </reference>
          <reference field="6" count="1" selected="0">
            <x v="12"/>
          </reference>
          <reference field="10" count="1">
            <x v="325"/>
          </reference>
        </references>
      </pivotArea>
    </format>
    <format dxfId="464">
      <pivotArea dataOnly="0" labelOnly="1" outline="0" fieldPosition="0">
        <references count="3">
          <reference field="4" count="1" selected="0">
            <x v="14"/>
          </reference>
          <reference field="6" count="1" selected="0">
            <x v="12"/>
          </reference>
          <reference field="10" count="2">
            <x v="327"/>
            <x v="328"/>
          </reference>
        </references>
      </pivotArea>
    </format>
    <format dxfId="463">
      <pivotArea dataOnly="0" labelOnly="1" outline="0" fieldPosition="0">
        <references count="3">
          <reference field="4" count="1" selected="0">
            <x v="19"/>
          </reference>
          <reference field="6" count="1" selected="0">
            <x v="12"/>
          </reference>
          <reference field="10" count="1">
            <x v="329"/>
          </reference>
        </references>
      </pivotArea>
    </format>
    <format dxfId="462">
      <pivotArea dataOnly="0" labelOnly="1" outline="0" fieldPosition="0">
        <references count="3">
          <reference field="4" count="1" selected="0">
            <x v="20"/>
          </reference>
          <reference field="6" count="1" selected="0">
            <x v="12"/>
          </reference>
          <reference field="10" count="1">
            <x v="340"/>
          </reference>
        </references>
      </pivotArea>
    </format>
    <format dxfId="461">
      <pivotArea dataOnly="0" labelOnly="1" outline="0" fieldPosition="0">
        <references count="3">
          <reference field="4" count="1" selected="0">
            <x v="23"/>
          </reference>
          <reference field="6" count="1" selected="0">
            <x v="12"/>
          </reference>
          <reference field="10" count="1">
            <x v="149"/>
          </reference>
        </references>
      </pivotArea>
    </format>
    <format dxfId="460">
      <pivotArea dataOnly="0" labelOnly="1" outline="0" fieldPosition="0">
        <references count="3">
          <reference field="4" count="1" selected="0">
            <x v="27"/>
          </reference>
          <reference field="6" count="1" selected="0">
            <x v="12"/>
          </reference>
          <reference field="10" count="1">
            <x v="330"/>
          </reference>
        </references>
      </pivotArea>
    </format>
    <format dxfId="459">
      <pivotArea dataOnly="0" labelOnly="1" outline="0" fieldPosition="0">
        <references count="3">
          <reference field="4" count="1" selected="0">
            <x v="28"/>
          </reference>
          <reference field="6" count="1" selected="0">
            <x v="12"/>
          </reference>
          <reference field="10" count="1">
            <x v="344"/>
          </reference>
        </references>
      </pivotArea>
    </format>
    <format dxfId="458">
      <pivotArea dataOnly="0" labelOnly="1" outline="0" fieldPosition="0">
        <references count="3">
          <reference field="4" count="1" selected="0">
            <x v="29"/>
          </reference>
          <reference field="6" count="1" selected="0">
            <x v="12"/>
          </reference>
          <reference field="10" count="2">
            <x v="332"/>
            <x v="333"/>
          </reference>
        </references>
      </pivotArea>
    </format>
    <format dxfId="457">
      <pivotArea dataOnly="0" labelOnly="1" outline="0" fieldPosition="0">
        <references count="3">
          <reference field="4" count="1" selected="0">
            <x v="30"/>
          </reference>
          <reference field="6" count="1" selected="0">
            <x v="12"/>
          </reference>
          <reference field="10" count="2">
            <x v="150"/>
            <x v="334"/>
          </reference>
        </references>
      </pivotArea>
    </format>
    <format dxfId="456">
      <pivotArea dataOnly="0" labelOnly="1" outline="0" fieldPosition="0">
        <references count="3">
          <reference field="4" count="1" selected="0">
            <x v="35"/>
          </reference>
          <reference field="6" count="1" selected="0">
            <x v="12"/>
          </reference>
          <reference field="10" count="1">
            <x v="343"/>
          </reference>
        </references>
      </pivotArea>
    </format>
    <format dxfId="455">
      <pivotArea dataOnly="0" labelOnly="1" outline="0" fieldPosition="0">
        <references count="3">
          <reference field="4" count="1" selected="0">
            <x v="3"/>
          </reference>
          <reference field="6" count="1" selected="0">
            <x v="13"/>
          </reference>
          <reference field="10" count="2">
            <x v="161"/>
            <x v="162"/>
          </reference>
        </references>
      </pivotArea>
    </format>
    <format dxfId="454">
      <pivotArea dataOnly="0" labelOnly="1" outline="0" fieldPosition="0">
        <references count="3">
          <reference field="4" count="1" selected="0">
            <x v="4"/>
          </reference>
          <reference field="6" count="1" selected="0">
            <x v="13"/>
          </reference>
          <reference field="10" count="1">
            <x v="170"/>
          </reference>
        </references>
      </pivotArea>
    </format>
    <format dxfId="453">
      <pivotArea dataOnly="0" labelOnly="1" outline="0" fieldPosition="0">
        <references count="3">
          <reference field="4" count="1" selected="0">
            <x v="5"/>
          </reference>
          <reference field="6" count="1" selected="0">
            <x v="13"/>
          </reference>
          <reference field="10" count="1">
            <x v="172"/>
          </reference>
        </references>
      </pivotArea>
    </format>
    <format dxfId="452">
      <pivotArea dataOnly="0" labelOnly="1" outline="0" fieldPosition="0">
        <references count="3">
          <reference field="4" count="1" selected="0">
            <x v="6"/>
          </reference>
          <reference field="6" count="1" selected="0">
            <x v="13"/>
          </reference>
          <reference field="10" count="1">
            <x v="177"/>
          </reference>
        </references>
      </pivotArea>
    </format>
    <format dxfId="451">
      <pivotArea dataOnly="0" labelOnly="1" outline="0" fieldPosition="0">
        <references count="3">
          <reference field="4" count="1" selected="0">
            <x v="12"/>
          </reference>
          <reference field="6" count="1" selected="0">
            <x v="13"/>
          </reference>
          <reference field="10" count="1">
            <x v="187"/>
          </reference>
        </references>
      </pivotArea>
    </format>
    <format dxfId="450">
      <pivotArea dataOnly="0" labelOnly="1" outline="0" fieldPosition="0">
        <references count="3">
          <reference field="4" count="1" selected="0">
            <x v="14"/>
          </reference>
          <reference field="6" count="1" selected="0">
            <x v="13"/>
          </reference>
          <reference field="10" count="2">
            <x v="199"/>
            <x v="200"/>
          </reference>
        </references>
      </pivotArea>
    </format>
    <format dxfId="449">
      <pivotArea dataOnly="0" labelOnly="1" outline="0" fieldPosition="0">
        <references count="3">
          <reference field="4" count="1" selected="0">
            <x v="15"/>
          </reference>
          <reference field="6" count="1" selected="0">
            <x v="13"/>
          </reference>
          <reference field="10" count="1">
            <x v="208"/>
          </reference>
        </references>
      </pivotArea>
    </format>
    <format dxfId="448">
      <pivotArea dataOnly="0" labelOnly="1" outline="0" fieldPosition="0">
        <references count="3">
          <reference field="4" count="1" selected="0">
            <x v="16"/>
          </reference>
          <reference field="6" count="1" selected="0">
            <x v="13"/>
          </reference>
          <reference field="10" count="1">
            <x v="209"/>
          </reference>
        </references>
      </pivotArea>
    </format>
    <format dxfId="447">
      <pivotArea dataOnly="0" labelOnly="1" outline="0" fieldPosition="0">
        <references count="3">
          <reference field="4" count="1" selected="0">
            <x v="31"/>
          </reference>
          <reference field="6" count="1" selected="0">
            <x v="13"/>
          </reference>
          <reference field="10" count="1">
            <x v="152"/>
          </reference>
        </references>
      </pivotArea>
    </format>
    <format dxfId="446">
      <pivotArea dataOnly="0" labelOnly="1" outline="0" fieldPosition="0">
        <references count="3">
          <reference field="4" count="1" selected="0">
            <x v="32"/>
          </reference>
          <reference field="6" count="1" selected="0">
            <x v="13"/>
          </reference>
          <reference field="10" count="1">
            <x v="160"/>
          </reference>
        </references>
      </pivotArea>
    </format>
    <format dxfId="445">
      <pivotArea dataOnly="0" labelOnly="1" outline="0" fieldPosition="0">
        <references count="3">
          <reference field="4" count="1" selected="0">
            <x v="0"/>
          </reference>
          <reference field="6" count="1" selected="0">
            <x v="14"/>
          </reference>
          <reference field="10" count="10">
            <x v="153"/>
            <x v="210"/>
            <x v="211"/>
            <x v="212"/>
            <x v="213"/>
            <x v="214"/>
            <x v="249"/>
            <x v="267"/>
            <x v="278"/>
            <x v="285"/>
          </reference>
        </references>
      </pivotArea>
    </format>
    <format dxfId="444">
      <pivotArea dataOnly="0" labelOnly="1" outline="0" fieldPosition="0">
        <references count="3">
          <reference field="4" count="1" selected="0">
            <x v="4"/>
          </reference>
          <reference field="6" count="1" selected="0">
            <x v="14"/>
          </reference>
          <reference field="10" count="10">
            <x v="165"/>
            <x v="215"/>
            <x v="216"/>
            <x v="217"/>
            <x v="218"/>
            <x v="219"/>
            <x v="253"/>
            <x v="272"/>
            <x v="279"/>
            <x v="287"/>
          </reference>
        </references>
      </pivotArea>
    </format>
    <format dxfId="443">
      <pivotArea dataOnly="0" labelOnly="1" outline="0" fieldPosition="0">
        <references count="3">
          <reference field="4" count="1" selected="0">
            <x v="11"/>
          </reference>
          <reference field="6" count="1" selected="0">
            <x v="14"/>
          </reference>
          <reference field="10" count="11">
            <x v="183"/>
            <x v="226"/>
            <x v="227"/>
            <x v="228"/>
            <x v="229"/>
            <x v="230"/>
            <x v="252"/>
            <x v="266"/>
            <x v="274"/>
            <x v="289"/>
            <x v="370"/>
          </reference>
        </references>
      </pivotArea>
    </format>
    <format dxfId="442">
      <pivotArea dataOnly="0" labelOnly="1" outline="0" fieldPosition="0">
        <references count="3">
          <reference field="4" count="1" selected="0">
            <x v="14"/>
          </reference>
          <reference field="6" count="1" selected="0">
            <x v="14"/>
          </reference>
          <reference field="10" count="18">
            <x v="192"/>
            <x v="193"/>
            <x v="236"/>
            <x v="237"/>
            <x v="238"/>
            <x v="240"/>
            <x v="241"/>
            <x v="242"/>
            <x v="244"/>
            <x v="248"/>
            <x v="258"/>
            <x v="269"/>
            <x v="275"/>
            <x v="284"/>
            <x v="322"/>
            <x v="351"/>
            <x v="352"/>
            <x v="353"/>
          </reference>
        </references>
      </pivotArea>
    </format>
    <format dxfId="441">
      <pivotArea dataOnly="0" labelOnly="1" outline="0" fieldPosition="0">
        <references count="3">
          <reference field="4" count="1" selected="0">
            <x v="15"/>
          </reference>
          <reference field="6" count="1" selected="0">
            <x v="14"/>
          </reference>
          <reference field="10" count="2">
            <x v="239"/>
            <x v="245"/>
          </reference>
        </references>
      </pivotArea>
    </format>
    <format dxfId="440">
      <pivotArea dataOnly="0" labelOnly="1" outline="0" fieldPosition="0">
        <references count="3">
          <reference field="4" count="1" selected="0">
            <x v="17"/>
          </reference>
          <reference field="6" count="1" selected="0">
            <x v="14"/>
          </reference>
          <reference field="10" count="10">
            <x v="189"/>
            <x v="231"/>
            <x v="232"/>
            <x v="233"/>
            <x v="234"/>
            <x v="235"/>
            <x v="257"/>
            <x v="273"/>
            <x v="280"/>
            <x v="283"/>
          </reference>
        </references>
      </pivotArea>
    </format>
    <format dxfId="439">
      <pivotArea dataOnly="0" labelOnly="1" outline="0" fieldPosition="0">
        <references count="3">
          <reference field="4" count="1" selected="0">
            <x v="33"/>
          </reference>
          <reference field="6" count="1" selected="0">
            <x v="14"/>
          </reference>
          <reference field="10" count="11">
            <x v="180"/>
            <x v="220"/>
            <x v="221"/>
            <x v="222"/>
            <x v="223"/>
            <x v="224"/>
            <x v="225"/>
            <x v="251"/>
            <x v="260"/>
            <x v="288"/>
            <x v="354"/>
          </reference>
        </references>
      </pivotArea>
    </format>
    <format dxfId="438">
      <pivotArea dataOnly="0" labelOnly="1" outline="0" fieldPosition="0">
        <references count="3">
          <reference field="4" count="1" selected="0">
            <x v="34"/>
          </reference>
          <reference field="6" count="1" selected="0">
            <x v="14"/>
          </reference>
          <reference field="10" count="2">
            <x v="254"/>
            <x v="276"/>
          </reference>
        </references>
      </pivotArea>
    </format>
    <format dxfId="437">
      <pivotArea dataOnly="0" labelOnly="1" outline="0" fieldPosition="0">
        <references count="3">
          <reference field="4" count="1" selected="0">
            <x v="36"/>
          </reference>
          <reference field="6" count="1" selected="0">
            <x v="14"/>
          </reference>
          <reference field="10" count="1">
            <x v="243"/>
          </reference>
        </references>
      </pivotArea>
    </format>
    <format dxfId="436">
      <pivotArea dataOnly="0" labelOnly="1" outline="0" fieldPosition="0">
        <references count="3">
          <reference field="4" count="1" selected="0">
            <x v="0"/>
          </reference>
          <reference field="6" count="1" selected="0">
            <x v="15"/>
          </reference>
          <reference field="10" count="1">
            <x v="154"/>
          </reference>
        </references>
      </pivotArea>
    </format>
    <format dxfId="435">
      <pivotArea dataOnly="0" labelOnly="1" outline="0" fieldPosition="0">
        <references count="3">
          <reference field="4" count="1" selected="0">
            <x v="4"/>
          </reference>
          <reference field="6" count="1" selected="0">
            <x v="15"/>
          </reference>
          <reference field="10" count="2">
            <x v="167"/>
            <x v="168"/>
          </reference>
        </references>
      </pivotArea>
    </format>
    <format dxfId="434">
      <pivotArea dataOnly="0" labelOnly="1" outline="0" fieldPosition="0">
        <references count="3">
          <reference field="4" count="1" selected="0">
            <x v="14"/>
          </reference>
          <reference field="6" count="1" selected="0">
            <x v="15"/>
          </reference>
          <reference field="10" count="1">
            <x v="195"/>
          </reference>
        </references>
      </pivotArea>
    </format>
    <format dxfId="433">
      <pivotArea dataOnly="0" labelOnly="1" outline="0" fieldPosition="0">
        <references count="3">
          <reference field="4" count="1" selected="0">
            <x v="0"/>
          </reference>
          <reference field="6" count="1" selected="0">
            <x v="16"/>
          </reference>
          <reference field="10" count="1">
            <x v="155"/>
          </reference>
        </references>
      </pivotArea>
    </format>
    <format dxfId="432">
      <pivotArea dataOnly="0" labelOnly="1" outline="0" fieldPosition="0">
        <references count="3">
          <reference field="4" count="1" selected="0">
            <x v="4"/>
          </reference>
          <reference field="6" count="1" selected="0">
            <x v="16"/>
          </reference>
          <reference field="10" count="1">
            <x v="169"/>
          </reference>
        </references>
      </pivotArea>
    </format>
    <format dxfId="431">
      <pivotArea dataOnly="0" labelOnly="1" outline="0" fieldPosition="0">
        <references count="3">
          <reference field="4" count="1" selected="0">
            <x v="11"/>
          </reference>
          <reference field="6" count="1" selected="0">
            <x v="16"/>
          </reference>
          <reference field="10" count="1">
            <x v="184"/>
          </reference>
        </references>
      </pivotArea>
    </format>
    <format dxfId="430">
      <pivotArea dataOnly="0" labelOnly="1" outline="0" fieldPosition="0">
        <references count="3">
          <reference field="4" count="1" selected="0">
            <x v="14"/>
          </reference>
          <reference field="6" count="1" selected="0">
            <x v="16"/>
          </reference>
          <reference field="10" count="2">
            <x v="196"/>
            <x v="197"/>
          </reference>
        </references>
      </pivotArea>
    </format>
    <format dxfId="429">
      <pivotArea dataOnly="0" labelOnly="1" outline="0" fieldPosition="0">
        <references count="3">
          <reference field="4" count="1" selected="0">
            <x v="17"/>
          </reference>
          <reference field="6" count="1" selected="0">
            <x v="16"/>
          </reference>
          <reference field="10" count="1">
            <x v="190"/>
          </reference>
        </references>
      </pivotArea>
    </format>
    <format dxfId="428">
      <pivotArea dataOnly="0" labelOnly="1" outline="0" fieldPosition="0">
        <references count="3">
          <reference field="4" count="1" selected="0">
            <x v="33"/>
          </reference>
          <reference field="6" count="1" selected="0">
            <x v="16"/>
          </reference>
          <reference field="10" count="1">
            <x v="181"/>
          </reference>
        </references>
      </pivotArea>
    </format>
    <format dxfId="427">
      <pivotArea dataOnly="0" labelOnly="1" outline="0" fieldPosition="0">
        <references count="3">
          <reference field="4" count="1" selected="0">
            <x v="0"/>
          </reference>
          <reference field="6" count="1" selected="0">
            <x v="17"/>
          </reference>
          <reference field="10" count="2">
            <x v="157"/>
            <x v="158"/>
          </reference>
        </references>
      </pivotArea>
    </format>
    <format dxfId="426">
      <pivotArea dataOnly="0" labelOnly="1" outline="0" fieldPosition="0">
        <references count="3">
          <reference field="4" count="1" selected="0">
            <x v="6"/>
          </reference>
          <reference field="6" count="1" selected="0">
            <x v="17"/>
          </reference>
          <reference field="10" count="2">
            <x v="178"/>
            <x v="179"/>
          </reference>
        </references>
      </pivotArea>
    </format>
    <format dxfId="425">
      <pivotArea dataOnly="0" labelOnly="1" outline="0" fieldPosition="0">
        <references count="3">
          <reference field="4" count="1" selected="0">
            <x v="11"/>
          </reference>
          <reference field="6" count="1" selected="0">
            <x v="17"/>
          </reference>
          <reference field="10" count="2">
            <x v="185"/>
            <x v="186"/>
          </reference>
        </references>
      </pivotArea>
    </format>
    <format dxfId="424">
      <pivotArea dataOnly="0" labelOnly="1" outline="0" fieldPosition="0">
        <references count="3">
          <reference field="4" count="1" selected="0">
            <x v="14"/>
          </reference>
          <reference field="6" count="1" selected="0">
            <x v="17"/>
          </reference>
          <reference field="10" count="2">
            <x v="205"/>
            <x v="206"/>
          </reference>
        </references>
      </pivotArea>
    </format>
    <format dxfId="423">
      <pivotArea dataOnly="0" labelOnly="1" outline="0" fieldPosition="0">
        <references count="3">
          <reference field="4" count="1" selected="0">
            <x v="0"/>
          </reference>
          <reference field="6" count="1" selected="0">
            <x v="18"/>
          </reference>
          <reference field="10" count="3">
            <x v="270"/>
            <x v="319"/>
            <x v="320"/>
          </reference>
        </references>
      </pivotArea>
    </format>
    <format dxfId="422">
      <pivotArea dataOnly="0" labelOnly="1" outline="0" fieldPosition="0">
        <references count="3">
          <reference field="4" count="1" selected="0">
            <x v="4"/>
          </reference>
          <reference field="6" count="1" selected="0">
            <x v="18"/>
          </reference>
          <reference field="10" count="26">
            <x v="164"/>
            <x v="246"/>
            <x v="247"/>
            <x v="250"/>
            <x v="255"/>
            <x v="259"/>
            <x v="261"/>
            <x v="262"/>
            <x v="263"/>
            <x v="264"/>
            <x v="265"/>
            <x v="268"/>
            <x v="271"/>
            <x v="277"/>
            <x v="281"/>
            <x v="282"/>
            <x v="286"/>
            <x v="291"/>
            <x v="292"/>
            <x v="293"/>
            <x v="294"/>
            <x v="295"/>
            <x v="296"/>
            <x v="297"/>
            <x v="298"/>
            <x v="321"/>
          </reference>
        </references>
      </pivotArea>
    </format>
    <format dxfId="421">
      <pivotArea dataOnly="0" labelOnly="1" outline="0" fieldPosition="0">
        <references count="3">
          <reference field="4" count="1" selected="0">
            <x v="12"/>
          </reference>
          <reference field="6" count="1" selected="0">
            <x v="18"/>
          </reference>
          <reference field="10" count="10">
            <x v="256"/>
            <x v="290"/>
            <x v="299"/>
            <x v="300"/>
            <x v="301"/>
            <x v="302"/>
            <x v="303"/>
            <x v="304"/>
            <x v="311"/>
            <x v="312"/>
          </reference>
        </references>
      </pivotArea>
    </format>
    <format dxfId="420">
      <pivotArea dataOnly="0" labelOnly="1" outline="0" fieldPosition="0">
        <references count="3">
          <reference field="4" count="1" selected="0">
            <x v="14"/>
          </reference>
          <reference field="6" count="1" selected="0">
            <x v="18"/>
          </reference>
          <reference field="10" count="4">
            <x v="361"/>
            <x v="362"/>
            <x v="371"/>
            <x v="372"/>
          </reference>
        </references>
      </pivotArea>
    </format>
    <format dxfId="419">
      <pivotArea dataOnly="0" labelOnly="1" outline="0" fieldPosition="0">
        <references count="3">
          <reference field="4" count="1" selected="0">
            <x v="33"/>
          </reference>
          <reference field="6" count="1" selected="0">
            <x v="18"/>
          </reference>
          <reference field="10" count="11">
            <x v="317"/>
            <x v="355"/>
            <x v="356"/>
            <x v="357"/>
            <x v="358"/>
            <x v="359"/>
            <x v="360"/>
            <x v="366"/>
            <x v="367"/>
            <x v="368"/>
            <x v="369"/>
          </reference>
        </references>
      </pivotArea>
    </format>
    <format dxfId="418">
      <pivotArea dataOnly="0" labelOnly="1" outline="0" fieldPosition="0">
        <references count="3">
          <reference field="4" count="1" selected="0">
            <x v="34"/>
          </reference>
          <reference field="6" count="1" selected="0">
            <x v="18"/>
          </reference>
          <reference field="10" count="6">
            <x v="318"/>
            <x v="363"/>
            <x v="364"/>
            <x v="365"/>
            <x v="373"/>
            <x v="374"/>
          </reference>
        </references>
      </pivotArea>
    </format>
    <format dxfId="417">
      <pivotArea dataOnly="0" labelOnly="1" outline="0" fieldPosition="0">
        <references count="3">
          <reference field="4" count="1" selected="0">
            <x v="21"/>
          </reference>
          <reference field="6" count="1" selected="0">
            <x v="19"/>
          </reference>
          <reference field="10" count="1">
            <x v="342"/>
          </reference>
        </references>
      </pivotArea>
    </format>
    <format dxfId="416">
      <pivotArea dataOnly="0" labelOnly="1" outline="0" fieldPosition="0">
        <references count="3">
          <reference field="4" count="1" selected="0">
            <x v="27"/>
          </reference>
          <reference field="6" count="1" selected="0">
            <x v="19"/>
          </reference>
          <reference field="10" count="1">
            <x v="338"/>
          </reference>
        </references>
      </pivotArea>
    </format>
    <format dxfId="415">
      <pivotArea dataOnly="0" labelOnly="1" outline="0" fieldPosition="0">
        <references count="3">
          <reference field="4" count="1" selected="0">
            <x v="28"/>
          </reference>
          <reference field="6" count="1" selected="0">
            <x v="19"/>
          </reference>
          <reference field="10" count="1">
            <x v="347"/>
          </reference>
        </references>
      </pivotArea>
    </format>
    <format dxfId="414">
      <pivotArea dataOnly="0" labelOnly="1" outline="0" fieldPosition="0">
        <references count="1">
          <reference field="0" count="20">
            <x v="2"/>
            <x v="3"/>
            <x v="4"/>
            <x v="5"/>
            <x v="6"/>
            <x v="7"/>
            <x v="8"/>
            <x v="9"/>
            <x v="10"/>
            <x v="11"/>
            <x v="12"/>
            <x v="13"/>
            <x v="14"/>
            <x v="15"/>
            <x v="16"/>
            <x v="17"/>
            <x v="18"/>
            <x v="19"/>
            <x v="20"/>
            <x v="21"/>
          </reference>
        </references>
      </pivotArea>
    </format>
    <format dxfId="413">
      <pivotArea dataOnly="0" labelOnly="1" grandCol="1" outline="0" fieldPosition="0"/>
    </format>
    <format dxfId="412">
      <pivotArea type="all" dataOnly="0" outline="0" fieldPosition="0"/>
    </format>
    <format dxfId="411">
      <pivotArea outline="0" collapsedLevelsAreSubtotals="1" fieldPosition="0"/>
    </format>
    <format dxfId="410">
      <pivotArea dataOnly="0" labelOnly="1" outline="0" fieldPosition="0">
        <references count="1">
          <reference field="6" count="19">
            <x v="1"/>
            <x v="2"/>
            <x v="3"/>
            <x v="4"/>
            <x v="5"/>
            <x v="6"/>
            <x v="7"/>
            <x v="8"/>
            <x v="9"/>
            <x v="10"/>
            <x v="11"/>
            <x v="12"/>
            <x v="13"/>
            <x v="14"/>
            <x v="15"/>
            <x v="16"/>
            <x v="17"/>
            <x v="18"/>
            <x v="19"/>
          </reference>
        </references>
      </pivotArea>
    </format>
    <format dxfId="409">
      <pivotArea dataOnly="0" labelOnly="1" grandRow="1" outline="0" fieldPosition="0"/>
    </format>
    <format dxfId="408">
      <pivotArea dataOnly="0" labelOnly="1" outline="0" fieldPosition="0">
        <references count="2">
          <reference field="4" count="9">
            <x v="0"/>
            <x v="2"/>
            <x v="6"/>
            <x v="11"/>
            <x v="14"/>
            <x v="15"/>
            <x v="17"/>
            <x v="33"/>
            <x v="34"/>
          </reference>
          <reference field="6" count="1" selected="0">
            <x v="1"/>
          </reference>
        </references>
      </pivotArea>
    </format>
    <format dxfId="407">
      <pivotArea dataOnly="0" labelOnly="1" outline="0" fieldPosition="0">
        <references count="2">
          <reference field="4" count="7">
            <x v="0"/>
            <x v="3"/>
            <x v="4"/>
            <x v="6"/>
            <x v="9"/>
            <x v="14"/>
            <x v="15"/>
          </reference>
          <reference field="6" count="1" selected="0">
            <x v="2"/>
          </reference>
        </references>
      </pivotArea>
    </format>
    <format dxfId="406">
      <pivotArea dataOnly="0" labelOnly="1" outline="0" fieldPosition="0">
        <references count="2">
          <reference field="4" count="6">
            <x v="0"/>
            <x v="3"/>
            <x v="6"/>
            <x v="11"/>
            <x v="12"/>
            <x v="14"/>
          </reference>
          <reference field="6" count="1" selected="0">
            <x v="3"/>
          </reference>
        </references>
      </pivotArea>
    </format>
    <format dxfId="405">
      <pivotArea dataOnly="0" labelOnly="1" outline="0" fieldPosition="0">
        <references count="2">
          <reference field="4" count="9">
            <x v="0"/>
            <x v="4"/>
            <x v="6"/>
            <x v="11"/>
            <x v="12"/>
            <x v="14"/>
            <x v="15"/>
            <x v="17"/>
            <x v="33"/>
          </reference>
          <reference field="6" count="1" selected="0">
            <x v="4"/>
          </reference>
        </references>
      </pivotArea>
    </format>
    <format dxfId="404">
      <pivotArea dataOnly="0" labelOnly="1" outline="0" fieldPosition="0">
        <references count="2">
          <reference field="4" count="4">
            <x v="3"/>
            <x v="18"/>
            <x v="24"/>
            <x v="26"/>
          </reference>
          <reference field="6" count="1" selected="0">
            <x v="5"/>
          </reference>
        </references>
      </pivotArea>
    </format>
    <format dxfId="403">
      <pivotArea dataOnly="0" labelOnly="1" outline="0" fieldPosition="0">
        <references count="2">
          <reference field="4" count="9">
            <x v="4"/>
            <x v="6"/>
            <x v="7"/>
            <x v="8"/>
            <x v="9"/>
            <x v="10"/>
            <x v="12"/>
            <x v="13"/>
            <x v="16"/>
          </reference>
          <reference field="6" count="1" selected="0">
            <x v="6"/>
          </reference>
        </references>
      </pivotArea>
    </format>
    <format dxfId="402">
      <pivotArea dataOnly="0" labelOnly="1" outline="0" fieldPosition="0">
        <references count="2">
          <reference field="4" count="6">
            <x v="4"/>
            <x v="5"/>
            <x v="12"/>
            <x v="14"/>
            <x v="18"/>
            <x v="31"/>
          </reference>
          <reference field="6" count="1" selected="0">
            <x v="7"/>
          </reference>
        </references>
      </pivotArea>
    </format>
    <format dxfId="401">
      <pivotArea dataOnly="0" labelOnly="1" outline="0" fieldPosition="0">
        <references count="2">
          <reference field="4" count="1">
            <x v="4"/>
          </reference>
          <reference field="6" count="1" selected="0">
            <x v="8"/>
          </reference>
        </references>
      </pivotArea>
    </format>
    <format dxfId="400">
      <pivotArea dataOnly="0" labelOnly="1" outline="0" fieldPosition="0">
        <references count="2">
          <reference field="4" count="2">
            <x v="12"/>
            <x v="16"/>
          </reference>
          <reference field="6" count="1" selected="0">
            <x v="9"/>
          </reference>
        </references>
      </pivotArea>
    </format>
    <format dxfId="399">
      <pivotArea dataOnly="0" labelOnly="1" outline="0" fieldPosition="0">
        <references count="2">
          <reference field="4" count="3">
            <x v="19"/>
            <x v="21"/>
            <x v="22"/>
          </reference>
          <reference field="6" count="1" selected="0">
            <x v="10"/>
          </reference>
        </references>
      </pivotArea>
    </format>
    <format dxfId="398">
      <pivotArea dataOnly="0" labelOnly="1" outline="0" fieldPosition="0">
        <references count="2">
          <reference field="4" count="4">
            <x v="4"/>
            <x v="12"/>
            <x v="25"/>
            <x v="37"/>
          </reference>
          <reference field="6" count="1" selected="0">
            <x v="11"/>
          </reference>
        </references>
      </pivotArea>
    </format>
    <format dxfId="397">
      <pivotArea dataOnly="0" labelOnly="1" outline="0" fieldPosition="0">
        <references count="2">
          <reference field="4" count="10">
            <x v="4"/>
            <x v="14"/>
            <x v="19"/>
            <x v="20"/>
            <x v="23"/>
            <x v="27"/>
            <x v="28"/>
            <x v="29"/>
            <x v="30"/>
            <x v="35"/>
          </reference>
          <reference field="6" count="1" selected="0">
            <x v="12"/>
          </reference>
        </references>
      </pivotArea>
    </format>
    <format dxfId="396">
      <pivotArea dataOnly="0" labelOnly="1" outline="0" fieldPosition="0">
        <references count="2">
          <reference field="4" count="10">
            <x v="3"/>
            <x v="4"/>
            <x v="5"/>
            <x v="6"/>
            <x v="12"/>
            <x v="14"/>
            <x v="15"/>
            <x v="16"/>
            <x v="31"/>
            <x v="32"/>
          </reference>
          <reference field="6" count="1" selected="0">
            <x v="13"/>
          </reference>
        </references>
      </pivotArea>
    </format>
    <format dxfId="395">
      <pivotArea dataOnly="0" labelOnly="1" outline="0" fieldPosition="0">
        <references count="2">
          <reference field="4" count="9">
            <x v="0"/>
            <x v="4"/>
            <x v="11"/>
            <x v="14"/>
            <x v="15"/>
            <x v="17"/>
            <x v="33"/>
            <x v="34"/>
            <x v="36"/>
          </reference>
          <reference field="6" count="1" selected="0">
            <x v="14"/>
          </reference>
        </references>
      </pivotArea>
    </format>
    <format dxfId="394">
      <pivotArea dataOnly="0" labelOnly="1" outline="0" fieldPosition="0">
        <references count="2">
          <reference field="4" count="3">
            <x v="0"/>
            <x v="4"/>
            <x v="14"/>
          </reference>
          <reference field="6" count="1" selected="0">
            <x v="15"/>
          </reference>
        </references>
      </pivotArea>
    </format>
    <format dxfId="393">
      <pivotArea dataOnly="0" labelOnly="1" outline="0" fieldPosition="0">
        <references count="2">
          <reference field="4" count="6">
            <x v="0"/>
            <x v="4"/>
            <x v="11"/>
            <x v="14"/>
            <x v="17"/>
            <x v="33"/>
          </reference>
          <reference field="6" count="1" selected="0">
            <x v="16"/>
          </reference>
        </references>
      </pivotArea>
    </format>
    <format dxfId="392">
      <pivotArea dataOnly="0" labelOnly="1" outline="0" fieldPosition="0">
        <references count="2">
          <reference field="4" count="4">
            <x v="0"/>
            <x v="6"/>
            <x v="11"/>
            <x v="14"/>
          </reference>
          <reference field="6" count="1" selected="0">
            <x v="17"/>
          </reference>
        </references>
      </pivotArea>
    </format>
    <format dxfId="391">
      <pivotArea dataOnly="0" labelOnly="1" outline="0" fieldPosition="0">
        <references count="2">
          <reference field="4" count="6">
            <x v="0"/>
            <x v="4"/>
            <x v="12"/>
            <x v="14"/>
            <x v="33"/>
            <x v="34"/>
          </reference>
          <reference field="6" count="1" selected="0">
            <x v="18"/>
          </reference>
        </references>
      </pivotArea>
    </format>
    <format dxfId="390">
      <pivotArea dataOnly="0" labelOnly="1" outline="0" fieldPosition="0">
        <references count="2">
          <reference field="4" count="3">
            <x v="21"/>
            <x v="27"/>
            <x v="28"/>
          </reference>
          <reference field="6" count="1" selected="0">
            <x v="19"/>
          </reference>
        </references>
      </pivotArea>
    </format>
    <format dxfId="389">
      <pivotArea dataOnly="0" labelOnly="1" outline="0" fieldPosition="0">
        <references count="3">
          <reference field="4" count="1" selected="0">
            <x v="0"/>
          </reference>
          <reference field="6" count="1" selected="0">
            <x v="1"/>
          </reference>
          <reference field="10" count="1">
            <x v="341"/>
          </reference>
        </references>
      </pivotArea>
    </format>
    <format dxfId="388">
      <pivotArea dataOnly="0" labelOnly="1" outline="0" fieldPosition="0">
        <references count="3">
          <reference field="4" count="1" selected="0">
            <x v="2"/>
          </reference>
          <reference field="6" count="1" selected="0">
            <x v="1"/>
          </reference>
          <reference field="10" count="1">
            <x v="7"/>
          </reference>
        </references>
      </pivotArea>
    </format>
    <format dxfId="387">
      <pivotArea dataOnly="0" labelOnly="1" outline="0" fieldPosition="0">
        <references count="3">
          <reference field="4" count="1" selected="0">
            <x v="6"/>
          </reference>
          <reference field="6" count="1" selected="0">
            <x v="1"/>
          </reference>
          <reference field="10" count="2">
            <x v="132"/>
            <x v="349"/>
          </reference>
        </references>
      </pivotArea>
    </format>
    <format dxfId="386">
      <pivotArea dataOnly="0" labelOnly="1" outline="0" fieldPosition="0">
        <references count="3">
          <reference field="4" count="1" selected="0">
            <x v="11"/>
          </reference>
          <reference field="6" count="1" selected="0">
            <x v="1"/>
          </reference>
          <reference field="10" count="1">
            <x v="310"/>
          </reference>
        </references>
      </pivotArea>
    </format>
    <format dxfId="385">
      <pivotArea dataOnly="0" labelOnly="1" outline="0" fieldPosition="0">
        <references count="3">
          <reference field="4" count="1" selected="0">
            <x v="14"/>
          </reference>
          <reference field="6" count="1" selected="0">
            <x v="1"/>
          </reference>
          <reference field="10" count="1">
            <x v="309"/>
          </reference>
        </references>
      </pivotArea>
    </format>
    <format dxfId="384">
      <pivotArea dataOnly="0" labelOnly="1" outline="0" fieldPosition="0">
        <references count="3">
          <reference field="4" count="1" selected="0">
            <x v="15"/>
          </reference>
          <reference field="6" count="1" selected="0">
            <x v="1"/>
          </reference>
          <reference field="10" count="1">
            <x v="337"/>
          </reference>
        </references>
      </pivotArea>
    </format>
    <format dxfId="383">
      <pivotArea dataOnly="0" labelOnly="1" outline="0" fieldPosition="0">
        <references count="3">
          <reference field="4" count="1" selected="0">
            <x v="17"/>
          </reference>
          <reference field="6" count="1" selected="0">
            <x v="1"/>
          </reference>
          <reference field="10" count="1">
            <x v="350"/>
          </reference>
        </references>
      </pivotArea>
    </format>
    <format dxfId="382">
      <pivotArea dataOnly="0" labelOnly="1" outline="0" fieldPosition="0">
        <references count="3">
          <reference field="4" count="1" selected="0">
            <x v="33"/>
          </reference>
          <reference field="6" count="1" selected="0">
            <x v="1"/>
          </reference>
          <reference field="10" count="1">
            <x v="335"/>
          </reference>
        </references>
      </pivotArea>
    </format>
    <format dxfId="381">
      <pivotArea dataOnly="0" labelOnly="1" outline="0" fieldPosition="0">
        <references count="3">
          <reference field="4" count="1" selected="0">
            <x v="34"/>
          </reference>
          <reference field="6" count="1" selected="0">
            <x v="1"/>
          </reference>
          <reference field="10" count="1">
            <x v="336"/>
          </reference>
        </references>
      </pivotArea>
    </format>
    <format dxfId="380">
      <pivotArea dataOnly="0" labelOnly="1" outline="0" fieldPosition="0">
        <references count="3">
          <reference field="4" count="1" selected="0">
            <x v="0"/>
          </reference>
          <reference field="6" count="1" selected="0">
            <x v="2"/>
          </reference>
          <reference field="10" count="1">
            <x v="1"/>
          </reference>
        </references>
      </pivotArea>
    </format>
    <format dxfId="379">
      <pivotArea dataOnly="0" labelOnly="1" outline="0" fieldPosition="0">
        <references count="3">
          <reference field="4" count="1" selected="0">
            <x v="3"/>
          </reference>
          <reference field="6" count="1" selected="0">
            <x v="2"/>
          </reference>
          <reference field="10" count="1">
            <x v="8"/>
          </reference>
        </references>
      </pivotArea>
    </format>
    <format dxfId="378">
      <pivotArea dataOnly="0" labelOnly="1" outline="0" fieldPosition="0">
        <references count="3">
          <reference field="4" count="1" selected="0">
            <x v="4"/>
          </reference>
          <reference field="6" count="1" selected="0">
            <x v="2"/>
          </reference>
          <reference field="10" count="3">
            <x v="11"/>
            <x v="12"/>
            <x v="305"/>
          </reference>
        </references>
      </pivotArea>
    </format>
    <format dxfId="377">
      <pivotArea dataOnly="0" labelOnly="1" outline="0" fieldPosition="0">
        <references count="3">
          <reference field="4" count="1" selected="0">
            <x v="6"/>
          </reference>
          <reference field="6" count="1" selected="0">
            <x v="2"/>
          </reference>
          <reference field="10" count="1">
            <x v="34"/>
          </reference>
        </references>
      </pivotArea>
    </format>
    <format dxfId="376">
      <pivotArea dataOnly="0" labelOnly="1" outline="0" fieldPosition="0">
        <references count="3">
          <reference field="4" count="1" selected="0">
            <x v="9"/>
          </reference>
          <reference field="6" count="1" selected="0">
            <x v="2"/>
          </reference>
          <reference field="10" count="1">
            <x v="60"/>
          </reference>
        </references>
      </pivotArea>
    </format>
    <format dxfId="375">
      <pivotArea dataOnly="0" labelOnly="1" outline="0" fieldPosition="0">
        <references count="3">
          <reference field="4" count="1" selected="0">
            <x v="14"/>
          </reference>
          <reference field="6" count="1" selected="0">
            <x v="2"/>
          </reference>
          <reference field="10" count="7">
            <x v="94"/>
            <x v="95"/>
            <x v="96"/>
            <x v="97"/>
            <x v="98"/>
            <x v="99"/>
            <x v="100"/>
          </reference>
        </references>
      </pivotArea>
    </format>
    <format dxfId="374">
      <pivotArea dataOnly="0" labelOnly="1" outline="0" fieldPosition="0">
        <references count="3">
          <reference field="4" count="1" selected="0">
            <x v="15"/>
          </reference>
          <reference field="6" count="1" selected="0">
            <x v="2"/>
          </reference>
          <reference field="10" count="3">
            <x v="105"/>
            <x v="106"/>
            <x v="307"/>
          </reference>
        </references>
      </pivotArea>
    </format>
    <format dxfId="373">
      <pivotArea dataOnly="0" labelOnly="1" outline="0" fieldPosition="0">
        <references count="3">
          <reference field="4" count="1" selected="0">
            <x v="0"/>
          </reference>
          <reference field="6" count="1" selected="0">
            <x v="3"/>
          </reference>
          <reference field="10" count="1">
            <x v="2"/>
          </reference>
        </references>
      </pivotArea>
    </format>
    <format dxfId="372">
      <pivotArea dataOnly="0" labelOnly="1" outline="0" fieldPosition="0">
        <references count="3">
          <reference field="4" count="1" selected="0">
            <x v="3"/>
          </reference>
          <reference field="6" count="1" selected="0">
            <x v="3"/>
          </reference>
          <reference field="10" count="4">
            <x v="9"/>
            <x v="10"/>
            <x v="114"/>
            <x v="115"/>
          </reference>
        </references>
      </pivotArea>
    </format>
    <format dxfId="371">
      <pivotArea dataOnly="0" labelOnly="1" outline="0" fieldPosition="0">
        <references count="3">
          <reference field="4" count="1" selected="0">
            <x v="6"/>
          </reference>
          <reference field="6" count="1" selected="0">
            <x v="3"/>
          </reference>
          <reference field="10" count="6">
            <x v="35"/>
            <x v="133"/>
            <x v="136"/>
            <x v="137"/>
            <x v="138"/>
            <x v="306"/>
          </reference>
        </references>
      </pivotArea>
    </format>
    <format dxfId="370">
      <pivotArea dataOnly="0" labelOnly="1" outline="0" fieldPosition="0">
        <references count="3">
          <reference field="4" count="1" selected="0">
            <x v="11"/>
          </reference>
          <reference field="6" count="1" selected="0">
            <x v="3"/>
          </reference>
          <reference field="10" count="7">
            <x v="64"/>
            <x v="65"/>
            <x v="66"/>
            <x v="67"/>
            <x v="70"/>
            <x v="119"/>
            <x v="120"/>
          </reference>
        </references>
      </pivotArea>
    </format>
    <format dxfId="369">
      <pivotArea dataOnly="0" labelOnly="1" outline="0" fieldPosition="0">
        <references count="3">
          <reference field="4" count="1" selected="0">
            <x v="12"/>
          </reference>
          <reference field="6" count="1" selected="0">
            <x v="3"/>
          </reference>
          <reference field="10" count="26">
            <x v="76"/>
            <x v="77"/>
            <x v="78"/>
            <x v="79"/>
            <x v="80"/>
            <x v="81"/>
            <x v="82"/>
            <x v="83"/>
            <x v="84"/>
            <x v="85"/>
            <x v="86"/>
            <x v="89"/>
            <x v="90"/>
            <x v="121"/>
            <x v="122"/>
            <x v="123"/>
            <x v="124"/>
            <x v="125"/>
            <x v="126"/>
            <x v="127"/>
            <x v="129"/>
            <x v="134"/>
            <x v="135"/>
            <x v="139"/>
            <x v="315"/>
            <x v="324"/>
          </reference>
        </references>
      </pivotArea>
    </format>
    <format dxfId="368">
      <pivotArea dataOnly="0" labelOnly="1" outline="0" fieldPosition="0">
        <references count="3">
          <reference field="4" count="1" selected="0">
            <x v="14"/>
          </reference>
          <reference field="6" count="1" selected="0">
            <x v="3"/>
          </reference>
          <reference field="10" count="4">
            <x v="101"/>
            <x v="102"/>
            <x v="103"/>
            <x v="140"/>
          </reference>
        </references>
      </pivotArea>
    </format>
    <format dxfId="367">
      <pivotArea dataOnly="0" labelOnly="1" outline="0" fieldPosition="0">
        <references count="3">
          <reference field="4" count="1" selected="0">
            <x v="0"/>
          </reference>
          <reference field="6" count="1" selected="0">
            <x v="4"/>
          </reference>
          <reference field="10" count="6">
            <x v="3"/>
            <x v="4"/>
            <x v="5"/>
            <x v="6"/>
            <x v="156"/>
            <x v="159"/>
          </reference>
        </references>
      </pivotArea>
    </format>
    <format dxfId="366">
      <pivotArea dataOnly="0" labelOnly="1" outline="0" fieldPosition="0">
        <references count="3">
          <reference field="4" count="1" selected="0">
            <x v="4"/>
          </reference>
          <reference field="6" count="1" selected="0">
            <x v="4"/>
          </reference>
          <reference field="10" count="6">
            <x v="24"/>
            <x v="25"/>
            <x v="26"/>
            <x v="27"/>
            <x v="28"/>
            <x v="166"/>
          </reference>
        </references>
      </pivotArea>
    </format>
    <format dxfId="365">
      <pivotArea dataOnly="0" labelOnly="1" outline="0" fieldPosition="0">
        <references count="3">
          <reference field="4" count="1" selected="0">
            <x v="6"/>
          </reference>
          <reference field="6" count="1" selected="0">
            <x v="4"/>
          </reference>
          <reference field="10" count="20">
            <x v="42"/>
            <x v="43"/>
            <x v="44"/>
            <x v="45"/>
            <x v="46"/>
            <x v="47"/>
            <x v="48"/>
            <x v="49"/>
            <x v="50"/>
            <x v="51"/>
            <x v="52"/>
            <x v="53"/>
            <x v="54"/>
            <x v="116"/>
            <x v="117"/>
            <x v="118"/>
            <x v="173"/>
            <x v="174"/>
            <x v="175"/>
            <x v="176"/>
          </reference>
        </references>
      </pivotArea>
    </format>
    <format dxfId="364">
      <pivotArea dataOnly="0" labelOnly="1" outline="0" fieldPosition="0">
        <references count="3">
          <reference field="4" count="1" selected="0">
            <x v="11"/>
          </reference>
          <reference field="6" count="1" selected="0">
            <x v="4"/>
          </reference>
          <reference field="10" count="3">
            <x v="68"/>
            <x v="69"/>
            <x v="128"/>
          </reference>
        </references>
      </pivotArea>
    </format>
    <format dxfId="363">
      <pivotArea dataOnly="0" labelOnly="1" outline="0" fieldPosition="0">
        <references count="3">
          <reference field="4" count="1" selected="0">
            <x v="12"/>
          </reference>
          <reference field="6" count="1" selected="0">
            <x v="4"/>
          </reference>
          <reference field="10" count="3">
            <x v="87"/>
            <x v="88"/>
            <x v="91"/>
          </reference>
        </references>
      </pivotArea>
    </format>
    <format dxfId="362">
      <pivotArea dataOnly="0" labelOnly="1" outline="0" fieldPosition="0">
        <references count="3">
          <reference field="4" count="1" selected="0">
            <x v="14"/>
          </reference>
          <reference field="6" count="1" selected="0">
            <x v="4"/>
          </reference>
          <reference field="10" count="7">
            <x v="104"/>
            <x v="194"/>
            <x v="201"/>
            <x v="202"/>
            <x v="203"/>
            <x v="204"/>
            <x v="207"/>
          </reference>
        </references>
      </pivotArea>
    </format>
    <format dxfId="361">
      <pivotArea dataOnly="0" labelOnly="1" outline="0" fieldPosition="0">
        <references count="3">
          <reference field="4" count="1" selected="0">
            <x v="15"/>
          </reference>
          <reference field="6" count="1" selected="0">
            <x v="4"/>
          </reference>
          <reference field="10" count="2">
            <x v="107"/>
            <x v="108"/>
          </reference>
        </references>
      </pivotArea>
    </format>
    <format dxfId="360">
      <pivotArea dataOnly="0" labelOnly="1" outline="0" fieldPosition="0">
        <references count="3">
          <reference field="4" count="1" selected="0">
            <x v="17"/>
          </reference>
          <reference field="6" count="1" selected="0">
            <x v="4"/>
          </reference>
          <reference field="10" count="2">
            <x v="113"/>
            <x v="191"/>
          </reference>
        </references>
      </pivotArea>
    </format>
    <format dxfId="359">
      <pivotArea dataOnly="0" labelOnly="1" outline="0" fieldPosition="0">
        <references count="3">
          <reference field="4" count="1" selected="0">
            <x v="33"/>
          </reference>
          <reference field="6" count="1" selected="0">
            <x v="4"/>
          </reference>
          <reference field="10" count="1">
            <x v="182"/>
          </reference>
        </references>
      </pivotArea>
    </format>
    <format dxfId="358">
      <pivotArea dataOnly="0" labelOnly="1" outline="0" fieldPosition="0">
        <references count="3">
          <reference field="4" count="1" selected="0">
            <x v="3"/>
          </reference>
          <reference field="6" count="1" selected="0">
            <x v="5"/>
          </reference>
          <reference field="10" count="4">
            <x v="130"/>
            <x v="131"/>
            <x v="141"/>
            <x v="146"/>
          </reference>
        </references>
      </pivotArea>
    </format>
    <format dxfId="357">
      <pivotArea dataOnly="0" labelOnly="1" outline="0" fieldPosition="0">
        <references count="3">
          <reference field="4" count="1" selected="0">
            <x v="18"/>
          </reference>
          <reference field="6" count="1" selected="0">
            <x v="5"/>
          </reference>
          <reference field="10" count="1">
            <x v="147"/>
          </reference>
        </references>
      </pivotArea>
    </format>
    <format dxfId="356">
      <pivotArea dataOnly="0" labelOnly="1" outline="0" fieldPosition="0">
        <references count="3">
          <reference field="4" count="1" selected="0">
            <x v="24"/>
          </reference>
          <reference field="6" count="1" selected="0">
            <x v="5"/>
          </reference>
          <reference field="10" count="2">
            <x v="143"/>
            <x v="314"/>
          </reference>
        </references>
      </pivotArea>
    </format>
    <format dxfId="355">
      <pivotArea dataOnly="0" labelOnly="1" outline="0" fieldPosition="0">
        <references count="3">
          <reference field="4" count="1" selected="0">
            <x v="26"/>
          </reference>
          <reference field="6" count="1" selected="0">
            <x v="5"/>
          </reference>
          <reference field="10" count="3">
            <x v="145"/>
            <x v="308"/>
            <x v="313"/>
          </reference>
        </references>
      </pivotArea>
    </format>
    <format dxfId="354">
      <pivotArea dataOnly="0" labelOnly="1" outline="0" fieldPosition="0">
        <references count="3">
          <reference field="4" count="1" selected="0">
            <x v="4"/>
          </reference>
          <reference field="6" count="1" selected="0">
            <x v="6"/>
          </reference>
          <reference field="10" count="12">
            <x v="13"/>
            <x v="14"/>
            <x v="15"/>
            <x v="16"/>
            <x v="17"/>
            <x v="18"/>
            <x v="19"/>
            <x v="20"/>
            <x v="21"/>
            <x v="22"/>
            <x v="23"/>
            <x v="316"/>
          </reference>
        </references>
      </pivotArea>
    </format>
    <format dxfId="353">
      <pivotArea dataOnly="0" labelOnly="1" outline="0" fieldPosition="0">
        <references count="3">
          <reference field="4" count="1" selected="0">
            <x v="6"/>
          </reference>
          <reference field="6" count="1" selected="0">
            <x v="6"/>
          </reference>
          <reference field="10" count="6">
            <x v="36"/>
            <x v="37"/>
            <x v="38"/>
            <x v="39"/>
            <x v="40"/>
            <x v="41"/>
          </reference>
        </references>
      </pivotArea>
    </format>
    <format dxfId="352">
      <pivotArea dataOnly="0" labelOnly="1" outline="0" fieldPosition="0">
        <references count="3">
          <reference field="4" count="1" selected="0">
            <x v="7"/>
          </reference>
          <reference field="6" count="1" selected="0">
            <x v="6"/>
          </reference>
          <reference field="10" count="1">
            <x v="55"/>
          </reference>
        </references>
      </pivotArea>
    </format>
    <format dxfId="351">
      <pivotArea dataOnly="0" labelOnly="1" outline="0" fieldPosition="0">
        <references count="3">
          <reference field="4" count="1" selected="0">
            <x v="8"/>
          </reference>
          <reference field="6" count="1" selected="0">
            <x v="6"/>
          </reference>
          <reference field="10" count="4">
            <x v="56"/>
            <x v="57"/>
            <x v="58"/>
            <x v="59"/>
          </reference>
        </references>
      </pivotArea>
    </format>
    <format dxfId="350">
      <pivotArea dataOnly="0" labelOnly="1" outline="0" fieldPosition="0">
        <references count="3">
          <reference field="4" count="1" selected="0">
            <x v="9"/>
          </reference>
          <reference field="6" count="1" selected="0">
            <x v="6"/>
          </reference>
          <reference field="10" count="2">
            <x v="61"/>
            <x v="62"/>
          </reference>
        </references>
      </pivotArea>
    </format>
    <format dxfId="349">
      <pivotArea dataOnly="0" labelOnly="1" outline="0" fieldPosition="0">
        <references count="3">
          <reference field="4" count="1" selected="0">
            <x v="10"/>
          </reference>
          <reference field="6" count="1" selected="0">
            <x v="6"/>
          </reference>
          <reference field="10" count="1">
            <x v="63"/>
          </reference>
        </references>
      </pivotArea>
    </format>
    <format dxfId="348">
      <pivotArea dataOnly="0" labelOnly="1" outline="0" fieldPosition="0">
        <references count="3">
          <reference field="4" count="1" selected="0">
            <x v="12"/>
          </reference>
          <reference field="6" count="1" selected="0">
            <x v="6"/>
          </reference>
          <reference field="10" count="5">
            <x v="71"/>
            <x v="72"/>
            <x v="73"/>
            <x v="74"/>
            <x v="75"/>
          </reference>
        </references>
      </pivotArea>
    </format>
    <format dxfId="347">
      <pivotArea dataOnly="0" labelOnly="1" outline="0" fieldPosition="0">
        <references count="3">
          <reference field="4" count="1" selected="0">
            <x v="13"/>
          </reference>
          <reference field="6" count="1" selected="0">
            <x v="6"/>
          </reference>
          <reference field="10" count="1">
            <x v="93"/>
          </reference>
        </references>
      </pivotArea>
    </format>
    <format dxfId="346">
      <pivotArea dataOnly="0" labelOnly="1" outline="0" fieldPosition="0">
        <references count="3">
          <reference field="4" count="1" selected="0">
            <x v="16"/>
          </reference>
          <reference field="6" count="1" selected="0">
            <x v="6"/>
          </reference>
          <reference field="10" count="4">
            <x v="109"/>
            <x v="110"/>
            <x v="111"/>
            <x v="112"/>
          </reference>
        </references>
      </pivotArea>
    </format>
    <format dxfId="345">
      <pivotArea dataOnly="0" labelOnly="1" outline="0" fieldPosition="0">
        <references count="3">
          <reference field="4" count="1" selected="0">
            <x v="4"/>
          </reference>
          <reference field="6" count="1" selected="0">
            <x v="7"/>
          </reference>
          <reference field="10" count="2">
            <x v="29"/>
            <x v="32"/>
          </reference>
        </references>
      </pivotArea>
    </format>
    <format dxfId="344">
      <pivotArea dataOnly="0" labelOnly="1" outline="0" fieldPosition="0">
        <references count="3">
          <reference field="4" count="1" selected="0">
            <x v="5"/>
          </reference>
          <reference field="6" count="1" selected="0">
            <x v="7"/>
          </reference>
          <reference field="10" count="2">
            <x v="33"/>
            <x v="171"/>
          </reference>
        </references>
      </pivotArea>
    </format>
    <format dxfId="343">
      <pivotArea dataOnly="0" labelOnly="1" outline="0" fieldPosition="0">
        <references count="3">
          <reference field="4" count="1" selected="0">
            <x v="12"/>
          </reference>
          <reference field="6" count="1" selected="0">
            <x v="7"/>
          </reference>
          <reference field="10" count="1">
            <x v="188"/>
          </reference>
        </references>
      </pivotArea>
    </format>
    <format dxfId="342">
      <pivotArea dataOnly="0" labelOnly="1" outline="0" fieldPosition="0">
        <references count="3">
          <reference field="4" count="1" selected="0">
            <x v="14"/>
          </reference>
          <reference field="6" count="1" selected="0">
            <x v="7"/>
          </reference>
          <reference field="10" count="1">
            <x v="198"/>
          </reference>
        </references>
      </pivotArea>
    </format>
    <format dxfId="341">
      <pivotArea dataOnly="0" labelOnly="1" outline="0" fieldPosition="0">
        <references count="3">
          <reference field="4" count="1" selected="0">
            <x v="18"/>
          </reference>
          <reference field="6" count="1" selected="0">
            <x v="7"/>
          </reference>
          <reference field="10" count="1">
            <x v="163"/>
          </reference>
        </references>
      </pivotArea>
    </format>
    <format dxfId="340">
      <pivotArea dataOnly="0" labelOnly="1" outline="0" fieldPosition="0">
        <references count="3">
          <reference field="4" count="1" selected="0">
            <x v="31"/>
          </reference>
          <reference field="6" count="1" selected="0">
            <x v="7"/>
          </reference>
          <reference field="10" count="1">
            <x v="151"/>
          </reference>
        </references>
      </pivotArea>
    </format>
    <format dxfId="339">
      <pivotArea dataOnly="0" labelOnly="1" outline="0" fieldPosition="0">
        <references count="3">
          <reference field="4" count="1" selected="0">
            <x v="4"/>
          </reference>
          <reference field="6" count="1" selected="0">
            <x v="8"/>
          </reference>
          <reference field="10" count="2">
            <x v="30"/>
            <x v="31"/>
          </reference>
        </references>
      </pivotArea>
    </format>
    <format dxfId="338">
      <pivotArea dataOnly="0" labelOnly="1" outline="0" fieldPosition="0">
        <references count="3">
          <reference field="4" count="1" selected="0">
            <x v="12"/>
          </reference>
          <reference field="6" count="1" selected="0">
            <x v="9"/>
          </reference>
          <reference field="10" count="1">
            <x v="92"/>
          </reference>
        </references>
      </pivotArea>
    </format>
    <format dxfId="337">
      <pivotArea dataOnly="0" labelOnly="1" outline="0" fieldPosition="0">
        <references count="3">
          <reference field="4" count="1" selected="0">
            <x v="16"/>
          </reference>
          <reference field="6" count="1" selected="0">
            <x v="9"/>
          </reference>
          <reference field="10" count="1">
            <x v="323"/>
          </reference>
        </references>
      </pivotArea>
    </format>
    <format dxfId="336">
      <pivotArea dataOnly="0" labelOnly="1" outline="0" fieldPosition="0">
        <references count="3">
          <reference field="4" count="1" selected="0">
            <x v="19"/>
          </reference>
          <reference field="6" count="1" selected="0">
            <x v="10"/>
          </reference>
          <reference field="10" count="1">
            <x v="326"/>
          </reference>
        </references>
      </pivotArea>
    </format>
    <format dxfId="335">
      <pivotArea dataOnly="0" labelOnly="1" outline="0" fieldPosition="0">
        <references count="3">
          <reference field="4" count="1" selected="0">
            <x v="21"/>
          </reference>
          <reference field="6" count="1" selected="0">
            <x v="10"/>
          </reference>
          <reference field="10" count="2">
            <x v="142"/>
            <x v="339"/>
          </reference>
        </references>
      </pivotArea>
    </format>
    <format dxfId="334">
      <pivotArea dataOnly="0" labelOnly="1" outline="0" fieldPosition="0">
        <references count="3">
          <reference field="4" count="1" selected="0">
            <x v="22"/>
          </reference>
          <reference field="6" count="1" selected="0">
            <x v="10"/>
          </reference>
          <reference field="10" count="1">
            <x v="331"/>
          </reference>
        </references>
      </pivotArea>
    </format>
    <format dxfId="333">
      <pivotArea dataOnly="0" labelOnly="1" outline="0" fieldPosition="0">
        <references count="3">
          <reference field="4" count="1" selected="0">
            <x v="4"/>
          </reference>
          <reference field="6" count="1" selected="0">
            <x v="11"/>
          </reference>
          <reference field="10" count="1">
            <x v="148"/>
          </reference>
        </references>
      </pivotArea>
    </format>
    <format dxfId="332">
      <pivotArea dataOnly="0" labelOnly="1" outline="0" fieldPosition="0">
        <references count="3">
          <reference field="4" count="1" selected="0">
            <x v="12"/>
          </reference>
          <reference field="6" count="1" selected="0">
            <x v="11"/>
          </reference>
          <reference field="10" count="2">
            <x v="345"/>
            <x v="346"/>
          </reference>
        </references>
      </pivotArea>
    </format>
    <format dxfId="331">
      <pivotArea dataOnly="0" labelOnly="1" outline="0" fieldPosition="0">
        <references count="3">
          <reference field="4" count="1" selected="0">
            <x v="25"/>
          </reference>
          <reference field="6" count="1" selected="0">
            <x v="11"/>
          </reference>
          <reference field="10" count="1">
            <x v="144"/>
          </reference>
        </references>
      </pivotArea>
    </format>
    <format dxfId="330">
      <pivotArea dataOnly="0" labelOnly="1" outline="0" fieldPosition="0">
        <references count="3">
          <reference field="4" count="1" selected="0">
            <x v="37"/>
          </reference>
          <reference field="6" count="1" selected="0">
            <x v="11"/>
          </reference>
          <reference field="10" count="1">
            <x v="348"/>
          </reference>
        </references>
      </pivotArea>
    </format>
    <format dxfId="329">
      <pivotArea dataOnly="0" labelOnly="1" outline="0" fieldPosition="0">
        <references count="3">
          <reference field="4" count="1" selected="0">
            <x v="4"/>
          </reference>
          <reference field="6" count="1" selected="0">
            <x v="12"/>
          </reference>
          <reference field="10" count="1">
            <x v="325"/>
          </reference>
        </references>
      </pivotArea>
    </format>
    <format dxfId="328">
      <pivotArea dataOnly="0" labelOnly="1" outline="0" fieldPosition="0">
        <references count="3">
          <reference field="4" count="1" selected="0">
            <x v="14"/>
          </reference>
          <reference field="6" count="1" selected="0">
            <x v="12"/>
          </reference>
          <reference field="10" count="2">
            <x v="327"/>
            <x v="328"/>
          </reference>
        </references>
      </pivotArea>
    </format>
    <format dxfId="327">
      <pivotArea dataOnly="0" labelOnly="1" outline="0" fieldPosition="0">
        <references count="3">
          <reference field="4" count="1" selected="0">
            <x v="19"/>
          </reference>
          <reference field="6" count="1" selected="0">
            <x v="12"/>
          </reference>
          <reference field="10" count="1">
            <x v="329"/>
          </reference>
        </references>
      </pivotArea>
    </format>
    <format dxfId="326">
      <pivotArea dataOnly="0" labelOnly="1" outline="0" fieldPosition="0">
        <references count="3">
          <reference field="4" count="1" selected="0">
            <x v="20"/>
          </reference>
          <reference field="6" count="1" selected="0">
            <x v="12"/>
          </reference>
          <reference field="10" count="1">
            <x v="340"/>
          </reference>
        </references>
      </pivotArea>
    </format>
    <format dxfId="325">
      <pivotArea dataOnly="0" labelOnly="1" outline="0" fieldPosition="0">
        <references count="3">
          <reference field="4" count="1" selected="0">
            <x v="23"/>
          </reference>
          <reference field="6" count="1" selected="0">
            <x v="12"/>
          </reference>
          <reference field="10" count="1">
            <x v="149"/>
          </reference>
        </references>
      </pivotArea>
    </format>
    <format dxfId="324">
      <pivotArea dataOnly="0" labelOnly="1" outline="0" fieldPosition="0">
        <references count="3">
          <reference field="4" count="1" selected="0">
            <x v="27"/>
          </reference>
          <reference field="6" count="1" selected="0">
            <x v="12"/>
          </reference>
          <reference field="10" count="1">
            <x v="330"/>
          </reference>
        </references>
      </pivotArea>
    </format>
    <format dxfId="323">
      <pivotArea dataOnly="0" labelOnly="1" outline="0" fieldPosition="0">
        <references count="3">
          <reference field="4" count="1" selected="0">
            <x v="28"/>
          </reference>
          <reference field="6" count="1" selected="0">
            <x v="12"/>
          </reference>
          <reference field="10" count="1">
            <x v="344"/>
          </reference>
        </references>
      </pivotArea>
    </format>
    <format dxfId="322">
      <pivotArea dataOnly="0" labelOnly="1" outline="0" fieldPosition="0">
        <references count="3">
          <reference field="4" count="1" selected="0">
            <x v="29"/>
          </reference>
          <reference field="6" count="1" selected="0">
            <x v="12"/>
          </reference>
          <reference field="10" count="2">
            <x v="332"/>
            <x v="333"/>
          </reference>
        </references>
      </pivotArea>
    </format>
    <format dxfId="321">
      <pivotArea dataOnly="0" labelOnly="1" outline="0" fieldPosition="0">
        <references count="3">
          <reference field="4" count="1" selected="0">
            <x v="30"/>
          </reference>
          <reference field="6" count="1" selected="0">
            <x v="12"/>
          </reference>
          <reference field="10" count="2">
            <x v="150"/>
            <x v="334"/>
          </reference>
        </references>
      </pivotArea>
    </format>
    <format dxfId="320">
      <pivotArea dataOnly="0" labelOnly="1" outline="0" fieldPosition="0">
        <references count="3">
          <reference field="4" count="1" selected="0">
            <x v="35"/>
          </reference>
          <reference field="6" count="1" selected="0">
            <x v="12"/>
          </reference>
          <reference field="10" count="1">
            <x v="343"/>
          </reference>
        </references>
      </pivotArea>
    </format>
    <format dxfId="319">
      <pivotArea dataOnly="0" labelOnly="1" outline="0" fieldPosition="0">
        <references count="3">
          <reference field="4" count="1" selected="0">
            <x v="3"/>
          </reference>
          <reference field="6" count="1" selected="0">
            <x v="13"/>
          </reference>
          <reference field="10" count="2">
            <x v="161"/>
            <x v="162"/>
          </reference>
        </references>
      </pivotArea>
    </format>
    <format dxfId="318">
      <pivotArea dataOnly="0" labelOnly="1" outline="0" fieldPosition="0">
        <references count="3">
          <reference field="4" count="1" selected="0">
            <x v="4"/>
          </reference>
          <reference field="6" count="1" selected="0">
            <x v="13"/>
          </reference>
          <reference field="10" count="1">
            <x v="170"/>
          </reference>
        </references>
      </pivotArea>
    </format>
    <format dxfId="317">
      <pivotArea dataOnly="0" labelOnly="1" outline="0" fieldPosition="0">
        <references count="3">
          <reference field="4" count="1" selected="0">
            <x v="5"/>
          </reference>
          <reference field="6" count="1" selected="0">
            <x v="13"/>
          </reference>
          <reference field="10" count="1">
            <x v="172"/>
          </reference>
        </references>
      </pivotArea>
    </format>
    <format dxfId="316">
      <pivotArea dataOnly="0" labelOnly="1" outline="0" fieldPosition="0">
        <references count="3">
          <reference field="4" count="1" selected="0">
            <x v="6"/>
          </reference>
          <reference field="6" count="1" selected="0">
            <x v="13"/>
          </reference>
          <reference field="10" count="1">
            <x v="177"/>
          </reference>
        </references>
      </pivotArea>
    </format>
    <format dxfId="315">
      <pivotArea dataOnly="0" labelOnly="1" outline="0" fieldPosition="0">
        <references count="3">
          <reference field="4" count="1" selected="0">
            <x v="12"/>
          </reference>
          <reference field="6" count="1" selected="0">
            <x v="13"/>
          </reference>
          <reference field="10" count="1">
            <x v="187"/>
          </reference>
        </references>
      </pivotArea>
    </format>
    <format dxfId="314">
      <pivotArea dataOnly="0" labelOnly="1" outline="0" fieldPosition="0">
        <references count="3">
          <reference field="4" count="1" selected="0">
            <x v="14"/>
          </reference>
          <reference field="6" count="1" selected="0">
            <x v="13"/>
          </reference>
          <reference field="10" count="2">
            <x v="199"/>
            <x v="200"/>
          </reference>
        </references>
      </pivotArea>
    </format>
    <format dxfId="313">
      <pivotArea dataOnly="0" labelOnly="1" outline="0" fieldPosition="0">
        <references count="3">
          <reference field="4" count="1" selected="0">
            <x v="15"/>
          </reference>
          <reference field="6" count="1" selected="0">
            <x v="13"/>
          </reference>
          <reference field="10" count="1">
            <x v="208"/>
          </reference>
        </references>
      </pivotArea>
    </format>
    <format dxfId="312">
      <pivotArea dataOnly="0" labelOnly="1" outline="0" fieldPosition="0">
        <references count="3">
          <reference field="4" count="1" selected="0">
            <x v="16"/>
          </reference>
          <reference field="6" count="1" selected="0">
            <x v="13"/>
          </reference>
          <reference field="10" count="1">
            <x v="209"/>
          </reference>
        </references>
      </pivotArea>
    </format>
    <format dxfId="311">
      <pivotArea dataOnly="0" labelOnly="1" outline="0" fieldPosition="0">
        <references count="3">
          <reference field="4" count="1" selected="0">
            <x v="31"/>
          </reference>
          <reference field="6" count="1" selected="0">
            <x v="13"/>
          </reference>
          <reference field="10" count="1">
            <x v="152"/>
          </reference>
        </references>
      </pivotArea>
    </format>
    <format dxfId="310">
      <pivotArea dataOnly="0" labelOnly="1" outline="0" fieldPosition="0">
        <references count="3">
          <reference field="4" count="1" selected="0">
            <x v="32"/>
          </reference>
          <reference field="6" count="1" selected="0">
            <x v="13"/>
          </reference>
          <reference field="10" count="1">
            <x v="160"/>
          </reference>
        </references>
      </pivotArea>
    </format>
    <format dxfId="309">
      <pivotArea dataOnly="0" labelOnly="1" outline="0" fieldPosition="0">
        <references count="3">
          <reference field="4" count="1" selected="0">
            <x v="0"/>
          </reference>
          <reference field="6" count="1" selected="0">
            <x v="14"/>
          </reference>
          <reference field="10" count="10">
            <x v="153"/>
            <x v="210"/>
            <x v="211"/>
            <x v="212"/>
            <x v="213"/>
            <x v="214"/>
            <x v="249"/>
            <x v="267"/>
            <x v="278"/>
            <x v="285"/>
          </reference>
        </references>
      </pivotArea>
    </format>
    <format dxfId="308">
      <pivotArea dataOnly="0" labelOnly="1" outline="0" fieldPosition="0">
        <references count="3">
          <reference field="4" count="1" selected="0">
            <x v="4"/>
          </reference>
          <reference field="6" count="1" selected="0">
            <x v="14"/>
          </reference>
          <reference field="10" count="10">
            <x v="165"/>
            <x v="215"/>
            <x v="216"/>
            <x v="217"/>
            <x v="218"/>
            <x v="219"/>
            <x v="253"/>
            <x v="272"/>
            <x v="279"/>
            <x v="287"/>
          </reference>
        </references>
      </pivotArea>
    </format>
    <format dxfId="307">
      <pivotArea dataOnly="0" labelOnly="1" outline="0" fieldPosition="0">
        <references count="3">
          <reference field="4" count="1" selected="0">
            <x v="11"/>
          </reference>
          <reference field="6" count="1" selected="0">
            <x v="14"/>
          </reference>
          <reference field="10" count="11">
            <x v="183"/>
            <x v="226"/>
            <x v="227"/>
            <x v="228"/>
            <x v="229"/>
            <x v="230"/>
            <x v="252"/>
            <x v="266"/>
            <x v="274"/>
            <x v="289"/>
            <x v="370"/>
          </reference>
        </references>
      </pivotArea>
    </format>
    <format dxfId="306">
      <pivotArea dataOnly="0" labelOnly="1" outline="0" fieldPosition="0">
        <references count="3">
          <reference field="4" count="1" selected="0">
            <x v="14"/>
          </reference>
          <reference field="6" count="1" selected="0">
            <x v="14"/>
          </reference>
          <reference field="10" count="18">
            <x v="192"/>
            <x v="193"/>
            <x v="236"/>
            <x v="237"/>
            <x v="238"/>
            <x v="240"/>
            <x v="241"/>
            <x v="242"/>
            <x v="244"/>
            <x v="248"/>
            <x v="258"/>
            <x v="269"/>
            <x v="275"/>
            <x v="284"/>
            <x v="322"/>
            <x v="351"/>
            <x v="352"/>
            <x v="353"/>
          </reference>
        </references>
      </pivotArea>
    </format>
    <format dxfId="305">
      <pivotArea dataOnly="0" labelOnly="1" outline="0" fieldPosition="0">
        <references count="3">
          <reference field="4" count="1" selected="0">
            <x v="15"/>
          </reference>
          <reference field="6" count="1" selected="0">
            <x v="14"/>
          </reference>
          <reference field="10" count="2">
            <x v="239"/>
            <x v="245"/>
          </reference>
        </references>
      </pivotArea>
    </format>
    <format dxfId="304">
      <pivotArea dataOnly="0" labelOnly="1" outline="0" fieldPosition="0">
        <references count="3">
          <reference field="4" count="1" selected="0">
            <x v="17"/>
          </reference>
          <reference field="6" count="1" selected="0">
            <x v="14"/>
          </reference>
          <reference field="10" count="10">
            <x v="189"/>
            <x v="231"/>
            <x v="232"/>
            <x v="233"/>
            <x v="234"/>
            <x v="235"/>
            <x v="257"/>
            <x v="273"/>
            <x v="280"/>
            <x v="283"/>
          </reference>
        </references>
      </pivotArea>
    </format>
    <format dxfId="303">
      <pivotArea dataOnly="0" labelOnly="1" outline="0" fieldPosition="0">
        <references count="3">
          <reference field="4" count="1" selected="0">
            <x v="33"/>
          </reference>
          <reference field="6" count="1" selected="0">
            <x v="14"/>
          </reference>
          <reference field="10" count="11">
            <x v="180"/>
            <x v="220"/>
            <x v="221"/>
            <x v="222"/>
            <x v="223"/>
            <x v="224"/>
            <x v="225"/>
            <x v="251"/>
            <x v="260"/>
            <x v="288"/>
            <x v="354"/>
          </reference>
        </references>
      </pivotArea>
    </format>
    <format dxfId="302">
      <pivotArea dataOnly="0" labelOnly="1" outline="0" fieldPosition="0">
        <references count="3">
          <reference field="4" count="1" selected="0">
            <x v="34"/>
          </reference>
          <reference field="6" count="1" selected="0">
            <x v="14"/>
          </reference>
          <reference field="10" count="2">
            <x v="254"/>
            <x v="276"/>
          </reference>
        </references>
      </pivotArea>
    </format>
    <format dxfId="301">
      <pivotArea dataOnly="0" labelOnly="1" outline="0" fieldPosition="0">
        <references count="3">
          <reference field="4" count="1" selected="0">
            <x v="36"/>
          </reference>
          <reference field="6" count="1" selected="0">
            <x v="14"/>
          </reference>
          <reference field="10" count="1">
            <x v="243"/>
          </reference>
        </references>
      </pivotArea>
    </format>
    <format dxfId="300">
      <pivotArea dataOnly="0" labelOnly="1" outline="0" fieldPosition="0">
        <references count="3">
          <reference field="4" count="1" selected="0">
            <x v="0"/>
          </reference>
          <reference field="6" count="1" selected="0">
            <x v="15"/>
          </reference>
          <reference field="10" count="1">
            <x v="154"/>
          </reference>
        </references>
      </pivotArea>
    </format>
    <format dxfId="299">
      <pivotArea dataOnly="0" labelOnly="1" outline="0" fieldPosition="0">
        <references count="3">
          <reference field="4" count="1" selected="0">
            <x v="4"/>
          </reference>
          <reference field="6" count="1" selected="0">
            <x v="15"/>
          </reference>
          <reference field="10" count="2">
            <x v="167"/>
            <x v="168"/>
          </reference>
        </references>
      </pivotArea>
    </format>
    <format dxfId="298">
      <pivotArea dataOnly="0" labelOnly="1" outline="0" fieldPosition="0">
        <references count="3">
          <reference field="4" count="1" selected="0">
            <x v="14"/>
          </reference>
          <reference field="6" count="1" selected="0">
            <x v="15"/>
          </reference>
          <reference field="10" count="1">
            <x v="195"/>
          </reference>
        </references>
      </pivotArea>
    </format>
    <format dxfId="297">
      <pivotArea dataOnly="0" labelOnly="1" outline="0" fieldPosition="0">
        <references count="3">
          <reference field="4" count="1" selected="0">
            <x v="0"/>
          </reference>
          <reference field="6" count="1" selected="0">
            <x v="16"/>
          </reference>
          <reference field="10" count="1">
            <x v="155"/>
          </reference>
        </references>
      </pivotArea>
    </format>
    <format dxfId="296">
      <pivotArea dataOnly="0" labelOnly="1" outline="0" fieldPosition="0">
        <references count="3">
          <reference field="4" count="1" selected="0">
            <x v="4"/>
          </reference>
          <reference field="6" count="1" selected="0">
            <x v="16"/>
          </reference>
          <reference field="10" count="1">
            <x v="169"/>
          </reference>
        </references>
      </pivotArea>
    </format>
    <format dxfId="295">
      <pivotArea dataOnly="0" labelOnly="1" outline="0" fieldPosition="0">
        <references count="3">
          <reference field="4" count="1" selected="0">
            <x v="11"/>
          </reference>
          <reference field="6" count="1" selected="0">
            <x v="16"/>
          </reference>
          <reference field="10" count="1">
            <x v="184"/>
          </reference>
        </references>
      </pivotArea>
    </format>
    <format dxfId="294">
      <pivotArea dataOnly="0" labelOnly="1" outline="0" fieldPosition="0">
        <references count="3">
          <reference field="4" count="1" selected="0">
            <x v="14"/>
          </reference>
          <reference field="6" count="1" selected="0">
            <x v="16"/>
          </reference>
          <reference field="10" count="2">
            <x v="196"/>
            <x v="197"/>
          </reference>
        </references>
      </pivotArea>
    </format>
    <format dxfId="293">
      <pivotArea dataOnly="0" labelOnly="1" outline="0" fieldPosition="0">
        <references count="3">
          <reference field="4" count="1" selected="0">
            <x v="17"/>
          </reference>
          <reference field="6" count="1" selected="0">
            <x v="16"/>
          </reference>
          <reference field="10" count="1">
            <x v="190"/>
          </reference>
        </references>
      </pivotArea>
    </format>
    <format dxfId="292">
      <pivotArea dataOnly="0" labelOnly="1" outline="0" fieldPosition="0">
        <references count="3">
          <reference field="4" count="1" selected="0">
            <x v="33"/>
          </reference>
          <reference field="6" count="1" selected="0">
            <x v="16"/>
          </reference>
          <reference field="10" count="1">
            <x v="181"/>
          </reference>
        </references>
      </pivotArea>
    </format>
    <format dxfId="291">
      <pivotArea dataOnly="0" labelOnly="1" outline="0" fieldPosition="0">
        <references count="3">
          <reference field="4" count="1" selected="0">
            <x v="0"/>
          </reference>
          <reference field="6" count="1" selected="0">
            <x v="17"/>
          </reference>
          <reference field="10" count="2">
            <x v="157"/>
            <x v="158"/>
          </reference>
        </references>
      </pivotArea>
    </format>
    <format dxfId="290">
      <pivotArea dataOnly="0" labelOnly="1" outline="0" fieldPosition="0">
        <references count="3">
          <reference field="4" count="1" selected="0">
            <x v="6"/>
          </reference>
          <reference field="6" count="1" selected="0">
            <x v="17"/>
          </reference>
          <reference field="10" count="2">
            <x v="178"/>
            <x v="179"/>
          </reference>
        </references>
      </pivotArea>
    </format>
    <format dxfId="289">
      <pivotArea dataOnly="0" labelOnly="1" outline="0" fieldPosition="0">
        <references count="3">
          <reference field="4" count="1" selected="0">
            <x v="11"/>
          </reference>
          <reference field="6" count="1" selected="0">
            <x v="17"/>
          </reference>
          <reference field="10" count="2">
            <x v="185"/>
            <x v="186"/>
          </reference>
        </references>
      </pivotArea>
    </format>
    <format dxfId="288">
      <pivotArea dataOnly="0" labelOnly="1" outline="0" fieldPosition="0">
        <references count="3">
          <reference field="4" count="1" selected="0">
            <x v="14"/>
          </reference>
          <reference field="6" count="1" selected="0">
            <x v="17"/>
          </reference>
          <reference field="10" count="2">
            <x v="205"/>
            <x v="206"/>
          </reference>
        </references>
      </pivotArea>
    </format>
    <format dxfId="287">
      <pivotArea dataOnly="0" labelOnly="1" outline="0" fieldPosition="0">
        <references count="3">
          <reference field="4" count="1" selected="0">
            <x v="0"/>
          </reference>
          <reference field="6" count="1" selected="0">
            <x v="18"/>
          </reference>
          <reference field="10" count="3">
            <x v="270"/>
            <x v="319"/>
            <x v="320"/>
          </reference>
        </references>
      </pivotArea>
    </format>
    <format dxfId="286">
      <pivotArea dataOnly="0" labelOnly="1" outline="0" fieldPosition="0">
        <references count="3">
          <reference field="4" count="1" selected="0">
            <x v="4"/>
          </reference>
          <reference field="6" count="1" selected="0">
            <x v="18"/>
          </reference>
          <reference field="10" count="26">
            <x v="164"/>
            <x v="246"/>
            <x v="247"/>
            <x v="250"/>
            <x v="255"/>
            <x v="259"/>
            <x v="261"/>
            <x v="262"/>
            <x v="263"/>
            <x v="264"/>
            <x v="265"/>
            <x v="268"/>
            <x v="271"/>
            <x v="277"/>
            <x v="281"/>
            <x v="282"/>
            <x v="286"/>
            <x v="291"/>
            <x v="292"/>
            <x v="293"/>
            <x v="294"/>
            <x v="295"/>
            <x v="296"/>
            <x v="297"/>
            <x v="298"/>
            <x v="321"/>
          </reference>
        </references>
      </pivotArea>
    </format>
    <format dxfId="285">
      <pivotArea dataOnly="0" labelOnly="1" outline="0" fieldPosition="0">
        <references count="3">
          <reference field="4" count="1" selected="0">
            <x v="12"/>
          </reference>
          <reference field="6" count="1" selected="0">
            <x v="18"/>
          </reference>
          <reference field="10" count="10">
            <x v="256"/>
            <x v="290"/>
            <x v="299"/>
            <x v="300"/>
            <x v="301"/>
            <x v="302"/>
            <x v="303"/>
            <x v="304"/>
            <x v="311"/>
            <x v="312"/>
          </reference>
        </references>
      </pivotArea>
    </format>
    <format dxfId="284">
      <pivotArea dataOnly="0" labelOnly="1" outline="0" fieldPosition="0">
        <references count="3">
          <reference field="4" count="1" selected="0">
            <x v="14"/>
          </reference>
          <reference field="6" count="1" selected="0">
            <x v="18"/>
          </reference>
          <reference field="10" count="4">
            <x v="361"/>
            <x v="362"/>
            <x v="371"/>
            <x v="372"/>
          </reference>
        </references>
      </pivotArea>
    </format>
    <format dxfId="283">
      <pivotArea dataOnly="0" labelOnly="1" outline="0" fieldPosition="0">
        <references count="3">
          <reference field="4" count="1" selected="0">
            <x v="33"/>
          </reference>
          <reference field="6" count="1" selected="0">
            <x v="18"/>
          </reference>
          <reference field="10" count="11">
            <x v="317"/>
            <x v="355"/>
            <x v="356"/>
            <x v="357"/>
            <x v="358"/>
            <x v="359"/>
            <x v="360"/>
            <x v="366"/>
            <x v="367"/>
            <x v="368"/>
            <x v="369"/>
          </reference>
        </references>
      </pivotArea>
    </format>
    <format dxfId="282">
      <pivotArea dataOnly="0" labelOnly="1" outline="0" fieldPosition="0">
        <references count="3">
          <reference field="4" count="1" selected="0">
            <x v="34"/>
          </reference>
          <reference field="6" count="1" selected="0">
            <x v="18"/>
          </reference>
          <reference field="10" count="6">
            <x v="318"/>
            <x v="363"/>
            <x v="364"/>
            <x v="365"/>
            <x v="373"/>
            <x v="374"/>
          </reference>
        </references>
      </pivotArea>
    </format>
    <format dxfId="281">
      <pivotArea dataOnly="0" labelOnly="1" outline="0" fieldPosition="0">
        <references count="3">
          <reference field="4" count="1" selected="0">
            <x v="21"/>
          </reference>
          <reference field="6" count="1" selected="0">
            <x v="19"/>
          </reference>
          <reference field="10" count="1">
            <x v="342"/>
          </reference>
        </references>
      </pivotArea>
    </format>
    <format dxfId="280">
      <pivotArea dataOnly="0" labelOnly="1" outline="0" fieldPosition="0">
        <references count="3">
          <reference field="4" count="1" selected="0">
            <x v="27"/>
          </reference>
          <reference field="6" count="1" selected="0">
            <x v="19"/>
          </reference>
          <reference field="10" count="1">
            <x v="338"/>
          </reference>
        </references>
      </pivotArea>
    </format>
    <format dxfId="279">
      <pivotArea dataOnly="0" labelOnly="1" outline="0" fieldPosition="0">
        <references count="3">
          <reference field="4" count="1" selected="0">
            <x v="28"/>
          </reference>
          <reference field="6" count="1" selected="0">
            <x v="19"/>
          </reference>
          <reference field="10" count="1">
            <x v="347"/>
          </reference>
        </references>
      </pivotArea>
    </format>
    <format dxfId="278">
      <pivotArea dataOnly="0" labelOnly="1" outline="0" fieldPosition="0">
        <references count="1">
          <reference field="0" count="20">
            <x v="2"/>
            <x v="3"/>
            <x v="4"/>
            <x v="5"/>
            <x v="6"/>
            <x v="7"/>
            <x v="8"/>
            <x v="9"/>
            <x v="10"/>
            <x v="11"/>
            <x v="12"/>
            <x v="13"/>
            <x v="14"/>
            <x v="15"/>
            <x v="16"/>
            <x v="17"/>
            <x v="18"/>
            <x v="19"/>
            <x v="20"/>
            <x v="21"/>
          </reference>
        </references>
      </pivotArea>
    </format>
    <format dxfId="277">
      <pivotArea dataOnly="0" labelOnly="1" grandCol="1" outline="0" fieldPosition="0"/>
    </format>
    <format dxfId="276">
      <pivotArea type="all" dataOnly="0" outline="0" fieldPosition="0"/>
    </format>
    <format dxfId="275">
      <pivotArea outline="0" collapsedLevelsAreSubtotals="1" fieldPosition="0"/>
    </format>
    <format dxfId="274">
      <pivotArea dataOnly="0" labelOnly="1" outline="0" fieldPosition="0">
        <references count="1">
          <reference field="6" count="19">
            <x v="1"/>
            <x v="2"/>
            <x v="3"/>
            <x v="4"/>
            <x v="5"/>
            <x v="6"/>
            <x v="7"/>
            <x v="8"/>
            <x v="9"/>
            <x v="10"/>
            <x v="11"/>
            <x v="12"/>
            <x v="13"/>
            <x v="14"/>
            <x v="15"/>
            <x v="16"/>
            <x v="17"/>
            <x v="18"/>
            <x v="19"/>
          </reference>
        </references>
      </pivotArea>
    </format>
    <format dxfId="273">
      <pivotArea dataOnly="0" labelOnly="1" grandRow="1" outline="0" fieldPosition="0"/>
    </format>
    <format dxfId="272">
      <pivotArea dataOnly="0" labelOnly="1" outline="0" fieldPosition="0">
        <references count="2">
          <reference field="4" count="9">
            <x v="0"/>
            <x v="2"/>
            <x v="6"/>
            <x v="11"/>
            <x v="14"/>
            <x v="15"/>
            <x v="17"/>
            <x v="33"/>
            <x v="34"/>
          </reference>
          <reference field="6" count="1" selected="0">
            <x v="1"/>
          </reference>
        </references>
      </pivotArea>
    </format>
    <format dxfId="271">
      <pivotArea dataOnly="0" labelOnly="1" outline="0" fieldPosition="0">
        <references count="2">
          <reference field="4" count="7">
            <x v="0"/>
            <x v="3"/>
            <x v="4"/>
            <x v="6"/>
            <x v="9"/>
            <x v="14"/>
            <x v="15"/>
          </reference>
          <reference field="6" count="1" selected="0">
            <x v="2"/>
          </reference>
        </references>
      </pivotArea>
    </format>
    <format dxfId="270">
      <pivotArea dataOnly="0" labelOnly="1" outline="0" fieldPosition="0">
        <references count="2">
          <reference field="4" count="6">
            <x v="0"/>
            <x v="3"/>
            <x v="6"/>
            <x v="11"/>
            <x v="12"/>
            <x v="14"/>
          </reference>
          <reference field="6" count="1" selected="0">
            <x v="3"/>
          </reference>
        </references>
      </pivotArea>
    </format>
    <format dxfId="269">
      <pivotArea dataOnly="0" labelOnly="1" outline="0" fieldPosition="0">
        <references count="2">
          <reference field="4" count="9">
            <x v="0"/>
            <x v="4"/>
            <x v="6"/>
            <x v="11"/>
            <x v="12"/>
            <x v="14"/>
            <x v="15"/>
            <x v="17"/>
            <x v="33"/>
          </reference>
          <reference field="6" count="1" selected="0">
            <x v="4"/>
          </reference>
        </references>
      </pivotArea>
    </format>
    <format dxfId="268">
      <pivotArea dataOnly="0" labelOnly="1" outline="0" fieldPosition="0">
        <references count="2">
          <reference field="4" count="4">
            <x v="3"/>
            <x v="18"/>
            <x v="24"/>
            <x v="26"/>
          </reference>
          <reference field="6" count="1" selected="0">
            <x v="5"/>
          </reference>
        </references>
      </pivotArea>
    </format>
    <format dxfId="267">
      <pivotArea dataOnly="0" labelOnly="1" outline="0" fieldPosition="0">
        <references count="2">
          <reference field="4" count="9">
            <x v="4"/>
            <x v="6"/>
            <x v="7"/>
            <x v="8"/>
            <x v="9"/>
            <x v="10"/>
            <x v="12"/>
            <x v="13"/>
            <x v="16"/>
          </reference>
          <reference field="6" count="1" selected="0">
            <x v="6"/>
          </reference>
        </references>
      </pivotArea>
    </format>
    <format dxfId="266">
      <pivotArea dataOnly="0" labelOnly="1" outline="0" fieldPosition="0">
        <references count="2">
          <reference field="4" count="6">
            <x v="4"/>
            <x v="5"/>
            <x v="12"/>
            <x v="14"/>
            <x v="18"/>
            <x v="31"/>
          </reference>
          <reference field="6" count="1" selected="0">
            <x v="7"/>
          </reference>
        </references>
      </pivotArea>
    </format>
    <format dxfId="265">
      <pivotArea dataOnly="0" labelOnly="1" outline="0" fieldPosition="0">
        <references count="2">
          <reference field="4" count="1">
            <x v="4"/>
          </reference>
          <reference field="6" count="1" selected="0">
            <x v="8"/>
          </reference>
        </references>
      </pivotArea>
    </format>
    <format dxfId="264">
      <pivotArea dataOnly="0" labelOnly="1" outline="0" fieldPosition="0">
        <references count="2">
          <reference field="4" count="2">
            <x v="12"/>
            <x v="16"/>
          </reference>
          <reference field="6" count="1" selected="0">
            <x v="9"/>
          </reference>
        </references>
      </pivotArea>
    </format>
    <format dxfId="263">
      <pivotArea dataOnly="0" labelOnly="1" outline="0" fieldPosition="0">
        <references count="2">
          <reference field="4" count="3">
            <x v="19"/>
            <x v="21"/>
            <x v="22"/>
          </reference>
          <reference field="6" count="1" selected="0">
            <x v="10"/>
          </reference>
        </references>
      </pivotArea>
    </format>
    <format dxfId="262">
      <pivotArea dataOnly="0" labelOnly="1" outline="0" fieldPosition="0">
        <references count="2">
          <reference field="4" count="4">
            <x v="4"/>
            <x v="12"/>
            <x v="25"/>
            <x v="37"/>
          </reference>
          <reference field="6" count="1" selected="0">
            <x v="11"/>
          </reference>
        </references>
      </pivotArea>
    </format>
    <format dxfId="261">
      <pivotArea dataOnly="0" labelOnly="1" outline="0" fieldPosition="0">
        <references count="2">
          <reference field="4" count="10">
            <x v="4"/>
            <x v="14"/>
            <x v="19"/>
            <x v="20"/>
            <x v="23"/>
            <x v="27"/>
            <x v="28"/>
            <x v="29"/>
            <x v="30"/>
            <x v="35"/>
          </reference>
          <reference field="6" count="1" selected="0">
            <x v="12"/>
          </reference>
        </references>
      </pivotArea>
    </format>
    <format dxfId="260">
      <pivotArea dataOnly="0" labelOnly="1" outline="0" fieldPosition="0">
        <references count="2">
          <reference field="4" count="10">
            <x v="3"/>
            <x v="4"/>
            <x v="5"/>
            <x v="6"/>
            <x v="12"/>
            <x v="14"/>
            <x v="15"/>
            <x v="16"/>
            <x v="31"/>
            <x v="32"/>
          </reference>
          <reference field="6" count="1" selected="0">
            <x v="13"/>
          </reference>
        </references>
      </pivotArea>
    </format>
    <format dxfId="259">
      <pivotArea dataOnly="0" labelOnly="1" outline="0" fieldPosition="0">
        <references count="2">
          <reference field="4" count="9">
            <x v="0"/>
            <x v="4"/>
            <x v="11"/>
            <x v="14"/>
            <x v="15"/>
            <x v="17"/>
            <x v="33"/>
            <x v="34"/>
            <x v="36"/>
          </reference>
          <reference field="6" count="1" selected="0">
            <x v="14"/>
          </reference>
        </references>
      </pivotArea>
    </format>
    <format dxfId="258">
      <pivotArea dataOnly="0" labelOnly="1" outline="0" fieldPosition="0">
        <references count="2">
          <reference field="4" count="3">
            <x v="0"/>
            <x v="4"/>
            <x v="14"/>
          </reference>
          <reference field="6" count="1" selected="0">
            <x v="15"/>
          </reference>
        </references>
      </pivotArea>
    </format>
    <format dxfId="257">
      <pivotArea dataOnly="0" labelOnly="1" outline="0" fieldPosition="0">
        <references count="2">
          <reference field="4" count="6">
            <x v="0"/>
            <x v="4"/>
            <x v="11"/>
            <x v="14"/>
            <x v="17"/>
            <x v="33"/>
          </reference>
          <reference field="6" count="1" selected="0">
            <x v="16"/>
          </reference>
        </references>
      </pivotArea>
    </format>
    <format dxfId="256">
      <pivotArea dataOnly="0" labelOnly="1" outline="0" fieldPosition="0">
        <references count="2">
          <reference field="4" count="4">
            <x v="0"/>
            <x v="6"/>
            <x v="11"/>
            <x v="14"/>
          </reference>
          <reference field="6" count="1" selected="0">
            <x v="17"/>
          </reference>
        </references>
      </pivotArea>
    </format>
    <format dxfId="255">
      <pivotArea dataOnly="0" labelOnly="1" outline="0" fieldPosition="0">
        <references count="2">
          <reference field="4" count="6">
            <x v="0"/>
            <x v="4"/>
            <x v="12"/>
            <x v="14"/>
            <x v="33"/>
            <x v="34"/>
          </reference>
          <reference field="6" count="1" selected="0">
            <x v="18"/>
          </reference>
        </references>
      </pivotArea>
    </format>
    <format dxfId="254">
      <pivotArea dataOnly="0" labelOnly="1" outline="0" fieldPosition="0">
        <references count="2">
          <reference field="4" count="3">
            <x v="21"/>
            <x v="27"/>
            <x v="28"/>
          </reference>
          <reference field="6" count="1" selected="0">
            <x v="19"/>
          </reference>
        </references>
      </pivotArea>
    </format>
    <format dxfId="253">
      <pivotArea dataOnly="0" labelOnly="1" outline="0" fieldPosition="0">
        <references count="3">
          <reference field="4" count="1" selected="0">
            <x v="0"/>
          </reference>
          <reference field="6" count="1" selected="0">
            <x v="1"/>
          </reference>
          <reference field="10" count="1">
            <x v="341"/>
          </reference>
        </references>
      </pivotArea>
    </format>
    <format dxfId="252">
      <pivotArea dataOnly="0" labelOnly="1" outline="0" fieldPosition="0">
        <references count="3">
          <reference field="4" count="1" selected="0">
            <x v="2"/>
          </reference>
          <reference field="6" count="1" selected="0">
            <x v="1"/>
          </reference>
          <reference field="10" count="1">
            <x v="7"/>
          </reference>
        </references>
      </pivotArea>
    </format>
    <format dxfId="251">
      <pivotArea dataOnly="0" labelOnly="1" outline="0" fieldPosition="0">
        <references count="3">
          <reference field="4" count="1" selected="0">
            <x v="6"/>
          </reference>
          <reference field="6" count="1" selected="0">
            <x v="1"/>
          </reference>
          <reference field="10" count="2">
            <x v="132"/>
            <x v="349"/>
          </reference>
        </references>
      </pivotArea>
    </format>
    <format dxfId="250">
      <pivotArea dataOnly="0" labelOnly="1" outline="0" fieldPosition="0">
        <references count="3">
          <reference field="4" count="1" selected="0">
            <x v="11"/>
          </reference>
          <reference field="6" count="1" selected="0">
            <x v="1"/>
          </reference>
          <reference field="10" count="1">
            <x v="310"/>
          </reference>
        </references>
      </pivotArea>
    </format>
    <format dxfId="249">
      <pivotArea dataOnly="0" labelOnly="1" outline="0" fieldPosition="0">
        <references count="3">
          <reference field="4" count="1" selected="0">
            <x v="14"/>
          </reference>
          <reference field="6" count="1" selected="0">
            <x v="1"/>
          </reference>
          <reference field="10" count="1">
            <x v="309"/>
          </reference>
        </references>
      </pivotArea>
    </format>
    <format dxfId="248">
      <pivotArea dataOnly="0" labelOnly="1" outline="0" fieldPosition="0">
        <references count="3">
          <reference field="4" count="1" selected="0">
            <x v="15"/>
          </reference>
          <reference field="6" count="1" selected="0">
            <x v="1"/>
          </reference>
          <reference field="10" count="1">
            <x v="337"/>
          </reference>
        </references>
      </pivotArea>
    </format>
    <format dxfId="247">
      <pivotArea dataOnly="0" labelOnly="1" outline="0" fieldPosition="0">
        <references count="3">
          <reference field="4" count="1" selected="0">
            <x v="17"/>
          </reference>
          <reference field="6" count="1" selected="0">
            <x v="1"/>
          </reference>
          <reference field="10" count="1">
            <x v="350"/>
          </reference>
        </references>
      </pivotArea>
    </format>
    <format dxfId="246">
      <pivotArea dataOnly="0" labelOnly="1" outline="0" fieldPosition="0">
        <references count="3">
          <reference field="4" count="1" selected="0">
            <x v="33"/>
          </reference>
          <reference field="6" count="1" selected="0">
            <x v="1"/>
          </reference>
          <reference field="10" count="1">
            <x v="335"/>
          </reference>
        </references>
      </pivotArea>
    </format>
    <format dxfId="245">
      <pivotArea dataOnly="0" labelOnly="1" outline="0" fieldPosition="0">
        <references count="3">
          <reference field="4" count="1" selected="0">
            <x v="34"/>
          </reference>
          <reference field="6" count="1" selected="0">
            <x v="1"/>
          </reference>
          <reference field="10" count="1">
            <x v="336"/>
          </reference>
        </references>
      </pivotArea>
    </format>
    <format dxfId="244">
      <pivotArea dataOnly="0" labelOnly="1" outline="0" fieldPosition="0">
        <references count="3">
          <reference field="4" count="1" selected="0">
            <x v="0"/>
          </reference>
          <reference field="6" count="1" selected="0">
            <x v="2"/>
          </reference>
          <reference field="10" count="1">
            <x v="1"/>
          </reference>
        </references>
      </pivotArea>
    </format>
    <format dxfId="243">
      <pivotArea dataOnly="0" labelOnly="1" outline="0" fieldPosition="0">
        <references count="3">
          <reference field="4" count="1" selected="0">
            <x v="3"/>
          </reference>
          <reference field="6" count="1" selected="0">
            <x v="2"/>
          </reference>
          <reference field="10" count="1">
            <x v="8"/>
          </reference>
        </references>
      </pivotArea>
    </format>
    <format dxfId="242">
      <pivotArea dataOnly="0" labelOnly="1" outline="0" fieldPosition="0">
        <references count="3">
          <reference field="4" count="1" selected="0">
            <x v="4"/>
          </reference>
          <reference field="6" count="1" selected="0">
            <x v="2"/>
          </reference>
          <reference field="10" count="3">
            <x v="11"/>
            <x v="12"/>
            <x v="305"/>
          </reference>
        </references>
      </pivotArea>
    </format>
    <format dxfId="241">
      <pivotArea dataOnly="0" labelOnly="1" outline="0" fieldPosition="0">
        <references count="3">
          <reference field="4" count="1" selected="0">
            <x v="6"/>
          </reference>
          <reference field="6" count="1" selected="0">
            <x v="2"/>
          </reference>
          <reference field="10" count="1">
            <x v="34"/>
          </reference>
        </references>
      </pivotArea>
    </format>
    <format dxfId="240">
      <pivotArea dataOnly="0" labelOnly="1" outline="0" fieldPosition="0">
        <references count="3">
          <reference field="4" count="1" selected="0">
            <x v="9"/>
          </reference>
          <reference field="6" count="1" selected="0">
            <x v="2"/>
          </reference>
          <reference field="10" count="1">
            <x v="60"/>
          </reference>
        </references>
      </pivotArea>
    </format>
    <format dxfId="239">
      <pivotArea dataOnly="0" labelOnly="1" outline="0" fieldPosition="0">
        <references count="3">
          <reference field="4" count="1" selected="0">
            <x v="14"/>
          </reference>
          <reference field="6" count="1" selected="0">
            <x v="2"/>
          </reference>
          <reference field="10" count="7">
            <x v="94"/>
            <x v="95"/>
            <x v="96"/>
            <x v="97"/>
            <x v="98"/>
            <x v="99"/>
            <x v="100"/>
          </reference>
        </references>
      </pivotArea>
    </format>
    <format dxfId="238">
      <pivotArea dataOnly="0" labelOnly="1" outline="0" fieldPosition="0">
        <references count="3">
          <reference field="4" count="1" selected="0">
            <x v="15"/>
          </reference>
          <reference field="6" count="1" selected="0">
            <x v="2"/>
          </reference>
          <reference field="10" count="3">
            <x v="105"/>
            <x v="106"/>
            <x v="307"/>
          </reference>
        </references>
      </pivotArea>
    </format>
    <format dxfId="237">
      <pivotArea dataOnly="0" labelOnly="1" outline="0" fieldPosition="0">
        <references count="3">
          <reference field="4" count="1" selected="0">
            <x v="0"/>
          </reference>
          <reference field="6" count="1" selected="0">
            <x v="3"/>
          </reference>
          <reference field="10" count="1">
            <x v="2"/>
          </reference>
        </references>
      </pivotArea>
    </format>
    <format dxfId="236">
      <pivotArea dataOnly="0" labelOnly="1" outline="0" fieldPosition="0">
        <references count="3">
          <reference field="4" count="1" selected="0">
            <x v="3"/>
          </reference>
          <reference field="6" count="1" selected="0">
            <x v="3"/>
          </reference>
          <reference field="10" count="4">
            <x v="9"/>
            <x v="10"/>
            <x v="114"/>
            <x v="115"/>
          </reference>
        </references>
      </pivotArea>
    </format>
    <format dxfId="235">
      <pivotArea dataOnly="0" labelOnly="1" outline="0" fieldPosition="0">
        <references count="3">
          <reference field="4" count="1" selected="0">
            <x v="6"/>
          </reference>
          <reference field="6" count="1" selected="0">
            <x v="3"/>
          </reference>
          <reference field="10" count="6">
            <x v="35"/>
            <x v="133"/>
            <x v="136"/>
            <x v="137"/>
            <x v="138"/>
            <x v="306"/>
          </reference>
        </references>
      </pivotArea>
    </format>
    <format dxfId="234">
      <pivotArea dataOnly="0" labelOnly="1" outline="0" fieldPosition="0">
        <references count="3">
          <reference field="4" count="1" selected="0">
            <x v="11"/>
          </reference>
          <reference field="6" count="1" selected="0">
            <x v="3"/>
          </reference>
          <reference field="10" count="7">
            <x v="64"/>
            <x v="65"/>
            <x v="66"/>
            <x v="67"/>
            <x v="70"/>
            <x v="119"/>
            <x v="120"/>
          </reference>
        </references>
      </pivotArea>
    </format>
    <format dxfId="233">
      <pivotArea dataOnly="0" labelOnly="1" outline="0" fieldPosition="0">
        <references count="3">
          <reference field="4" count="1" selected="0">
            <x v="12"/>
          </reference>
          <reference field="6" count="1" selected="0">
            <x v="3"/>
          </reference>
          <reference field="10" count="26">
            <x v="76"/>
            <x v="77"/>
            <x v="78"/>
            <x v="79"/>
            <x v="80"/>
            <x v="81"/>
            <x v="82"/>
            <x v="83"/>
            <x v="84"/>
            <x v="85"/>
            <x v="86"/>
            <x v="89"/>
            <x v="90"/>
            <x v="121"/>
            <x v="122"/>
            <x v="123"/>
            <x v="124"/>
            <x v="125"/>
            <x v="126"/>
            <x v="127"/>
            <x v="129"/>
            <x v="134"/>
            <x v="135"/>
            <x v="139"/>
            <x v="315"/>
            <x v="324"/>
          </reference>
        </references>
      </pivotArea>
    </format>
    <format dxfId="232">
      <pivotArea dataOnly="0" labelOnly="1" outline="0" fieldPosition="0">
        <references count="3">
          <reference field="4" count="1" selected="0">
            <x v="14"/>
          </reference>
          <reference field="6" count="1" selected="0">
            <x v="3"/>
          </reference>
          <reference field="10" count="4">
            <x v="101"/>
            <x v="102"/>
            <x v="103"/>
            <x v="140"/>
          </reference>
        </references>
      </pivotArea>
    </format>
    <format dxfId="231">
      <pivotArea dataOnly="0" labelOnly="1" outline="0" fieldPosition="0">
        <references count="3">
          <reference field="4" count="1" selected="0">
            <x v="0"/>
          </reference>
          <reference field="6" count="1" selected="0">
            <x v="4"/>
          </reference>
          <reference field="10" count="6">
            <x v="3"/>
            <x v="4"/>
            <x v="5"/>
            <x v="6"/>
            <x v="156"/>
            <x v="159"/>
          </reference>
        </references>
      </pivotArea>
    </format>
    <format dxfId="230">
      <pivotArea dataOnly="0" labelOnly="1" outline="0" fieldPosition="0">
        <references count="3">
          <reference field="4" count="1" selected="0">
            <x v="4"/>
          </reference>
          <reference field="6" count="1" selected="0">
            <x v="4"/>
          </reference>
          <reference field="10" count="6">
            <x v="24"/>
            <x v="25"/>
            <x v="26"/>
            <x v="27"/>
            <x v="28"/>
            <x v="166"/>
          </reference>
        </references>
      </pivotArea>
    </format>
    <format dxfId="229">
      <pivotArea dataOnly="0" labelOnly="1" outline="0" fieldPosition="0">
        <references count="3">
          <reference field="4" count="1" selected="0">
            <x v="6"/>
          </reference>
          <reference field="6" count="1" selected="0">
            <x v="4"/>
          </reference>
          <reference field="10" count="20">
            <x v="42"/>
            <x v="43"/>
            <x v="44"/>
            <x v="45"/>
            <x v="46"/>
            <x v="47"/>
            <x v="48"/>
            <x v="49"/>
            <x v="50"/>
            <x v="51"/>
            <x v="52"/>
            <x v="53"/>
            <x v="54"/>
            <x v="116"/>
            <x v="117"/>
            <x v="118"/>
            <x v="173"/>
            <x v="174"/>
            <x v="175"/>
            <x v="176"/>
          </reference>
        </references>
      </pivotArea>
    </format>
    <format dxfId="228">
      <pivotArea dataOnly="0" labelOnly="1" outline="0" fieldPosition="0">
        <references count="3">
          <reference field="4" count="1" selected="0">
            <x v="11"/>
          </reference>
          <reference field="6" count="1" selected="0">
            <x v="4"/>
          </reference>
          <reference field="10" count="3">
            <x v="68"/>
            <x v="69"/>
            <x v="128"/>
          </reference>
        </references>
      </pivotArea>
    </format>
    <format dxfId="227">
      <pivotArea dataOnly="0" labelOnly="1" outline="0" fieldPosition="0">
        <references count="3">
          <reference field="4" count="1" selected="0">
            <x v="12"/>
          </reference>
          <reference field="6" count="1" selected="0">
            <x v="4"/>
          </reference>
          <reference field="10" count="3">
            <x v="87"/>
            <x v="88"/>
            <x v="91"/>
          </reference>
        </references>
      </pivotArea>
    </format>
    <format dxfId="226">
      <pivotArea dataOnly="0" labelOnly="1" outline="0" fieldPosition="0">
        <references count="3">
          <reference field="4" count="1" selected="0">
            <x v="14"/>
          </reference>
          <reference field="6" count="1" selected="0">
            <x v="4"/>
          </reference>
          <reference field="10" count="7">
            <x v="104"/>
            <x v="194"/>
            <x v="201"/>
            <x v="202"/>
            <x v="203"/>
            <x v="204"/>
            <x v="207"/>
          </reference>
        </references>
      </pivotArea>
    </format>
    <format dxfId="225">
      <pivotArea dataOnly="0" labelOnly="1" outline="0" fieldPosition="0">
        <references count="3">
          <reference field="4" count="1" selected="0">
            <x v="15"/>
          </reference>
          <reference field="6" count="1" selected="0">
            <x v="4"/>
          </reference>
          <reference field="10" count="2">
            <x v="107"/>
            <x v="108"/>
          </reference>
        </references>
      </pivotArea>
    </format>
    <format dxfId="224">
      <pivotArea dataOnly="0" labelOnly="1" outline="0" fieldPosition="0">
        <references count="3">
          <reference field="4" count="1" selected="0">
            <x v="17"/>
          </reference>
          <reference field="6" count="1" selected="0">
            <x v="4"/>
          </reference>
          <reference field="10" count="2">
            <x v="113"/>
            <x v="191"/>
          </reference>
        </references>
      </pivotArea>
    </format>
    <format dxfId="223">
      <pivotArea dataOnly="0" labelOnly="1" outline="0" fieldPosition="0">
        <references count="3">
          <reference field="4" count="1" selected="0">
            <x v="33"/>
          </reference>
          <reference field="6" count="1" selected="0">
            <x v="4"/>
          </reference>
          <reference field="10" count="1">
            <x v="182"/>
          </reference>
        </references>
      </pivotArea>
    </format>
    <format dxfId="222">
      <pivotArea dataOnly="0" labelOnly="1" outline="0" fieldPosition="0">
        <references count="3">
          <reference field="4" count="1" selected="0">
            <x v="3"/>
          </reference>
          <reference field="6" count="1" selected="0">
            <x v="5"/>
          </reference>
          <reference field="10" count="4">
            <x v="130"/>
            <x v="131"/>
            <x v="141"/>
            <x v="146"/>
          </reference>
        </references>
      </pivotArea>
    </format>
    <format dxfId="221">
      <pivotArea dataOnly="0" labelOnly="1" outline="0" fieldPosition="0">
        <references count="3">
          <reference field="4" count="1" selected="0">
            <x v="18"/>
          </reference>
          <reference field="6" count="1" selected="0">
            <x v="5"/>
          </reference>
          <reference field="10" count="1">
            <x v="147"/>
          </reference>
        </references>
      </pivotArea>
    </format>
    <format dxfId="220">
      <pivotArea dataOnly="0" labelOnly="1" outline="0" fieldPosition="0">
        <references count="3">
          <reference field="4" count="1" selected="0">
            <x v="24"/>
          </reference>
          <reference field="6" count="1" selected="0">
            <x v="5"/>
          </reference>
          <reference field="10" count="2">
            <x v="143"/>
            <x v="314"/>
          </reference>
        </references>
      </pivotArea>
    </format>
    <format dxfId="219">
      <pivotArea dataOnly="0" labelOnly="1" outline="0" fieldPosition="0">
        <references count="3">
          <reference field="4" count="1" selected="0">
            <x v="26"/>
          </reference>
          <reference field="6" count="1" selected="0">
            <x v="5"/>
          </reference>
          <reference field="10" count="3">
            <x v="145"/>
            <x v="308"/>
            <x v="313"/>
          </reference>
        </references>
      </pivotArea>
    </format>
    <format dxfId="218">
      <pivotArea dataOnly="0" labelOnly="1" outline="0" fieldPosition="0">
        <references count="3">
          <reference field="4" count="1" selected="0">
            <x v="4"/>
          </reference>
          <reference field="6" count="1" selected="0">
            <x v="6"/>
          </reference>
          <reference field="10" count="12">
            <x v="13"/>
            <x v="14"/>
            <x v="15"/>
            <x v="16"/>
            <x v="17"/>
            <x v="18"/>
            <x v="19"/>
            <x v="20"/>
            <x v="21"/>
            <x v="22"/>
            <x v="23"/>
            <x v="316"/>
          </reference>
        </references>
      </pivotArea>
    </format>
    <format dxfId="217">
      <pivotArea dataOnly="0" labelOnly="1" outline="0" fieldPosition="0">
        <references count="3">
          <reference field="4" count="1" selected="0">
            <x v="6"/>
          </reference>
          <reference field="6" count="1" selected="0">
            <x v="6"/>
          </reference>
          <reference field="10" count="6">
            <x v="36"/>
            <x v="37"/>
            <x v="38"/>
            <x v="39"/>
            <x v="40"/>
            <x v="41"/>
          </reference>
        </references>
      </pivotArea>
    </format>
    <format dxfId="216">
      <pivotArea dataOnly="0" labelOnly="1" outline="0" fieldPosition="0">
        <references count="3">
          <reference field="4" count="1" selected="0">
            <x v="7"/>
          </reference>
          <reference field="6" count="1" selected="0">
            <x v="6"/>
          </reference>
          <reference field="10" count="1">
            <x v="55"/>
          </reference>
        </references>
      </pivotArea>
    </format>
    <format dxfId="215">
      <pivotArea dataOnly="0" labelOnly="1" outline="0" fieldPosition="0">
        <references count="3">
          <reference field="4" count="1" selected="0">
            <x v="8"/>
          </reference>
          <reference field="6" count="1" selected="0">
            <x v="6"/>
          </reference>
          <reference field="10" count="4">
            <x v="56"/>
            <x v="57"/>
            <x v="58"/>
            <x v="59"/>
          </reference>
        </references>
      </pivotArea>
    </format>
    <format dxfId="214">
      <pivotArea dataOnly="0" labelOnly="1" outline="0" fieldPosition="0">
        <references count="3">
          <reference field="4" count="1" selected="0">
            <x v="9"/>
          </reference>
          <reference field="6" count="1" selected="0">
            <x v="6"/>
          </reference>
          <reference field="10" count="2">
            <x v="61"/>
            <x v="62"/>
          </reference>
        </references>
      </pivotArea>
    </format>
    <format dxfId="213">
      <pivotArea dataOnly="0" labelOnly="1" outline="0" fieldPosition="0">
        <references count="3">
          <reference field="4" count="1" selected="0">
            <x v="10"/>
          </reference>
          <reference field="6" count="1" selected="0">
            <x v="6"/>
          </reference>
          <reference field="10" count="1">
            <x v="63"/>
          </reference>
        </references>
      </pivotArea>
    </format>
    <format dxfId="212">
      <pivotArea dataOnly="0" labelOnly="1" outline="0" fieldPosition="0">
        <references count="3">
          <reference field="4" count="1" selected="0">
            <x v="12"/>
          </reference>
          <reference field="6" count="1" selected="0">
            <x v="6"/>
          </reference>
          <reference field="10" count="5">
            <x v="71"/>
            <x v="72"/>
            <x v="73"/>
            <x v="74"/>
            <x v="75"/>
          </reference>
        </references>
      </pivotArea>
    </format>
    <format dxfId="211">
      <pivotArea dataOnly="0" labelOnly="1" outline="0" fieldPosition="0">
        <references count="3">
          <reference field="4" count="1" selected="0">
            <x v="13"/>
          </reference>
          <reference field="6" count="1" selected="0">
            <x v="6"/>
          </reference>
          <reference field="10" count="1">
            <x v="93"/>
          </reference>
        </references>
      </pivotArea>
    </format>
    <format dxfId="210">
      <pivotArea dataOnly="0" labelOnly="1" outline="0" fieldPosition="0">
        <references count="3">
          <reference field="4" count="1" selected="0">
            <x v="16"/>
          </reference>
          <reference field="6" count="1" selected="0">
            <x v="6"/>
          </reference>
          <reference field="10" count="4">
            <x v="109"/>
            <x v="110"/>
            <x v="111"/>
            <x v="112"/>
          </reference>
        </references>
      </pivotArea>
    </format>
    <format dxfId="209">
      <pivotArea dataOnly="0" labelOnly="1" outline="0" fieldPosition="0">
        <references count="3">
          <reference field="4" count="1" selected="0">
            <x v="4"/>
          </reference>
          <reference field="6" count="1" selected="0">
            <x v="7"/>
          </reference>
          <reference field="10" count="2">
            <x v="29"/>
            <x v="32"/>
          </reference>
        </references>
      </pivotArea>
    </format>
    <format dxfId="208">
      <pivotArea dataOnly="0" labelOnly="1" outline="0" fieldPosition="0">
        <references count="3">
          <reference field="4" count="1" selected="0">
            <x v="5"/>
          </reference>
          <reference field="6" count="1" selected="0">
            <x v="7"/>
          </reference>
          <reference field="10" count="2">
            <x v="33"/>
            <x v="171"/>
          </reference>
        </references>
      </pivotArea>
    </format>
    <format dxfId="207">
      <pivotArea dataOnly="0" labelOnly="1" outline="0" fieldPosition="0">
        <references count="3">
          <reference field="4" count="1" selected="0">
            <x v="12"/>
          </reference>
          <reference field="6" count="1" selected="0">
            <x v="7"/>
          </reference>
          <reference field="10" count="1">
            <x v="188"/>
          </reference>
        </references>
      </pivotArea>
    </format>
    <format dxfId="206">
      <pivotArea dataOnly="0" labelOnly="1" outline="0" fieldPosition="0">
        <references count="3">
          <reference field="4" count="1" selected="0">
            <x v="14"/>
          </reference>
          <reference field="6" count="1" selected="0">
            <x v="7"/>
          </reference>
          <reference field="10" count="1">
            <x v="198"/>
          </reference>
        </references>
      </pivotArea>
    </format>
    <format dxfId="205">
      <pivotArea dataOnly="0" labelOnly="1" outline="0" fieldPosition="0">
        <references count="3">
          <reference field="4" count="1" selected="0">
            <x v="18"/>
          </reference>
          <reference field="6" count="1" selected="0">
            <x v="7"/>
          </reference>
          <reference field="10" count="1">
            <x v="163"/>
          </reference>
        </references>
      </pivotArea>
    </format>
    <format dxfId="204">
      <pivotArea dataOnly="0" labelOnly="1" outline="0" fieldPosition="0">
        <references count="3">
          <reference field="4" count="1" selected="0">
            <x v="31"/>
          </reference>
          <reference field="6" count="1" selected="0">
            <x v="7"/>
          </reference>
          <reference field="10" count="1">
            <x v="151"/>
          </reference>
        </references>
      </pivotArea>
    </format>
    <format dxfId="203">
      <pivotArea dataOnly="0" labelOnly="1" outline="0" fieldPosition="0">
        <references count="3">
          <reference field="4" count="1" selected="0">
            <x v="4"/>
          </reference>
          <reference field="6" count="1" selected="0">
            <x v="8"/>
          </reference>
          <reference field="10" count="2">
            <x v="30"/>
            <x v="31"/>
          </reference>
        </references>
      </pivotArea>
    </format>
    <format dxfId="202">
      <pivotArea dataOnly="0" labelOnly="1" outline="0" fieldPosition="0">
        <references count="3">
          <reference field="4" count="1" selected="0">
            <x v="12"/>
          </reference>
          <reference field="6" count="1" selected="0">
            <x v="9"/>
          </reference>
          <reference field="10" count="1">
            <x v="92"/>
          </reference>
        </references>
      </pivotArea>
    </format>
    <format dxfId="201">
      <pivotArea dataOnly="0" labelOnly="1" outline="0" fieldPosition="0">
        <references count="3">
          <reference field="4" count="1" selected="0">
            <x v="16"/>
          </reference>
          <reference field="6" count="1" selected="0">
            <x v="9"/>
          </reference>
          <reference field="10" count="1">
            <x v="323"/>
          </reference>
        </references>
      </pivotArea>
    </format>
    <format dxfId="200">
      <pivotArea dataOnly="0" labelOnly="1" outline="0" fieldPosition="0">
        <references count="3">
          <reference field="4" count="1" selected="0">
            <x v="19"/>
          </reference>
          <reference field="6" count="1" selected="0">
            <x v="10"/>
          </reference>
          <reference field="10" count="1">
            <x v="326"/>
          </reference>
        </references>
      </pivotArea>
    </format>
    <format dxfId="199">
      <pivotArea dataOnly="0" labelOnly="1" outline="0" fieldPosition="0">
        <references count="3">
          <reference field="4" count="1" selected="0">
            <x v="21"/>
          </reference>
          <reference field="6" count="1" selected="0">
            <x v="10"/>
          </reference>
          <reference field="10" count="2">
            <x v="142"/>
            <x v="339"/>
          </reference>
        </references>
      </pivotArea>
    </format>
    <format dxfId="198">
      <pivotArea dataOnly="0" labelOnly="1" outline="0" fieldPosition="0">
        <references count="3">
          <reference field="4" count="1" selected="0">
            <x v="22"/>
          </reference>
          <reference field="6" count="1" selected="0">
            <x v="10"/>
          </reference>
          <reference field="10" count="1">
            <x v="331"/>
          </reference>
        </references>
      </pivotArea>
    </format>
    <format dxfId="197">
      <pivotArea dataOnly="0" labelOnly="1" outline="0" fieldPosition="0">
        <references count="3">
          <reference field="4" count="1" selected="0">
            <x v="4"/>
          </reference>
          <reference field="6" count="1" selected="0">
            <x v="11"/>
          </reference>
          <reference field="10" count="1">
            <x v="148"/>
          </reference>
        </references>
      </pivotArea>
    </format>
    <format dxfId="196">
      <pivotArea dataOnly="0" labelOnly="1" outline="0" fieldPosition="0">
        <references count="3">
          <reference field="4" count="1" selected="0">
            <x v="12"/>
          </reference>
          <reference field="6" count="1" selected="0">
            <x v="11"/>
          </reference>
          <reference field="10" count="2">
            <x v="345"/>
            <x v="346"/>
          </reference>
        </references>
      </pivotArea>
    </format>
    <format dxfId="195">
      <pivotArea dataOnly="0" labelOnly="1" outline="0" fieldPosition="0">
        <references count="3">
          <reference field="4" count="1" selected="0">
            <x v="25"/>
          </reference>
          <reference field="6" count="1" selected="0">
            <x v="11"/>
          </reference>
          <reference field="10" count="1">
            <x v="144"/>
          </reference>
        </references>
      </pivotArea>
    </format>
    <format dxfId="194">
      <pivotArea dataOnly="0" labelOnly="1" outline="0" fieldPosition="0">
        <references count="3">
          <reference field="4" count="1" selected="0">
            <x v="37"/>
          </reference>
          <reference field="6" count="1" selected="0">
            <x v="11"/>
          </reference>
          <reference field="10" count="1">
            <x v="348"/>
          </reference>
        </references>
      </pivotArea>
    </format>
    <format dxfId="193">
      <pivotArea dataOnly="0" labelOnly="1" outline="0" fieldPosition="0">
        <references count="3">
          <reference field="4" count="1" selected="0">
            <x v="4"/>
          </reference>
          <reference field="6" count="1" selected="0">
            <x v="12"/>
          </reference>
          <reference field="10" count="1">
            <x v="325"/>
          </reference>
        </references>
      </pivotArea>
    </format>
    <format dxfId="192">
      <pivotArea dataOnly="0" labelOnly="1" outline="0" fieldPosition="0">
        <references count="3">
          <reference field="4" count="1" selected="0">
            <x v="14"/>
          </reference>
          <reference field="6" count="1" selected="0">
            <x v="12"/>
          </reference>
          <reference field="10" count="2">
            <x v="327"/>
            <x v="328"/>
          </reference>
        </references>
      </pivotArea>
    </format>
    <format dxfId="191">
      <pivotArea dataOnly="0" labelOnly="1" outline="0" fieldPosition="0">
        <references count="3">
          <reference field="4" count="1" selected="0">
            <x v="19"/>
          </reference>
          <reference field="6" count="1" selected="0">
            <x v="12"/>
          </reference>
          <reference field="10" count="1">
            <x v="329"/>
          </reference>
        </references>
      </pivotArea>
    </format>
    <format dxfId="190">
      <pivotArea dataOnly="0" labelOnly="1" outline="0" fieldPosition="0">
        <references count="3">
          <reference field="4" count="1" selected="0">
            <x v="20"/>
          </reference>
          <reference field="6" count="1" selected="0">
            <x v="12"/>
          </reference>
          <reference field="10" count="1">
            <x v="340"/>
          </reference>
        </references>
      </pivotArea>
    </format>
    <format dxfId="189">
      <pivotArea dataOnly="0" labelOnly="1" outline="0" fieldPosition="0">
        <references count="3">
          <reference field="4" count="1" selected="0">
            <x v="23"/>
          </reference>
          <reference field="6" count="1" selected="0">
            <x v="12"/>
          </reference>
          <reference field="10" count="1">
            <x v="149"/>
          </reference>
        </references>
      </pivotArea>
    </format>
    <format dxfId="188">
      <pivotArea dataOnly="0" labelOnly="1" outline="0" fieldPosition="0">
        <references count="3">
          <reference field="4" count="1" selected="0">
            <x v="27"/>
          </reference>
          <reference field="6" count="1" selected="0">
            <x v="12"/>
          </reference>
          <reference field="10" count="1">
            <x v="330"/>
          </reference>
        </references>
      </pivotArea>
    </format>
    <format dxfId="187">
      <pivotArea dataOnly="0" labelOnly="1" outline="0" fieldPosition="0">
        <references count="3">
          <reference field="4" count="1" selected="0">
            <x v="28"/>
          </reference>
          <reference field="6" count="1" selected="0">
            <x v="12"/>
          </reference>
          <reference field="10" count="1">
            <x v="344"/>
          </reference>
        </references>
      </pivotArea>
    </format>
    <format dxfId="186">
      <pivotArea dataOnly="0" labelOnly="1" outline="0" fieldPosition="0">
        <references count="3">
          <reference field="4" count="1" selected="0">
            <x v="29"/>
          </reference>
          <reference field="6" count="1" selected="0">
            <x v="12"/>
          </reference>
          <reference field="10" count="2">
            <x v="332"/>
            <x v="333"/>
          </reference>
        </references>
      </pivotArea>
    </format>
    <format dxfId="185">
      <pivotArea dataOnly="0" labelOnly="1" outline="0" fieldPosition="0">
        <references count="3">
          <reference field="4" count="1" selected="0">
            <x v="30"/>
          </reference>
          <reference field="6" count="1" selected="0">
            <x v="12"/>
          </reference>
          <reference field="10" count="2">
            <x v="150"/>
            <x v="334"/>
          </reference>
        </references>
      </pivotArea>
    </format>
    <format dxfId="184">
      <pivotArea dataOnly="0" labelOnly="1" outline="0" fieldPosition="0">
        <references count="3">
          <reference field="4" count="1" selected="0">
            <x v="35"/>
          </reference>
          <reference field="6" count="1" selected="0">
            <x v="12"/>
          </reference>
          <reference field="10" count="1">
            <x v="343"/>
          </reference>
        </references>
      </pivotArea>
    </format>
    <format dxfId="183">
      <pivotArea dataOnly="0" labelOnly="1" outline="0" fieldPosition="0">
        <references count="3">
          <reference field="4" count="1" selected="0">
            <x v="3"/>
          </reference>
          <reference field="6" count="1" selected="0">
            <x v="13"/>
          </reference>
          <reference field="10" count="2">
            <x v="161"/>
            <x v="162"/>
          </reference>
        </references>
      </pivotArea>
    </format>
    <format dxfId="182">
      <pivotArea dataOnly="0" labelOnly="1" outline="0" fieldPosition="0">
        <references count="3">
          <reference field="4" count="1" selected="0">
            <x v="4"/>
          </reference>
          <reference field="6" count="1" selected="0">
            <x v="13"/>
          </reference>
          <reference field="10" count="1">
            <x v="170"/>
          </reference>
        </references>
      </pivotArea>
    </format>
    <format dxfId="181">
      <pivotArea dataOnly="0" labelOnly="1" outline="0" fieldPosition="0">
        <references count="3">
          <reference field="4" count="1" selected="0">
            <x v="5"/>
          </reference>
          <reference field="6" count="1" selected="0">
            <x v="13"/>
          </reference>
          <reference field="10" count="1">
            <x v="172"/>
          </reference>
        </references>
      </pivotArea>
    </format>
    <format dxfId="180">
      <pivotArea dataOnly="0" labelOnly="1" outline="0" fieldPosition="0">
        <references count="3">
          <reference field="4" count="1" selected="0">
            <x v="6"/>
          </reference>
          <reference field="6" count="1" selected="0">
            <x v="13"/>
          </reference>
          <reference field="10" count="1">
            <x v="177"/>
          </reference>
        </references>
      </pivotArea>
    </format>
    <format dxfId="179">
      <pivotArea dataOnly="0" labelOnly="1" outline="0" fieldPosition="0">
        <references count="3">
          <reference field="4" count="1" selected="0">
            <x v="12"/>
          </reference>
          <reference field="6" count="1" selected="0">
            <x v="13"/>
          </reference>
          <reference field="10" count="1">
            <x v="187"/>
          </reference>
        </references>
      </pivotArea>
    </format>
    <format dxfId="178">
      <pivotArea dataOnly="0" labelOnly="1" outline="0" fieldPosition="0">
        <references count="3">
          <reference field="4" count="1" selected="0">
            <x v="14"/>
          </reference>
          <reference field="6" count="1" selected="0">
            <x v="13"/>
          </reference>
          <reference field="10" count="2">
            <x v="199"/>
            <x v="200"/>
          </reference>
        </references>
      </pivotArea>
    </format>
    <format dxfId="177">
      <pivotArea dataOnly="0" labelOnly="1" outline="0" fieldPosition="0">
        <references count="3">
          <reference field="4" count="1" selected="0">
            <x v="15"/>
          </reference>
          <reference field="6" count="1" selected="0">
            <x v="13"/>
          </reference>
          <reference field="10" count="1">
            <x v="208"/>
          </reference>
        </references>
      </pivotArea>
    </format>
    <format dxfId="176">
      <pivotArea dataOnly="0" labelOnly="1" outline="0" fieldPosition="0">
        <references count="3">
          <reference field="4" count="1" selected="0">
            <x v="16"/>
          </reference>
          <reference field="6" count="1" selected="0">
            <x v="13"/>
          </reference>
          <reference field="10" count="1">
            <x v="209"/>
          </reference>
        </references>
      </pivotArea>
    </format>
    <format dxfId="175">
      <pivotArea dataOnly="0" labelOnly="1" outline="0" fieldPosition="0">
        <references count="3">
          <reference field="4" count="1" selected="0">
            <x v="31"/>
          </reference>
          <reference field="6" count="1" selected="0">
            <x v="13"/>
          </reference>
          <reference field="10" count="1">
            <x v="152"/>
          </reference>
        </references>
      </pivotArea>
    </format>
    <format dxfId="174">
      <pivotArea dataOnly="0" labelOnly="1" outline="0" fieldPosition="0">
        <references count="3">
          <reference field="4" count="1" selected="0">
            <x v="32"/>
          </reference>
          <reference field="6" count="1" selected="0">
            <x v="13"/>
          </reference>
          <reference field="10" count="1">
            <x v="160"/>
          </reference>
        </references>
      </pivotArea>
    </format>
    <format dxfId="173">
      <pivotArea dataOnly="0" labelOnly="1" outline="0" fieldPosition="0">
        <references count="3">
          <reference field="4" count="1" selected="0">
            <x v="0"/>
          </reference>
          <reference field="6" count="1" selected="0">
            <x v="14"/>
          </reference>
          <reference field="10" count="10">
            <x v="153"/>
            <x v="210"/>
            <x v="211"/>
            <x v="212"/>
            <x v="213"/>
            <x v="214"/>
            <x v="249"/>
            <x v="267"/>
            <x v="278"/>
            <x v="285"/>
          </reference>
        </references>
      </pivotArea>
    </format>
    <format dxfId="172">
      <pivotArea dataOnly="0" labelOnly="1" outline="0" fieldPosition="0">
        <references count="3">
          <reference field="4" count="1" selected="0">
            <x v="4"/>
          </reference>
          <reference field="6" count="1" selected="0">
            <x v="14"/>
          </reference>
          <reference field="10" count="10">
            <x v="165"/>
            <x v="215"/>
            <x v="216"/>
            <x v="217"/>
            <x v="218"/>
            <x v="219"/>
            <x v="253"/>
            <x v="272"/>
            <x v="279"/>
            <x v="287"/>
          </reference>
        </references>
      </pivotArea>
    </format>
    <format dxfId="171">
      <pivotArea dataOnly="0" labelOnly="1" outline="0" fieldPosition="0">
        <references count="3">
          <reference field="4" count="1" selected="0">
            <x v="11"/>
          </reference>
          <reference field="6" count="1" selected="0">
            <x v="14"/>
          </reference>
          <reference field="10" count="11">
            <x v="183"/>
            <x v="226"/>
            <x v="227"/>
            <x v="228"/>
            <x v="229"/>
            <x v="230"/>
            <x v="252"/>
            <x v="266"/>
            <x v="274"/>
            <x v="289"/>
            <x v="370"/>
          </reference>
        </references>
      </pivotArea>
    </format>
    <format dxfId="170">
      <pivotArea dataOnly="0" labelOnly="1" outline="0" fieldPosition="0">
        <references count="3">
          <reference field="4" count="1" selected="0">
            <x v="14"/>
          </reference>
          <reference field="6" count="1" selected="0">
            <x v="14"/>
          </reference>
          <reference field="10" count="18">
            <x v="192"/>
            <x v="193"/>
            <x v="236"/>
            <x v="237"/>
            <x v="238"/>
            <x v="240"/>
            <x v="241"/>
            <x v="242"/>
            <x v="244"/>
            <x v="248"/>
            <x v="258"/>
            <x v="269"/>
            <x v="275"/>
            <x v="284"/>
            <x v="322"/>
            <x v="351"/>
            <x v="352"/>
            <x v="353"/>
          </reference>
        </references>
      </pivotArea>
    </format>
    <format dxfId="169">
      <pivotArea dataOnly="0" labelOnly="1" outline="0" fieldPosition="0">
        <references count="3">
          <reference field="4" count="1" selected="0">
            <x v="15"/>
          </reference>
          <reference field="6" count="1" selected="0">
            <x v="14"/>
          </reference>
          <reference field="10" count="2">
            <x v="239"/>
            <x v="245"/>
          </reference>
        </references>
      </pivotArea>
    </format>
    <format dxfId="168">
      <pivotArea dataOnly="0" labelOnly="1" outline="0" fieldPosition="0">
        <references count="3">
          <reference field="4" count="1" selected="0">
            <x v="17"/>
          </reference>
          <reference field="6" count="1" selected="0">
            <x v="14"/>
          </reference>
          <reference field="10" count="10">
            <x v="189"/>
            <x v="231"/>
            <x v="232"/>
            <x v="233"/>
            <x v="234"/>
            <x v="235"/>
            <x v="257"/>
            <x v="273"/>
            <x v="280"/>
            <x v="283"/>
          </reference>
        </references>
      </pivotArea>
    </format>
    <format dxfId="167">
      <pivotArea dataOnly="0" labelOnly="1" outline="0" fieldPosition="0">
        <references count="3">
          <reference field="4" count="1" selected="0">
            <x v="33"/>
          </reference>
          <reference field="6" count="1" selected="0">
            <x v="14"/>
          </reference>
          <reference field="10" count="11">
            <x v="180"/>
            <x v="220"/>
            <x v="221"/>
            <x v="222"/>
            <x v="223"/>
            <x v="224"/>
            <x v="225"/>
            <x v="251"/>
            <x v="260"/>
            <x v="288"/>
            <x v="354"/>
          </reference>
        </references>
      </pivotArea>
    </format>
    <format dxfId="166">
      <pivotArea dataOnly="0" labelOnly="1" outline="0" fieldPosition="0">
        <references count="3">
          <reference field="4" count="1" selected="0">
            <x v="34"/>
          </reference>
          <reference field="6" count="1" selected="0">
            <x v="14"/>
          </reference>
          <reference field="10" count="2">
            <x v="254"/>
            <x v="276"/>
          </reference>
        </references>
      </pivotArea>
    </format>
    <format dxfId="165">
      <pivotArea dataOnly="0" labelOnly="1" outline="0" fieldPosition="0">
        <references count="3">
          <reference field="4" count="1" selected="0">
            <x v="36"/>
          </reference>
          <reference field="6" count="1" selected="0">
            <x v="14"/>
          </reference>
          <reference field="10" count="1">
            <x v="243"/>
          </reference>
        </references>
      </pivotArea>
    </format>
    <format dxfId="164">
      <pivotArea dataOnly="0" labelOnly="1" outline="0" fieldPosition="0">
        <references count="3">
          <reference field="4" count="1" selected="0">
            <x v="0"/>
          </reference>
          <reference field="6" count="1" selected="0">
            <x v="15"/>
          </reference>
          <reference field="10" count="1">
            <x v="154"/>
          </reference>
        </references>
      </pivotArea>
    </format>
    <format dxfId="163">
      <pivotArea dataOnly="0" labelOnly="1" outline="0" fieldPosition="0">
        <references count="3">
          <reference field="4" count="1" selected="0">
            <x v="4"/>
          </reference>
          <reference field="6" count="1" selected="0">
            <x v="15"/>
          </reference>
          <reference field="10" count="2">
            <x v="167"/>
            <x v="168"/>
          </reference>
        </references>
      </pivotArea>
    </format>
    <format dxfId="162">
      <pivotArea dataOnly="0" labelOnly="1" outline="0" fieldPosition="0">
        <references count="3">
          <reference field="4" count="1" selected="0">
            <x v="14"/>
          </reference>
          <reference field="6" count="1" selected="0">
            <x v="15"/>
          </reference>
          <reference field="10" count="1">
            <x v="195"/>
          </reference>
        </references>
      </pivotArea>
    </format>
    <format dxfId="161">
      <pivotArea dataOnly="0" labelOnly="1" outline="0" fieldPosition="0">
        <references count="3">
          <reference field="4" count="1" selected="0">
            <x v="0"/>
          </reference>
          <reference field="6" count="1" selected="0">
            <x v="16"/>
          </reference>
          <reference field="10" count="1">
            <x v="155"/>
          </reference>
        </references>
      </pivotArea>
    </format>
    <format dxfId="160">
      <pivotArea dataOnly="0" labelOnly="1" outline="0" fieldPosition="0">
        <references count="3">
          <reference field="4" count="1" selected="0">
            <x v="4"/>
          </reference>
          <reference field="6" count="1" selected="0">
            <x v="16"/>
          </reference>
          <reference field="10" count="1">
            <x v="169"/>
          </reference>
        </references>
      </pivotArea>
    </format>
    <format dxfId="159">
      <pivotArea dataOnly="0" labelOnly="1" outline="0" fieldPosition="0">
        <references count="3">
          <reference field="4" count="1" selected="0">
            <x v="11"/>
          </reference>
          <reference field="6" count="1" selected="0">
            <x v="16"/>
          </reference>
          <reference field="10" count="1">
            <x v="184"/>
          </reference>
        </references>
      </pivotArea>
    </format>
    <format dxfId="158">
      <pivotArea dataOnly="0" labelOnly="1" outline="0" fieldPosition="0">
        <references count="3">
          <reference field="4" count="1" selected="0">
            <x v="14"/>
          </reference>
          <reference field="6" count="1" selected="0">
            <x v="16"/>
          </reference>
          <reference field="10" count="2">
            <x v="196"/>
            <x v="197"/>
          </reference>
        </references>
      </pivotArea>
    </format>
    <format dxfId="157">
      <pivotArea dataOnly="0" labelOnly="1" outline="0" fieldPosition="0">
        <references count="3">
          <reference field="4" count="1" selected="0">
            <x v="17"/>
          </reference>
          <reference field="6" count="1" selected="0">
            <x v="16"/>
          </reference>
          <reference field="10" count="1">
            <x v="190"/>
          </reference>
        </references>
      </pivotArea>
    </format>
    <format dxfId="156">
      <pivotArea dataOnly="0" labelOnly="1" outline="0" fieldPosition="0">
        <references count="3">
          <reference field="4" count="1" selected="0">
            <x v="33"/>
          </reference>
          <reference field="6" count="1" selected="0">
            <x v="16"/>
          </reference>
          <reference field="10" count="1">
            <x v="181"/>
          </reference>
        </references>
      </pivotArea>
    </format>
    <format dxfId="155">
      <pivotArea dataOnly="0" labelOnly="1" outline="0" fieldPosition="0">
        <references count="3">
          <reference field="4" count="1" selected="0">
            <x v="0"/>
          </reference>
          <reference field="6" count="1" selected="0">
            <x v="17"/>
          </reference>
          <reference field="10" count="2">
            <x v="157"/>
            <x v="158"/>
          </reference>
        </references>
      </pivotArea>
    </format>
    <format dxfId="154">
      <pivotArea dataOnly="0" labelOnly="1" outline="0" fieldPosition="0">
        <references count="3">
          <reference field="4" count="1" selected="0">
            <x v="6"/>
          </reference>
          <reference field="6" count="1" selected="0">
            <x v="17"/>
          </reference>
          <reference field="10" count="2">
            <x v="178"/>
            <x v="179"/>
          </reference>
        </references>
      </pivotArea>
    </format>
    <format dxfId="153">
      <pivotArea dataOnly="0" labelOnly="1" outline="0" fieldPosition="0">
        <references count="3">
          <reference field="4" count="1" selected="0">
            <x v="11"/>
          </reference>
          <reference field="6" count="1" selected="0">
            <x v="17"/>
          </reference>
          <reference field="10" count="2">
            <x v="185"/>
            <x v="186"/>
          </reference>
        </references>
      </pivotArea>
    </format>
    <format dxfId="152">
      <pivotArea dataOnly="0" labelOnly="1" outline="0" fieldPosition="0">
        <references count="3">
          <reference field="4" count="1" selected="0">
            <x v="14"/>
          </reference>
          <reference field="6" count="1" selected="0">
            <x v="17"/>
          </reference>
          <reference field="10" count="2">
            <x v="205"/>
            <x v="206"/>
          </reference>
        </references>
      </pivotArea>
    </format>
    <format dxfId="151">
      <pivotArea dataOnly="0" labelOnly="1" outline="0" fieldPosition="0">
        <references count="3">
          <reference field="4" count="1" selected="0">
            <x v="0"/>
          </reference>
          <reference field="6" count="1" selected="0">
            <x v="18"/>
          </reference>
          <reference field="10" count="3">
            <x v="270"/>
            <x v="319"/>
            <x v="320"/>
          </reference>
        </references>
      </pivotArea>
    </format>
    <format dxfId="150">
      <pivotArea dataOnly="0" labelOnly="1" outline="0" fieldPosition="0">
        <references count="3">
          <reference field="4" count="1" selected="0">
            <x v="4"/>
          </reference>
          <reference field="6" count="1" selected="0">
            <x v="18"/>
          </reference>
          <reference field="10" count="26">
            <x v="164"/>
            <x v="246"/>
            <x v="247"/>
            <x v="250"/>
            <x v="255"/>
            <x v="259"/>
            <x v="261"/>
            <x v="262"/>
            <x v="263"/>
            <x v="264"/>
            <x v="265"/>
            <x v="268"/>
            <x v="271"/>
            <x v="277"/>
            <x v="281"/>
            <x v="282"/>
            <x v="286"/>
            <x v="291"/>
            <x v="292"/>
            <x v="293"/>
            <x v="294"/>
            <x v="295"/>
            <x v="296"/>
            <x v="297"/>
            <x v="298"/>
            <x v="321"/>
          </reference>
        </references>
      </pivotArea>
    </format>
    <format dxfId="149">
      <pivotArea dataOnly="0" labelOnly="1" outline="0" fieldPosition="0">
        <references count="3">
          <reference field="4" count="1" selected="0">
            <x v="12"/>
          </reference>
          <reference field="6" count="1" selected="0">
            <x v="18"/>
          </reference>
          <reference field="10" count="10">
            <x v="256"/>
            <x v="290"/>
            <x v="299"/>
            <x v="300"/>
            <x v="301"/>
            <x v="302"/>
            <x v="303"/>
            <x v="304"/>
            <x v="311"/>
            <x v="312"/>
          </reference>
        </references>
      </pivotArea>
    </format>
    <format dxfId="148">
      <pivotArea dataOnly="0" labelOnly="1" outline="0" fieldPosition="0">
        <references count="3">
          <reference field="4" count="1" selected="0">
            <x v="14"/>
          </reference>
          <reference field="6" count="1" selected="0">
            <x v="18"/>
          </reference>
          <reference field="10" count="4">
            <x v="361"/>
            <x v="362"/>
            <x v="371"/>
            <x v="372"/>
          </reference>
        </references>
      </pivotArea>
    </format>
    <format dxfId="147">
      <pivotArea dataOnly="0" labelOnly="1" outline="0" fieldPosition="0">
        <references count="3">
          <reference field="4" count="1" selected="0">
            <x v="33"/>
          </reference>
          <reference field="6" count="1" selected="0">
            <x v="18"/>
          </reference>
          <reference field="10" count="11">
            <x v="317"/>
            <x v="355"/>
            <x v="356"/>
            <x v="357"/>
            <x v="358"/>
            <x v="359"/>
            <x v="360"/>
            <x v="366"/>
            <x v="367"/>
            <x v="368"/>
            <x v="369"/>
          </reference>
        </references>
      </pivotArea>
    </format>
    <format dxfId="146">
      <pivotArea dataOnly="0" labelOnly="1" outline="0" fieldPosition="0">
        <references count="3">
          <reference field="4" count="1" selected="0">
            <x v="34"/>
          </reference>
          <reference field="6" count="1" selected="0">
            <x v="18"/>
          </reference>
          <reference field="10" count="6">
            <x v="318"/>
            <x v="363"/>
            <x v="364"/>
            <x v="365"/>
            <x v="373"/>
            <x v="374"/>
          </reference>
        </references>
      </pivotArea>
    </format>
    <format dxfId="145">
      <pivotArea dataOnly="0" labelOnly="1" outline="0" fieldPosition="0">
        <references count="3">
          <reference field="4" count="1" selected="0">
            <x v="21"/>
          </reference>
          <reference field="6" count="1" selected="0">
            <x v="19"/>
          </reference>
          <reference field="10" count="1">
            <x v="342"/>
          </reference>
        </references>
      </pivotArea>
    </format>
    <format dxfId="144">
      <pivotArea dataOnly="0" labelOnly="1" outline="0" fieldPosition="0">
        <references count="3">
          <reference field="4" count="1" selected="0">
            <x v="27"/>
          </reference>
          <reference field="6" count="1" selected="0">
            <x v="19"/>
          </reference>
          <reference field="10" count="1">
            <x v="338"/>
          </reference>
        </references>
      </pivotArea>
    </format>
    <format dxfId="143">
      <pivotArea dataOnly="0" labelOnly="1" outline="0" fieldPosition="0">
        <references count="3">
          <reference field="4" count="1" selected="0">
            <x v="28"/>
          </reference>
          <reference field="6" count="1" selected="0">
            <x v="19"/>
          </reference>
          <reference field="10" count="1">
            <x v="347"/>
          </reference>
        </references>
      </pivotArea>
    </format>
    <format dxfId="142">
      <pivotArea dataOnly="0" labelOnly="1" outline="0" fieldPosition="0">
        <references count="1">
          <reference field="0" count="20">
            <x v="2"/>
            <x v="3"/>
            <x v="4"/>
            <x v="5"/>
            <x v="6"/>
            <x v="7"/>
            <x v="8"/>
            <x v="9"/>
            <x v="10"/>
            <x v="11"/>
            <x v="12"/>
            <x v="13"/>
            <x v="14"/>
            <x v="15"/>
            <x v="16"/>
            <x v="17"/>
            <x v="18"/>
            <x v="19"/>
            <x v="20"/>
            <x v="21"/>
          </reference>
        </references>
      </pivotArea>
    </format>
    <format dxfId="141">
      <pivotArea dataOnly="0" labelOnly="1" grandCol="1" outline="0" fieldPosition="0"/>
    </format>
    <format dxfId="140">
      <pivotArea type="all" dataOnly="0" outline="0" fieldPosition="0"/>
    </format>
    <format dxfId="139">
      <pivotArea outline="0" collapsedLevelsAreSubtotals="1" fieldPosition="0"/>
    </format>
    <format dxfId="138">
      <pivotArea dataOnly="0" labelOnly="1" outline="0" fieldPosition="0">
        <references count="1">
          <reference field="6" count="19">
            <x v="1"/>
            <x v="2"/>
            <x v="3"/>
            <x v="4"/>
            <x v="5"/>
            <x v="6"/>
            <x v="7"/>
            <x v="8"/>
            <x v="9"/>
            <x v="10"/>
            <x v="11"/>
            <x v="12"/>
            <x v="13"/>
            <x v="14"/>
            <x v="15"/>
            <x v="16"/>
            <x v="17"/>
            <x v="18"/>
            <x v="19"/>
          </reference>
        </references>
      </pivotArea>
    </format>
    <format dxfId="137">
      <pivotArea dataOnly="0" labelOnly="1" grandRow="1" outline="0" fieldPosition="0"/>
    </format>
    <format dxfId="136">
      <pivotArea dataOnly="0" labelOnly="1" outline="0" fieldPosition="0">
        <references count="2">
          <reference field="4" count="9">
            <x v="0"/>
            <x v="2"/>
            <x v="6"/>
            <x v="11"/>
            <x v="14"/>
            <x v="15"/>
            <x v="17"/>
            <x v="33"/>
            <x v="34"/>
          </reference>
          <reference field="6" count="1" selected="0">
            <x v="1"/>
          </reference>
        </references>
      </pivotArea>
    </format>
    <format dxfId="135">
      <pivotArea dataOnly="0" labelOnly="1" outline="0" fieldPosition="0">
        <references count="2">
          <reference field="4" count="7">
            <x v="0"/>
            <x v="3"/>
            <x v="4"/>
            <x v="6"/>
            <x v="9"/>
            <x v="14"/>
            <x v="15"/>
          </reference>
          <reference field="6" count="1" selected="0">
            <x v="2"/>
          </reference>
        </references>
      </pivotArea>
    </format>
    <format dxfId="134">
      <pivotArea dataOnly="0" labelOnly="1" outline="0" fieldPosition="0">
        <references count="2">
          <reference field="4" count="6">
            <x v="0"/>
            <x v="3"/>
            <x v="6"/>
            <x v="11"/>
            <x v="12"/>
            <x v="14"/>
          </reference>
          <reference field="6" count="1" selected="0">
            <x v="3"/>
          </reference>
        </references>
      </pivotArea>
    </format>
    <format dxfId="133">
      <pivotArea dataOnly="0" labelOnly="1" outline="0" fieldPosition="0">
        <references count="2">
          <reference field="4" count="9">
            <x v="0"/>
            <x v="4"/>
            <x v="6"/>
            <x v="11"/>
            <x v="12"/>
            <x v="14"/>
            <x v="15"/>
            <x v="17"/>
            <x v="33"/>
          </reference>
          <reference field="6" count="1" selected="0">
            <x v="4"/>
          </reference>
        </references>
      </pivotArea>
    </format>
    <format dxfId="132">
      <pivotArea dataOnly="0" labelOnly="1" outline="0" fieldPosition="0">
        <references count="2">
          <reference field="4" count="4">
            <x v="3"/>
            <x v="18"/>
            <x v="24"/>
            <x v="26"/>
          </reference>
          <reference field="6" count="1" selected="0">
            <x v="5"/>
          </reference>
        </references>
      </pivotArea>
    </format>
    <format dxfId="131">
      <pivotArea dataOnly="0" labelOnly="1" outline="0" fieldPosition="0">
        <references count="2">
          <reference field="4" count="9">
            <x v="4"/>
            <x v="6"/>
            <x v="7"/>
            <x v="8"/>
            <x v="9"/>
            <x v="10"/>
            <x v="12"/>
            <x v="13"/>
            <x v="16"/>
          </reference>
          <reference field="6" count="1" selected="0">
            <x v="6"/>
          </reference>
        </references>
      </pivotArea>
    </format>
    <format dxfId="130">
      <pivotArea dataOnly="0" labelOnly="1" outline="0" fieldPosition="0">
        <references count="2">
          <reference field="4" count="6">
            <x v="4"/>
            <x v="5"/>
            <x v="12"/>
            <x v="14"/>
            <x v="18"/>
            <x v="31"/>
          </reference>
          <reference field="6" count="1" selected="0">
            <x v="7"/>
          </reference>
        </references>
      </pivotArea>
    </format>
    <format dxfId="129">
      <pivotArea dataOnly="0" labelOnly="1" outline="0" fieldPosition="0">
        <references count="2">
          <reference field="4" count="1">
            <x v="4"/>
          </reference>
          <reference field="6" count="1" selected="0">
            <x v="8"/>
          </reference>
        </references>
      </pivotArea>
    </format>
    <format dxfId="128">
      <pivotArea dataOnly="0" labelOnly="1" outline="0" fieldPosition="0">
        <references count="2">
          <reference field="4" count="2">
            <x v="12"/>
            <x v="16"/>
          </reference>
          <reference field="6" count="1" selected="0">
            <x v="9"/>
          </reference>
        </references>
      </pivotArea>
    </format>
    <format dxfId="127">
      <pivotArea dataOnly="0" labelOnly="1" outline="0" fieldPosition="0">
        <references count="2">
          <reference field="4" count="3">
            <x v="19"/>
            <x v="21"/>
            <x v="22"/>
          </reference>
          <reference field="6" count="1" selected="0">
            <x v="10"/>
          </reference>
        </references>
      </pivotArea>
    </format>
    <format dxfId="126">
      <pivotArea dataOnly="0" labelOnly="1" outline="0" fieldPosition="0">
        <references count="2">
          <reference field="4" count="4">
            <x v="4"/>
            <x v="12"/>
            <x v="25"/>
            <x v="37"/>
          </reference>
          <reference field="6" count="1" selected="0">
            <x v="11"/>
          </reference>
        </references>
      </pivotArea>
    </format>
    <format dxfId="125">
      <pivotArea dataOnly="0" labelOnly="1" outline="0" fieldPosition="0">
        <references count="2">
          <reference field="4" count="10">
            <x v="4"/>
            <x v="14"/>
            <x v="19"/>
            <x v="20"/>
            <x v="23"/>
            <x v="27"/>
            <x v="28"/>
            <x v="29"/>
            <x v="30"/>
            <x v="35"/>
          </reference>
          <reference field="6" count="1" selected="0">
            <x v="12"/>
          </reference>
        </references>
      </pivotArea>
    </format>
    <format dxfId="124">
      <pivotArea dataOnly="0" labelOnly="1" outline="0" fieldPosition="0">
        <references count="2">
          <reference field="4" count="10">
            <x v="3"/>
            <x v="4"/>
            <x v="5"/>
            <x v="6"/>
            <x v="12"/>
            <x v="14"/>
            <x v="15"/>
            <x v="16"/>
            <x v="31"/>
            <x v="32"/>
          </reference>
          <reference field="6" count="1" selected="0">
            <x v="13"/>
          </reference>
        </references>
      </pivotArea>
    </format>
    <format dxfId="123">
      <pivotArea dataOnly="0" labelOnly="1" outline="0" fieldPosition="0">
        <references count="2">
          <reference field="4" count="9">
            <x v="0"/>
            <x v="4"/>
            <x v="11"/>
            <x v="14"/>
            <x v="15"/>
            <x v="17"/>
            <x v="33"/>
            <x v="34"/>
            <x v="36"/>
          </reference>
          <reference field="6" count="1" selected="0">
            <x v="14"/>
          </reference>
        </references>
      </pivotArea>
    </format>
    <format dxfId="122">
      <pivotArea dataOnly="0" labelOnly="1" outline="0" fieldPosition="0">
        <references count="2">
          <reference field="4" count="3">
            <x v="0"/>
            <x v="4"/>
            <x v="14"/>
          </reference>
          <reference field="6" count="1" selected="0">
            <x v="15"/>
          </reference>
        </references>
      </pivotArea>
    </format>
    <format dxfId="121">
      <pivotArea dataOnly="0" labelOnly="1" outline="0" fieldPosition="0">
        <references count="2">
          <reference field="4" count="6">
            <x v="0"/>
            <x v="4"/>
            <x v="11"/>
            <x v="14"/>
            <x v="17"/>
            <x v="33"/>
          </reference>
          <reference field="6" count="1" selected="0">
            <x v="16"/>
          </reference>
        </references>
      </pivotArea>
    </format>
    <format dxfId="120">
      <pivotArea dataOnly="0" labelOnly="1" outline="0" fieldPosition="0">
        <references count="2">
          <reference field="4" count="4">
            <x v="0"/>
            <x v="6"/>
            <x v="11"/>
            <x v="14"/>
          </reference>
          <reference field="6" count="1" selected="0">
            <x v="17"/>
          </reference>
        </references>
      </pivotArea>
    </format>
    <format dxfId="119">
      <pivotArea dataOnly="0" labelOnly="1" outline="0" fieldPosition="0">
        <references count="2">
          <reference field="4" count="6">
            <x v="0"/>
            <x v="4"/>
            <x v="12"/>
            <x v="14"/>
            <x v="33"/>
            <x v="34"/>
          </reference>
          <reference field="6" count="1" selected="0">
            <x v="18"/>
          </reference>
        </references>
      </pivotArea>
    </format>
    <format dxfId="118">
      <pivotArea dataOnly="0" labelOnly="1" outline="0" fieldPosition="0">
        <references count="2">
          <reference field="4" count="3">
            <x v="21"/>
            <x v="27"/>
            <x v="28"/>
          </reference>
          <reference field="6" count="1" selected="0">
            <x v="19"/>
          </reference>
        </references>
      </pivotArea>
    </format>
    <format dxfId="117">
      <pivotArea dataOnly="0" labelOnly="1" outline="0" fieldPosition="0">
        <references count="3">
          <reference field="4" count="1" selected="0">
            <x v="0"/>
          </reference>
          <reference field="6" count="1" selected="0">
            <x v="1"/>
          </reference>
          <reference field="10" count="1">
            <x v="341"/>
          </reference>
        </references>
      </pivotArea>
    </format>
    <format dxfId="116">
      <pivotArea dataOnly="0" labelOnly="1" outline="0" fieldPosition="0">
        <references count="3">
          <reference field="4" count="1" selected="0">
            <x v="2"/>
          </reference>
          <reference field="6" count="1" selected="0">
            <x v="1"/>
          </reference>
          <reference field="10" count="1">
            <x v="7"/>
          </reference>
        </references>
      </pivotArea>
    </format>
    <format dxfId="115">
      <pivotArea dataOnly="0" labelOnly="1" outline="0" fieldPosition="0">
        <references count="3">
          <reference field="4" count="1" selected="0">
            <x v="6"/>
          </reference>
          <reference field="6" count="1" selected="0">
            <x v="1"/>
          </reference>
          <reference field="10" count="2">
            <x v="132"/>
            <x v="349"/>
          </reference>
        </references>
      </pivotArea>
    </format>
    <format dxfId="114">
      <pivotArea dataOnly="0" labelOnly="1" outline="0" fieldPosition="0">
        <references count="3">
          <reference field="4" count="1" selected="0">
            <x v="11"/>
          </reference>
          <reference field="6" count="1" selected="0">
            <x v="1"/>
          </reference>
          <reference field="10" count="1">
            <x v="310"/>
          </reference>
        </references>
      </pivotArea>
    </format>
    <format dxfId="113">
      <pivotArea dataOnly="0" labelOnly="1" outline="0" fieldPosition="0">
        <references count="3">
          <reference field="4" count="1" selected="0">
            <x v="14"/>
          </reference>
          <reference field="6" count="1" selected="0">
            <x v="1"/>
          </reference>
          <reference field="10" count="1">
            <x v="309"/>
          </reference>
        </references>
      </pivotArea>
    </format>
    <format dxfId="112">
      <pivotArea dataOnly="0" labelOnly="1" outline="0" fieldPosition="0">
        <references count="3">
          <reference field="4" count="1" selected="0">
            <x v="15"/>
          </reference>
          <reference field="6" count="1" selected="0">
            <x v="1"/>
          </reference>
          <reference field="10" count="1">
            <x v="337"/>
          </reference>
        </references>
      </pivotArea>
    </format>
    <format dxfId="111">
      <pivotArea dataOnly="0" labelOnly="1" outline="0" fieldPosition="0">
        <references count="3">
          <reference field="4" count="1" selected="0">
            <x v="17"/>
          </reference>
          <reference field="6" count="1" selected="0">
            <x v="1"/>
          </reference>
          <reference field="10" count="1">
            <x v="350"/>
          </reference>
        </references>
      </pivotArea>
    </format>
    <format dxfId="110">
      <pivotArea dataOnly="0" labelOnly="1" outline="0" fieldPosition="0">
        <references count="3">
          <reference field="4" count="1" selected="0">
            <x v="33"/>
          </reference>
          <reference field="6" count="1" selected="0">
            <x v="1"/>
          </reference>
          <reference field="10" count="1">
            <x v="335"/>
          </reference>
        </references>
      </pivotArea>
    </format>
    <format dxfId="109">
      <pivotArea dataOnly="0" labelOnly="1" outline="0" fieldPosition="0">
        <references count="3">
          <reference field="4" count="1" selected="0">
            <x v="34"/>
          </reference>
          <reference field="6" count="1" selected="0">
            <x v="1"/>
          </reference>
          <reference field="10" count="1">
            <x v="336"/>
          </reference>
        </references>
      </pivotArea>
    </format>
    <format dxfId="108">
      <pivotArea dataOnly="0" labelOnly="1" outline="0" fieldPosition="0">
        <references count="3">
          <reference field="4" count="1" selected="0">
            <x v="0"/>
          </reference>
          <reference field="6" count="1" selected="0">
            <x v="2"/>
          </reference>
          <reference field="10" count="1">
            <x v="1"/>
          </reference>
        </references>
      </pivotArea>
    </format>
    <format dxfId="107">
      <pivotArea dataOnly="0" labelOnly="1" outline="0" fieldPosition="0">
        <references count="3">
          <reference field="4" count="1" selected="0">
            <x v="3"/>
          </reference>
          <reference field="6" count="1" selected="0">
            <x v="2"/>
          </reference>
          <reference field="10" count="1">
            <x v="8"/>
          </reference>
        </references>
      </pivotArea>
    </format>
    <format dxfId="106">
      <pivotArea dataOnly="0" labelOnly="1" outline="0" fieldPosition="0">
        <references count="3">
          <reference field="4" count="1" selected="0">
            <x v="4"/>
          </reference>
          <reference field="6" count="1" selected="0">
            <x v="2"/>
          </reference>
          <reference field="10" count="3">
            <x v="11"/>
            <x v="12"/>
            <x v="305"/>
          </reference>
        </references>
      </pivotArea>
    </format>
    <format dxfId="105">
      <pivotArea dataOnly="0" labelOnly="1" outline="0" fieldPosition="0">
        <references count="3">
          <reference field="4" count="1" selected="0">
            <x v="6"/>
          </reference>
          <reference field="6" count="1" selected="0">
            <x v="2"/>
          </reference>
          <reference field="10" count="1">
            <x v="34"/>
          </reference>
        </references>
      </pivotArea>
    </format>
    <format dxfId="104">
      <pivotArea dataOnly="0" labelOnly="1" outline="0" fieldPosition="0">
        <references count="3">
          <reference field="4" count="1" selected="0">
            <x v="9"/>
          </reference>
          <reference field="6" count="1" selected="0">
            <x v="2"/>
          </reference>
          <reference field="10" count="1">
            <x v="60"/>
          </reference>
        </references>
      </pivotArea>
    </format>
    <format dxfId="103">
      <pivotArea dataOnly="0" labelOnly="1" outline="0" fieldPosition="0">
        <references count="3">
          <reference field="4" count="1" selected="0">
            <x v="14"/>
          </reference>
          <reference field="6" count="1" selected="0">
            <x v="2"/>
          </reference>
          <reference field="10" count="7">
            <x v="94"/>
            <x v="95"/>
            <x v="96"/>
            <x v="97"/>
            <x v="98"/>
            <x v="99"/>
            <x v="100"/>
          </reference>
        </references>
      </pivotArea>
    </format>
    <format dxfId="102">
      <pivotArea dataOnly="0" labelOnly="1" outline="0" fieldPosition="0">
        <references count="3">
          <reference field="4" count="1" selected="0">
            <x v="15"/>
          </reference>
          <reference field="6" count="1" selected="0">
            <x v="2"/>
          </reference>
          <reference field="10" count="3">
            <x v="105"/>
            <x v="106"/>
            <x v="307"/>
          </reference>
        </references>
      </pivotArea>
    </format>
    <format dxfId="101">
      <pivotArea dataOnly="0" labelOnly="1" outline="0" fieldPosition="0">
        <references count="3">
          <reference field="4" count="1" selected="0">
            <x v="0"/>
          </reference>
          <reference field="6" count="1" selected="0">
            <x v="3"/>
          </reference>
          <reference field="10" count="1">
            <x v="2"/>
          </reference>
        </references>
      </pivotArea>
    </format>
    <format dxfId="100">
      <pivotArea dataOnly="0" labelOnly="1" outline="0" fieldPosition="0">
        <references count="3">
          <reference field="4" count="1" selected="0">
            <x v="3"/>
          </reference>
          <reference field="6" count="1" selected="0">
            <x v="3"/>
          </reference>
          <reference field="10" count="4">
            <x v="9"/>
            <x v="10"/>
            <x v="114"/>
            <x v="115"/>
          </reference>
        </references>
      </pivotArea>
    </format>
    <format dxfId="99">
      <pivotArea dataOnly="0" labelOnly="1" outline="0" fieldPosition="0">
        <references count="3">
          <reference field="4" count="1" selected="0">
            <x v="6"/>
          </reference>
          <reference field="6" count="1" selected="0">
            <x v="3"/>
          </reference>
          <reference field="10" count="6">
            <x v="35"/>
            <x v="133"/>
            <x v="136"/>
            <x v="137"/>
            <x v="138"/>
            <x v="306"/>
          </reference>
        </references>
      </pivotArea>
    </format>
    <format dxfId="98">
      <pivotArea dataOnly="0" labelOnly="1" outline="0" fieldPosition="0">
        <references count="3">
          <reference field="4" count="1" selected="0">
            <x v="11"/>
          </reference>
          <reference field="6" count="1" selected="0">
            <x v="3"/>
          </reference>
          <reference field="10" count="7">
            <x v="64"/>
            <x v="65"/>
            <x v="66"/>
            <x v="67"/>
            <x v="70"/>
            <x v="119"/>
            <x v="120"/>
          </reference>
        </references>
      </pivotArea>
    </format>
    <format dxfId="97">
      <pivotArea dataOnly="0" labelOnly="1" outline="0" fieldPosition="0">
        <references count="3">
          <reference field="4" count="1" selected="0">
            <x v="12"/>
          </reference>
          <reference field="6" count="1" selected="0">
            <x v="3"/>
          </reference>
          <reference field="10" count="26">
            <x v="76"/>
            <x v="77"/>
            <x v="78"/>
            <x v="79"/>
            <x v="80"/>
            <x v="81"/>
            <x v="82"/>
            <x v="83"/>
            <x v="84"/>
            <x v="85"/>
            <x v="86"/>
            <x v="89"/>
            <x v="90"/>
            <x v="121"/>
            <x v="122"/>
            <x v="123"/>
            <x v="124"/>
            <x v="125"/>
            <x v="126"/>
            <x v="127"/>
            <x v="129"/>
            <x v="134"/>
            <x v="135"/>
            <x v="139"/>
            <x v="315"/>
            <x v="324"/>
          </reference>
        </references>
      </pivotArea>
    </format>
    <format dxfId="96">
      <pivotArea dataOnly="0" labelOnly="1" outline="0" fieldPosition="0">
        <references count="3">
          <reference field="4" count="1" selected="0">
            <x v="14"/>
          </reference>
          <reference field="6" count="1" selected="0">
            <x v="3"/>
          </reference>
          <reference field="10" count="4">
            <x v="101"/>
            <x v="102"/>
            <x v="103"/>
            <x v="140"/>
          </reference>
        </references>
      </pivotArea>
    </format>
    <format dxfId="95">
      <pivotArea dataOnly="0" labelOnly="1" outline="0" fieldPosition="0">
        <references count="3">
          <reference field="4" count="1" selected="0">
            <x v="0"/>
          </reference>
          <reference field="6" count="1" selected="0">
            <x v="4"/>
          </reference>
          <reference field="10" count="6">
            <x v="3"/>
            <x v="4"/>
            <x v="5"/>
            <x v="6"/>
            <x v="156"/>
            <x v="159"/>
          </reference>
        </references>
      </pivotArea>
    </format>
    <format dxfId="94">
      <pivotArea dataOnly="0" labelOnly="1" outline="0" fieldPosition="0">
        <references count="3">
          <reference field="4" count="1" selected="0">
            <x v="4"/>
          </reference>
          <reference field="6" count="1" selected="0">
            <x v="4"/>
          </reference>
          <reference field="10" count="6">
            <x v="24"/>
            <x v="25"/>
            <x v="26"/>
            <x v="27"/>
            <x v="28"/>
            <x v="166"/>
          </reference>
        </references>
      </pivotArea>
    </format>
    <format dxfId="93">
      <pivotArea dataOnly="0" labelOnly="1" outline="0" fieldPosition="0">
        <references count="3">
          <reference field="4" count="1" selected="0">
            <x v="6"/>
          </reference>
          <reference field="6" count="1" selected="0">
            <x v="4"/>
          </reference>
          <reference field="10" count="20">
            <x v="42"/>
            <x v="43"/>
            <x v="44"/>
            <x v="45"/>
            <x v="46"/>
            <x v="47"/>
            <x v="48"/>
            <x v="49"/>
            <x v="50"/>
            <x v="51"/>
            <x v="52"/>
            <x v="53"/>
            <x v="54"/>
            <x v="116"/>
            <x v="117"/>
            <x v="118"/>
            <x v="173"/>
            <x v="174"/>
            <x v="175"/>
            <x v="176"/>
          </reference>
        </references>
      </pivotArea>
    </format>
    <format dxfId="92">
      <pivotArea dataOnly="0" labelOnly="1" outline="0" fieldPosition="0">
        <references count="3">
          <reference field="4" count="1" selected="0">
            <x v="11"/>
          </reference>
          <reference field="6" count="1" selected="0">
            <x v="4"/>
          </reference>
          <reference field="10" count="3">
            <x v="68"/>
            <x v="69"/>
            <x v="128"/>
          </reference>
        </references>
      </pivotArea>
    </format>
    <format dxfId="91">
      <pivotArea dataOnly="0" labelOnly="1" outline="0" fieldPosition="0">
        <references count="3">
          <reference field="4" count="1" selected="0">
            <x v="12"/>
          </reference>
          <reference field="6" count="1" selected="0">
            <x v="4"/>
          </reference>
          <reference field="10" count="3">
            <x v="87"/>
            <x v="88"/>
            <x v="91"/>
          </reference>
        </references>
      </pivotArea>
    </format>
    <format dxfId="90">
      <pivotArea dataOnly="0" labelOnly="1" outline="0" fieldPosition="0">
        <references count="3">
          <reference field="4" count="1" selected="0">
            <x v="14"/>
          </reference>
          <reference field="6" count="1" selected="0">
            <x v="4"/>
          </reference>
          <reference field="10" count="7">
            <x v="104"/>
            <x v="194"/>
            <x v="201"/>
            <x v="202"/>
            <x v="203"/>
            <x v="204"/>
            <x v="207"/>
          </reference>
        </references>
      </pivotArea>
    </format>
    <format dxfId="89">
      <pivotArea dataOnly="0" labelOnly="1" outline="0" fieldPosition="0">
        <references count="3">
          <reference field="4" count="1" selected="0">
            <x v="15"/>
          </reference>
          <reference field="6" count="1" selected="0">
            <x v="4"/>
          </reference>
          <reference field="10" count="2">
            <x v="107"/>
            <x v="108"/>
          </reference>
        </references>
      </pivotArea>
    </format>
    <format dxfId="88">
      <pivotArea dataOnly="0" labelOnly="1" outline="0" fieldPosition="0">
        <references count="3">
          <reference field="4" count="1" selected="0">
            <x v="17"/>
          </reference>
          <reference field="6" count="1" selected="0">
            <x v="4"/>
          </reference>
          <reference field="10" count="2">
            <x v="113"/>
            <x v="191"/>
          </reference>
        </references>
      </pivotArea>
    </format>
    <format dxfId="87">
      <pivotArea dataOnly="0" labelOnly="1" outline="0" fieldPosition="0">
        <references count="3">
          <reference field="4" count="1" selected="0">
            <x v="33"/>
          </reference>
          <reference field="6" count="1" selected="0">
            <x v="4"/>
          </reference>
          <reference field="10" count="1">
            <x v="182"/>
          </reference>
        </references>
      </pivotArea>
    </format>
    <format dxfId="86">
      <pivotArea dataOnly="0" labelOnly="1" outline="0" fieldPosition="0">
        <references count="3">
          <reference field="4" count="1" selected="0">
            <x v="3"/>
          </reference>
          <reference field="6" count="1" selected="0">
            <x v="5"/>
          </reference>
          <reference field="10" count="4">
            <x v="130"/>
            <x v="131"/>
            <x v="141"/>
            <x v="146"/>
          </reference>
        </references>
      </pivotArea>
    </format>
    <format dxfId="85">
      <pivotArea dataOnly="0" labelOnly="1" outline="0" fieldPosition="0">
        <references count="3">
          <reference field="4" count="1" selected="0">
            <x v="18"/>
          </reference>
          <reference field="6" count="1" selected="0">
            <x v="5"/>
          </reference>
          <reference field="10" count="1">
            <x v="147"/>
          </reference>
        </references>
      </pivotArea>
    </format>
    <format dxfId="84">
      <pivotArea dataOnly="0" labelOnly="1" outline="0" fieldPosition="0">
        <references count="3">
          <reference field="4" count="1" selected="0">
            <x v="24"/>
          </reference>
          <reference field="6" count="1" selected="0">
            <x v="5"/>
          </reference>
          <reference field="10" count="2">
            <x v="143"/>
            <x v="314"/>
          </reference>
        </references>
      </pivotArea>
    </format>
    <format dxfId="83">
      <pivotArea dataOnly="0" labelOnly="1" outline="0" fieldPosition="0">
        <references count="3">
          <reference field="4" count="1" selected="0">
            <x v="26"/>
          </reference>
          <reference field="6" count="1" selected="0">
            <x v="5"/>
          </reference>
          <reference field="10" count="3">
            <x v="145"/>
            <x v="308"/>
            <x v="313"/>
          </reference>
        </references>
      </pivotArea>
    </format>
    <format dxfId="82">
      <pivotArea dataOnly="0" labelOnly="1" outline="0" fieldPosition="0">
        <references count="3">
          <reference field="4" count="1" selected="0">
            <x v="4"/>
          </reference>
          <reference field="6" count="1" selected="0">
            <x v="6"/>
          </reference>
          <reference field="10" count="12">
            <x v="13"/>
            <x v="14"/>
            <x v="15"/>
            <x v="16"/>
            <x v="17"/>
            <x v="18"/>
            <x v="19"/>
            <x v="20"/>
            <x v="21"/>
            <x v="22"/>
            <x v="23"/>
            <x v="316"/>
          </reference>
        </references>
      </pivotArea>
    </format>
    <format dxfId="81">
      <pivotArea dataOnly="0" labelOnly="1" outline="0" fieldPosition="0">
        <references count="3">
          <reference field="4" count="1" selected="0">
            <x v="6"/>
          </reference>
          <reference field="6" count="1" selected="0">
            <x v="6"/>
          </reference>
          <reference field="10" count="6">
            <x v="36"/>
            <x v="37"/>
            <x v="38"/>
            <x v="39"/>
            <x v="40"/>
            <x v="41"/>
          </reference>
        </references>
      </pivotArea>
    </format>
    <format dxfId="80">
      <pivotArea dataOnly="0" labelOnly="1" outline="0" fieldPosition="0">
        <references count="3">
          <reference field="4" count="1" selected="0">
            <x v="7"/>
          </reference>
          <reference field="6" count="1" selected="0">
            <x v="6"/>
          </reference>
          <reference field="10" count="1">
            <x v="55"/>
          </reference>
        </references>
      </pivotArea>
    </format>
    <format dxfId="79">
      <pivotArea dataOnly="0" labelOnly="1" outline="0" fieldPosition="0">
        <references count="3">
          <reference field="4" count="1" selected="0">
            <x v="8"/>
          </reference>
          <reference field="6" count="1" selected="0">
            <x v="6"/>
          </reference>
          <reference field="10" count="4">
            <x v="56"/>
            <x v="57"/>
            <x v="58"/>
            <x v="59"/>
          </reference>
        </references>
      </pivotArea>
    </format>
    <format dxfId="78">
      <pivotArea dataOnly="0" labelOnly="1" outline="0" fieldPosition="0">
        <references count="3">
          <reference field="4" count="1" selected="0">
            <x v="9"/>
          </reference>
          <reference field="6" count="1" selected="0">
            <x v="6"/>
          </reference>
          <reference field="10" count="2">
            <x v="61"/>
            <x v="62"/>
          </reference>
        </references>
      </pivotArea>
    </format>
    <format dxfId="77">
      <pivotArea dataOnly="0" labelOnly="1" outline="0" fieldPosition="0">
        <references count="3">
          <reference field="4" count="1" selected="0">
            <x v="10"/>
          </reference>
          <reference field="6" count="1" selected="0">
            <x v="6"/>
          </reference>
          <reference field="10" count="1">
            <x v="63"/>
          </reference>
        </references>
      </pivotArea>
    </format>
    <format dxfId="76">
      <pivotArea dataOnly="0" labelOnly="1" outline="0" fieldPosition="0">
        <references count="3">
          <reference field="4" count="1" selected="0">
            <x v="12"/>
          </reference>
          <reference field="6" count="1" selected="0">
            <x v="6"/>
          </reference>
          <reference field="10" count="5">
            <x v="71"/>
            <x v="72"/>
            <x v="73"/>
            <x v="74"/>
            <x v="75"/>
          </reference>
        </references>
      </pivotArea>
    </format>
    <format dxfId="75">
      <pivotArea dataOnly="0" labelOnly="1" outline="0" fieldPosition="0">
        <references count="3">
          <reference field="4" count="1" selected="0">
            <x v="13"/>
          </reference>
          <reference field="6" count="1" selected="0">
            <x v="6"/>
          </reference>
          <reference field="10" count="1">
            <x v="93"/>
          </reference>
        </references>
      </pivotArea>
    </format>
    <format dxfId="74">
      <pivotArea dataOnly="0" labelOnly="1" outline="0" fieldPosition="0">
        <references count="3">
          <reference field="4" count="1" selected="0">
            <x v="16"/>
          </reference>
          <reference field="6" count="1" selected="0">
            <x v="6"/>
          </reference>
          <reference field="10" count="4">
            <x v="109"/>
            <x v="110"/>
            <x v="111"/>
            <x v="112"/>
          </reference>
        </references>
      </pivotArea>
    </format>
    <format dxfId="73">
      <pivotArea dataOnly="0" labelOnly="1" outline="0" fieldPosition="0">
        <references count="3">
          <reference field="4" count="1" selected="0">
            <x v="4"/>
          </reference>
          <reference field="6" count="1" selected="0">
            <x v="7"/>
          </reference>
          <reference field="10" count="2">
            <x v="29"/>
            <x v="32"/>
          </reference>
        </references>
      </pivotArea>
    </format>
    <format dxfId="72">
      <pivotArea dataOnly="0" labelOnly="1" outline="0" fieldPosition="0">
        <references count="3">
          <reference field="4" count="1" selected="0">
            <x v="5"/>
          </reference>
          <reference field="6" count="1" selected="0">
            <x v="7"/>
          </reference>
          <reference field="10" count="2">
            <x v="33"/>
            <x v="171"/>
          </reference>
        </references>
      </pivotArea>
    </format>
    <format dxfId="71">
      <pivotArea dataOnly="0" labelOnly="1" outline="0" fieldPosition="0">
        <references count="3">
          <reference field="4" count="1" selected="0">
            <x v="12"/>
          </reference>
          <reference field="6" count="1" selected="0">
            <x v="7"/>
          </reference>
          <reference field="10" count="1">
            <x v="188"/>
          </reference>
        </references>
      </pivotArea>
    </format>
    <format dxfId="70">
      <pivotArea dataOnly="0" labelOnly="1" outline="0" fieldPosition="0">
        <references count="3">
          <reference field="4" count="1" selected="0">
            <x v="14"/>
          </reference>
          <reference field="6" count="1" selected="0">
            <x v="7"/>
          </reference>
          <reference field="10" count="1">
            <x v="198"/>
          </reference>
        </references>
      </pivotArea>
    </format>
    <format dxfId="69">
      <pivotArea dataOnly="0" labelOnly="1" outline="0" fieldPosition="0">
        <references count="3">
          <reference field="4" count="1" selected="0">
            <x v="18"/>
          </reference>
          <reference field="6" count="1" selected="0">
            <x v="7"/>
          </reference>
          <reference field="10" count="1">
            <x v="163"/>
          </reference>
        </references>
      </pivotArea>
    </format>
    <format dxfId="68">
      <pivotArea dataOnly="0" labelOnly="1" outline="0" fieldPosition="0">
        <references count="3">
          <reference field="4" count="1" selected="0">
            <x v="31"/>
          </reference>
          <reference field="6" count="1" selected="0">
            <x v="7"/>
          </reference>
          <reference field="10" count="1">
            <x v="151"/>
          </reference>
        </references>
      </pivotArea>
    </format>
    <format dxfId="67">
      <pivotArea dataOnly="0" labelOnly="1" outline="0" fieldPosition="0">
        <references count="3">
          <reference field="4" count="1" selected="0">
            <x v="4"/>
          </reference>
          <reference field="6" count="1" selected="0">
            <x v="8"/>
          </reference>
          <reference field="10" count="2">
            <x v="30"/>
            <x v="31"/>
          </reference>
        </references>
      </pivotArea>
    </format>
    <format dxfId="66">
      <pivotArea dataOnly="0" labelOnly="1" outline="0" fieldPosition="0">
        <references count="3">
          <reference field="4" count="1" selected="0">
            <x v="12"/>
          </reference>
          <reference field="6" count="1" selected="0">
            <x v="9"/>
          </reference>
          <reference field="10" count="1">
            <x v="92"/>
          </reference>
        </references>
      </pivotArea>
    </format>
    <format dxfId="65">
      <pivotArea dataOnly="0" labelOnly="1" outline="0" fieldPosition="0">
        <references count="3">
          <reference field="4" count="1" selected="0">
            <x v="16"/>
          </reference>
          <reference field="6" count="1" selected="0">
            <x v="9"/>
          </reference>
          <reference field="10" count="1">
            <x v="323"/>
          </reference>
        </references>
      </pivotArea>
    </format>
    <format dxfId="64">
      <pivotArea dataOnly="0" labelOnly="1" outline="0" fieldPosition="0">
        <references count="3">
          <reference field="4" count="1" selected="0">
            <x v="19"/>
          </reference>
          <reference field="6" count="1" selected="0">
            <x v="10"/>
          </reference>
          <reference field="10" count="1">
            <x v="326"/>
          </reference>
        </references>
      </pivotArea>
    </format>
    <format dxfId="63">
      <pivotArea dataOnly="0" labelOnly="1" outline="0" fieldPosition="0">
        <references count="3">
          <reference field="4" count="1" selected="0">
            <x v="21"/>
          </reference>
          <reference field="6" count="1" selected="0">
            <x v="10"/>
          </reference>
          <reference field="10" count="2">
            <x v="142"/>
            <x v="339"/>
          </reference>
        </references>
      </pivotArea>
    </format>
    <format dxfId="62">
      <pivotArea dataOnly="0" labelOnly="1" outline="0" fieldPosition="0">
        <references count="3">
          <reference field="4" count="1" selected="0">
            <x v="22"/>
          </reference>
          <reference field="6" count="1" selected="0">
            <x v="10"/>
          </reference>
          <reference field="10" count="1">
            <x v="331"/>
          </reference>
        </references>
      </pivotArea>
    </format>
    <format dxfId="61">
      <pivotArea dataOnly="0" labelOnly="1" outline="0" fieldPosition="0">
        <references count="3">
          <reference field="4" count="1" selected="0">
            <x v="4"/>
          </reference>
          <reference field="6" count="1" selected="0">
            <x v="11"/>
          </reference>
          <reference field="10" count="1">
            <x v="148"/>
          </reference>
        </references>
      </pivotArea>
    </format>
    <format dxfId="60">
      <pivotArea dataOnly="0" labelOnly="1" outline="0" fieldPosition="0">
        <references count="3">
          <reference field="4" count="1" selected="0">
            <x v="12"/>
          </reference>
          <reference field="6" count="1" selected="0">
            <x v="11"/>
          </reference>
          <reference field="10" count="2">
            <x v="345"/>
            <x v="346"/>
          </reference>
        </references>
      </pivotArea>
    </format>
    <format dxfId="59">
      <pivotArea dataOnly="0" labelOnly="1" outline="0" fieldPosition="0">
        <references count="3">
          <reference field="4" count="1" selected="0">
            <x v="25"/>
          </reference>
          <reference field="6" count="1" selected="0">
            <x v="11"/>
          </reference>
          <reference field="10" count="1">
            <x v="144"/>
          </reference>
        </references>
      </pivotArea>
    </format>
    <format dxfId="58">
      <pivotArea dataOnly="0" labelOnly="1" outline="0" fieldPosition="0">
        <references count="3">
          <reference field="4" count="1" selected="0">
            <x v="37"/>
          </reference>
          <reference field="6" count="1" selected="0">
            <x v="11"/>
          </reference>
          <reference field="10" count="1">
            <x v="348"/>
          </reference>
        </references>
      </pivotArea>
    </format>
    <format dxfId="57">
      <pivotArea dataOnly="0" labelOnly="1" outline="0" fieldPosition="0">
        <references count="3">
          <reference field="4" count="1" selected="0">
            <x v="4"/>
          </reference>
          <reference field="6" count="1" selected="0">
            <x v="12"/>
          </reference>
          <reference field="10" count="1">
            <x v="325"/>
          </reference>
        </references>
      </pivotArea>
    </format>
    <format dxfId="56">
      <pivotArea dataOnly="0" labelOnly="1" outline="0" fieldPosition="0">
        <references count="3">
          <reference field="4" count="1" selected="0">
            <x v="14"/>
          </reference>
          <reference field="6" count="1" selected="0">
            <x v="12"/>
          </reference>
          <reference field="10" count="2">
            <x v="327"/>
            <x v="328"/>
          </reference>
        </references>
      </pivotArea>
    </format>
    <format dxfId="55">
      <pivotArea dataOnly="0" labelOnly="1" outline="0" fieldPosition="0">
        <references count="3">
          <reference field="4" count="1" selected="0">
            <x v="19"/>
          </reference>
          <reference field="6" count="1" selected="0">
            <x v="12"/>
          </reference>
          <reference field="10" count="1">
            <x v="329"/>
          </reference>
        </references>
      </pivotArea>
    </format>
    <format dxfId="54">
      <pivotArea dataOnly="0" labelOnly="1" outline="0" fieldPosition="0">
        <references count="3">
          <reference field="4" count="1" selected="0">
            <x v="20"/>
          </reference>
          <reference field="6" count="1" selected="0">
            <x v="12"/>
          </reference>
          <reference field="10" count="1">
            <x v="340"/>
          </reference>
        </references>
      </pivotArea>
    </format>
    <format dxfId="53">
      <pivotArea dataOnly="0" labelOnly="1" outline="0" fieldPosition="0">
        <references count="3">
          <reference field="4" count="1" selected="0">
            <x v="23"/>
          </reference>
          <reference field="6" count="1" selected="0">
            <x v="12"/>
          </reference>
          <reference field="10" count="1">
            <x v="149"/>
          </reference>
        </references>
      </pivotArea>
    </format>
    <format dxfId="52">
      <pivotArea dataOnly="0" labelOnly="1" outline="0" fieldPosition="0">
        <references count="3">
          <reference field="4" count="1" selected="0">
            <x v="27"/>
          </reference>
          <reference field="6" count="1" selected="0">
            <x v="12"/>
          </reference>
          <reference field="10" count="1">
            <x v="330"/>
          </reference>
        </references>
      </pivotArea>
    </format>
    <format dxfId="51">
      <pivotArea dataOnly="0" labelOnly="1" outline="0" fieldPosition="0">
        <references count="3">
          <reference field="4" count="1" selected="0">
            <x v="28"/>
          </reference>
          <reference field="6" count="1" selected="0">
            <x v="12"/>
          </reference>
          <reference field="10" count="1">
            <x v="344"/>
          </reference>
        </references>
      </pivotArea>
    </format>
    <format dxfId="50">
      <pivotArea dataOnly="0" labelOnly="1" outline="0" fieldPosition="0">
        <references count="3">
          <reference field="4" count="1" selected="0">
            <x v="29"/>
          </reference>
          <reference field="6" count="1" selected="0">
            <x v="12"/>
          </reference>
          <reference field="10" count="2">
            <x v="332"/>
            <x v="333"/>
          </reference>
        </references>
      </pivotArea>
    </format>
    <format dxfId="49">
      <pivotArea dataOnly="0" labelOnly="1" outline="0" fieldPosition="0">
        <references count="3">
          <reference field="4" count="1" selected="0">
            <x v="30"/>
          </reference>
          <reference field="6" count="1" selected="0">
            <x v="12"/>
          </reference>
          <reference field="10" count="2">
            <x v="150"/>
            <x v="334"/>
          </reference>
        </references>
      </pivotArea>
    </format>
    <format dxfId="48">
      <pivotArea dataOnly="0" labelOnly="1" outline="0" fieldPosition="0">
        <references count="3">
          <reference field="4" count="1" selected="0">
            <x v="35"/>
          </reference>
          <reference field="6" count="1" selected="0">
            <x v="12"/>
          </reference>
          <reference field="10" count="1">
            <x v="343"/>
          </reference>
        </references>
      </pivotArea>
    </format>
    <format dxfId="47">
      <pivotArea dataOnly="0" labelOnly="1" outline="0" fieldPosition="0">
        <references count="3">
          <reference field="4" count="1" selected="0">
            <x v="3"/>
          </reference>
          <reference field="6" count="1" selected="0">
            <x v="13"/>
          </reference>
          <reference field="10" count="2">
            <x v="161"/>
            <x v="162"/>
          </reference>
        </references>
      </pivotArea>
    </format>
    <format dxfId="46">
      <pivotArea dataOnly="0" labelOnly="1" outline="0" fieldPosition="0">
        <references count="3">
          <reference field="4" count="1" selected="0">
            <x v="4"/>
          </reference>
          <reference field="6" count="1" selected="0">
            <x v="13"/>
          </reference>
          <reference field="10" count="1">
            <x v="170"/>
          </reference>
        </references>
      </pivotArea>
    </format>
    <format dxfId="45">
      <pivotArea dataOnly="0" labelOnly="1" outline="0" fieldPosition="0">
        <references count="3">
          <reference field="4" count="1" selected="0">
            <x v="5"/>
          </reference>
          <reference field="6" count="1" selected="0">
            <x v="13"/>
          </reference>
          <reference field="10" count="1">
            <x v="172"/>
          </reference>
        </references>
      </pivotArea>
    </format>
    <format dxfId="44">
      <pivotArea dataOnly="0" labelOnly="1" outline="0" fieldPosition="0">
        <references count="3">
          <reference field="4" count="1" selected="0">
            <x v="6"/>
          </reference>
          <reference field="6" count="1" selected="0">
            <x v="13"/>
          </reference>
          <reference field="10" count="1">
            <x v="177"/>
          </reference>
        </references>
      </pivotArea>
    </format>
    <format dxfId="43">
      <pivotArea dataOnly="0" labelOnly="1" outline="0" fieldPosition="0">
        <references count="3">
          <reference field="4" count="1" selected="0">
            <x v="12"/>
          </reference>
          <reference field="6" count="1" selected="0">
            <x v="13"/>
          </reference>
          <reference field="10" count="1">
            <x v="187"/>
          </reference>
        </references>
      </pivotArea>
    </format>
    <format dxfId="42">
      <pivotArea dataOnly="0" labelOnly="1" outline="0" fieldPosition="0">
        <references count="3">
          <reference field="4" count="1" selected="0">
            <x v="14"/>
          </reference>
          <reference field="6" count="1" selected="0">
            <x v="13"/>
          </reference>
          <reference field="10" count="2">
            <x v="199"/>
            <x v="200"/>
          </reference>
        </references>
      </pivotArea>
    </format>
    <format dxfId="41">
      <pivotArea dataOnly="0" labelOnly="1" outline="0" fieldPosition="0">
        <references count="3">
          <reference field="4" count="1" selected="0">
            <x v="15"/>
          </reference>
          <reference field="6" count="1" selected="0">
            <x v="13"/>
          </reference>
          <reference field="10" count="1">
            <x v="208"/>
          </reference>
        </references>
      </pivotArea>
    </format>
    <format dxfId="40">
      <pivotArea dataOnly="0" labelOnly="1" outline="0" fieldPosition="0">
        <references count="3">
          <reference field="4" count="1" selected="0">
            <x v="16"/>
          </reference>
          <reference field="6" count="1" selected="0">
            <x v="13"/>
          </reference>
          <reference field="10" count="1">
            <x v="209"/>
          </reference>
        </references>
      </pivotArea>
    </format>
    <format dxfId="39">
      <pivotArea dataOnly="0" labelOnly="1" outline="0" fieldPosition="0">
        <references count="3">
          <reference field="4" count="1" selected="0">
            <x v="31"/>
          </reference>
          <reference field="6" count="1" selected="0">
            <x v="13"/>
          </reference>
          <reference field="10" count="1">
            <x v="152"/>
          </reference>
        </references>
      </pivotArea>
    </format>
    <format dxfId="38">
      <pivotArea dataOnly="0" labelOnly="1" outline="0" fieldPosition="0">
        <references count="3">
          <reference field="4" count="1" selected="0">
            <x v="32"/>
          </reference>
          <reference field="6" count="1" selected="0">
            <x v="13"/>
          </reference>
          <reference field="10" count="1">
            <x v="160"/>
          </reference>
        </references>
      </pivotArea>
    </format>
    <format dxfId="37">
      <pivotArea dataOnly="0" labelOnly="1" outline="0" fieldPosition="0">
        <references count="3">
          <reference field="4" count="1" selected="0">
            <x v="0"/>
          </reference>
          <reference field="6" count="1" selected="0">
            <x v="14"/>
          </reference>
          <reference field="10" count="10">
            <x v="153"/>
            <x v="210"/>
            <x v="211"/>
            <x v="212"/>
            <x v="213"/>
            <x v="214"/>
            <x v="249"/>
            <x v="267"/>
            <x v="278"/>
            <x v="285"/>
          </reference>
        </references>
      </pivotArea>
    </format>
    <format dxfId="36">
      <pivotArea dataOnly="0" labelOnly="1" outline="0" fieldPosition="0">
        <references count="3">
          <reference field="4" count="1" selected="0">
            <x v="4"/>
          </reference>
          <reference field="6" count="1" selected="0">
            <x v="14"/>
          </reference>
          <reference field="10" count="10">
            <x v="165"/>
            <x v="215"/>
            <x v="216"/>
            <x v="217"/>
            <x v="218"/>
            <x v="219"/>
            <x v="253"/>
            <x v="272"/>
            <x v="279"/>
            <x v="287"/>
          </reference>
        </references>
      </pivotArea>
    </format>
    <format dxfId="35">
      <pivotArea dataOnly="0" labelOnly="1" outline="0" fieldPosition="0">
        <references count="3">
          <reference field="4" count="1" selected="0">
            <x v="11"/>
          </reference>
          <reference field="6" count="1" selected="0">
            <x v="14"/>
          </reference>
          <reference field="10" count="11">
            <x v="183"/>
            <x v="226"/>
            <x v="227"/>
            <x v="228"/>
            <x v="229"/>
            <x v="230"/>
            <x v="252"/>
            <x v="266"/>
            <x v="274"/>
            <x v="289"/>
            <x v="370"/>
          </reference>
        </references>
      </pivotArea>
    </format>
    <format dxfId="34">
      <pivotArea dataOnly="0" labelOnly="1" outline="0" fieldPosition="0">
        <references count="3">
          <reference field="4" count="1" selected="0">
            <x v="14"/>
          </reference>
          <reference field="6" count="1" selected="0">
            <x v="14"/>
          </reference>
          <reference field="10" count="18">
            <x v="192"/>
            <x v="193"/>
            <x v="236"/>
            <x v="237"/>
            <x v="238"/>
            <x v="240"/>
            <x v="241"/>
            <x v="242"/>
            <x v="244"/>
            <x v="248"/>
            <x v="258"/>
            <x v="269"/>
            <x v="275"/>
            <x v="284"/>
            <x v="322"/>
            <x v="351"/>
            <x v="352"/>
            <x v="353"/>
          </reference>
        </references>
      </pivotArea>
    </format>
    <format dxfId="33">
      <pivotArea dataOnly="0" labelOnly="1" outline="0" fieldPosition="0">
        <references count="3">
          <reference field="4" count="1" selected="0">
            <x v="15"/>
          </reference>
          <reference field="6" count="1" selected="0">
            <x v="14"/>
          </reference>
          <reference field="10" count="2">
            <x v="239"/>
            <x v="245"/>
          </reference>
        </references>
      </pivotArea>
    </format>
    <format dxfId="32">
      <pivotArea dataOnly="0" labelOnly="1" outline="0" fieldPosition="0">
        <references count="3">
          <reference field="4" count="1" selected="0">
            <x v="17"/>
          </reference>
          <reference field="6" count="1" selected="0">
            <x v="14"/>
          </reference>
          <reference field="10" count="10">
            <x v="189"/>
            <x v="231"/>
            <x v="232"/>
            <x v="233"/>
            <x v="234"/>
            <x v="235"/>
            <x v="257"/>
            <x v="273"/>
            <x v="280"/>
            <x v="283"/>
          </reference>
        </references>
      </pivotArea>
    </format>
    <format dxfId="31">
      <pivotArea dataOnly="0" labelOnly="1" outline="0" fieldPosition="0">
        <references count="3">
          <reference field="4" count="1" selected="0">
            <x v="33"/>
          </reference>
          <reference field="6" count="1" selected="0">
            <x v="14"/>
          </reference>
          <reference field="10" count="11">
            <x v="180"/>
            <x v="220"/>
            <x v="221"/>
            <x v="222"/>
            <x v="223"/>
            <x v="224"/>
            <x v="225"/>
            <x v="251"/>
            <x v="260"/>
            <x v="288"/>
            <x v="354"/>
          </reference>
        </references>
      </pivotArea>
    </format>
    <format dxfId="30">
      <pivotArea dataOnly="0" labelOnly="1" outline="0" fieldPosition="0">
        <references count="3">
          <reference field="4" count="1" selected="0">
            <x v="34"/>
          </reference>
          <reference field="6" count="1" selected="0">
            <x v="14"/>
          </reference>
          <reference field="10" count="2">
            <x v="254"/>
            <x v="276"/>
          </reference>
        </references>
      </pivotArea>
    </format>
    <format dxfId="29">
      <pivotArea dataOnly="0" labelOnly="1" outline="0" fieldPosition="0">
        <references count="3">
          <reference field="4" count="1" selected="0">
            <x v="36"/>
          </reference>
          <reference field="6" count="1" selected="0">
            <x v="14"/>
          </reference>
          <reference field="10" count="1">
            <x v="243"/>
          </reference>
        </references>
      </pivotArea>
    </format>
    <format dxfId="28">
      <pivotArea dataOnly="0" labelOnly="1" outline="0" fieldPosition="0">
        <references count="3">
          <reference field="4" count="1" selected="0">
            <x v="0"/>
          </reference>
          <reference field="6" count="1" selected="0">
            <x v="15"/>
          </reference>
          <reference field="10" count="1">
            <x v="154"/>
          </reference>
        </references>
      </pivotArea>
    </format>
    <format dxfId="27">
      <pivotArea dataOnly="0" labelOnly="1" outline="0" fieldPosition="0">
        <references count="3">
          <reference field="4" count="1" selected="0">
            <x v="4"/>
          </reference>
          <reference field="6" count="1" selected="0">
            <x v="15"/>
          </reference>
          <reference field="10" count="2">
            <x v="167"/>
            <x v="168"/>
          </reference>
        </references>
      </pivotArea>
    </format>
    <format dxfId="26">
      <pivotArea dataOnly="0" labelOnly="1" outline="0" fieldPosition="0">
        <references count="3">
          <reference field="4" count="1" selected="0">
            <x v="14"/>
          </reference>
          <reference field="6" count="1" selected="0">
            <x v="15"/>
          </reference>
          <reference field="10" count="1">
            <x v="195"/>
          </reference>
        </references>
      </pivotArea>
    </format>
    <format dxfId="25">
      <pivotArea dataOnly="0" labelOnly="1" outline="0" fieldPosition="0">
        <references count="3">
          <reference field="4" count="1" selected="0">
            <x v="0"/>
          </reference>
          <reference field="6" count="1" selected="0">
            <x v="16"/>
          </reference>
          <reference field="10" count="1">
            <x v="155"/>
          </reference>
        </references>
      </pivotArea>
    </format>
    <format dxfId="24">
      <pivotArea dataOnly="0" labelOnly="1" outline="0" fieldPosition="0">
        <references count="3">
          <reference field="4" count="1" selected="0">
            <x v="4"/>
          </reference>
          <reference field="6" count="1" selected="0">
            <x v="16"/>
          </reference>
          <reference field="10" count="1">
            <x v="169"/>
          </reference>
        </references>
      </pivotArea>
    </format>
    <format dxfId="23">
      <pivotArea dataOnly="0" labelOnly="1" outline="0" fieldPosition="0">
        <references count="3">
          <reference field="4" count="1" selected="0">
            <x v="11"/>
          </reference>
          <reference field="6" count="1" selected="0">
            <x v="16"/>
          </reference>
          <reference field="10" count="1">
            <x v="184"/>
          </reference>
        </references>
      </pivotArea>
    </format>
    <format dxfId="22">
      <pivotArea dataOnly="0" labelOnly="1" outline="0" fieldPosition="0">
        <references count="3">
          <reference field="4" count="1" selected="0">
            <x v="14"/>
          </reference>
          <reference field="6" count="1" selected="0">
            <x v="16"/>
          </reference>
          <reference field="10" count="2">
            <x v="196"/>
            <x v="197"/>
          </reference>
        </references>
      </pivotArea>
    </format>
    <format dxfId="21">
      <pivotArea dataOnly="0" labelOnly="1" outline="0" fieldPosition="0">
        <references count="3">
          <reference field="4" count="1" selected="0">
            <x v="17"/>
          </reference>
          <reference field="6" count="1" selected="0">
            <x v="16"/>
          </reference>
          <reference field="10" count="1">
            <x v="190"/>
          </reference>
        </references>
      </pivotArea>
    </format>
    <format dxfId="20">
      <pivotArea dataOnly="0" labelOnly="1" outline="0" fieldPosition="0">
        <references count="3">
          <reference field="4" count="1" selected="0">
            <x v="33"/>
          </reference>
          <reference field="6" count="1" selected="0">
            <x v="16"/>
          </reference>
          <reference field="10" count="1">
            <x v="181"/>
          </reference>
        </references>
      </pivotArea>
    </format>
    <format dxfId="19">
      <pivotArea dataOnly="0" labelOnly="1" outline="0" fieldPosition="0">
        <references count="3">
          <reference field="4" count="1" selected="0">
            <x v="0"/>
          </reference>
          <reference field="6" count="1" selected="0">
            <x v="17"/>
          </reference>
          <reference field="10" count="2">
            <x v="157"/>
            <x v="158"/>
          </reference>
        </references>
      </pivotArea>
    </format>
    <format dxfId="18">
      <pivotArea dataOnly="0" labelOnly="1" outline="0" fieldPosition="0">
        <references count="3">
          <reference field="4" count="1" selected="0">
            <x v="6"/>
          </reference>
          <reference field="6" count="1" selected="0">
            <x v="17"/>
          </reference>
          <reference field="10" count="2">
            <x v="178"/>
            <x v="179"/>
          </reference>
        </references>
      </pivotArea>
    </format>
    <format dxfId="17">
      <pivotArea dataOnly="0" labelOnly="1" outline="0" fieldPosition="0">
        <references count="3">
          <reference field="4" count="1" selected="0">
            <x v="11"/>
          </reference>
          <reference field="6" count="1" selected="0">
            <x v="17"/>
          </reference>
          <reference field="10" count="2">
            <x v="185"/>
            <x v="186"/>
          </reference>
        </references>
      </pivotArea>
    </format>
    <format dxfId="16">
      <pivotArea dataOnly="0" labelOnly="1" outline="0" fieldPosition="0">
        <references count="3">
          <reference field="4" count="1" selected="0">
            <x v="14"/>
          </reference>
          <reference field="6" count="1" selected="0">
            <x v="17"/>
          </reference>
          <reference field="10" count="2">
            <x v="205"/>
            <x v="206"/>
          </reference>
        </references>
      </pivotArea>
    </format>
    <format dxfId="15">
      <pivotArea dataOnly="0" labelOnly="1" outline="0" fieldPosition="0">
        <references count="3">
          <reference field="4" count="1" selected="0">
            <x v="0"/>
          </reference>
          <reference field="6" count="1" selected="0">
            <x v="18"/>
          </reference>
          <reference field="10" count="3">
            <x v="270"/>
            <x v="319"/>
            <x v="320"/>
          </reference>
        </references>
      </pivotArea>
    </format>
    <format dxfId="14">
      <pivotArea dataOnly="0" labelOnly="1" outline="0" fieldPosition="0">
        <references count="3">
          <reference field="4" count="1" selected="0">
            <x v="4"/>
          </reference>
          <reference field="6" count="1" selected="0">
            <x v="18"/>
          </reference>
          <reference field="10" count="26">
            <x v="164"/>
            <x v="246"/>
            <x v="247"/>
            <x v="250"/>
            <x v="255"/>
            <x v="259"/>
            <x v="261"/>
            <x v="262"/>
            <x v="263"/>
            <x v="264"/>
            <x v="265"/>
            <x v="268"/>
            <x v="271"/>
            <x v="277"/>
            <x v="281"/>
            <x v="282"/>
            <x v="286"/>
            <x v="291"/>
            <x v="292"/>
            <x v="293"/>
            <x v="294"/>
            <x v="295"/>
            <x v="296"/>
            <x v="297"/>
            <x v="298"/>
            <x v="321"/>
          </reference>
        </references>
      </pivotArea>
    </format>
    <format dxfId="13">
      <pivotArea dataOnly="0" labelOnly="1" outline="0" fieldPosition="0">
        <references count="3">
          <reference field="4" count="1" selected="0">
            <x v="12"/>
          </reference>
          <reference field="6" count="1" selected="0">
            <x v="18"/>
          </reference>
          <reference field="10" count="10">
            <x v="256"/>
            <x v="290"/>
            <x v="299"/>
            <x v="300"/>
            <x v="301"/>
            <x v="302"/>
            <x v="303"/>
            <x v="304"/>
            <x v="311"/>
            <x v="312"/>
          </reference>
        </references>
      </pivotArea>
    </format>
    <format dxfId="12">
      <pivotArea dataOnly="0" labelOnly="1" outline="0" fieldPosition="0">
        <references count="3">
          <reference field="4" count="1" selected="0">
            <x v="14"/>
          </reference>
          <reference field="6" count="1" selected="0">
            <x v="18"/>
          </reference>
          <reference field="10" count="4">
            <x v="361"/>
            <x v="362"/>
            <x v="371"/>
            <x v="372"/>
          </reference>
        </references>
      </pivotArea>
    </format>
    <format dxfId="11">
      <pivotArea dataOnly="0" labelOnly="1" outline="0" fieldPosition="0">
        <references count="3">
          <reference field="4" count="1" selected="0">
            <x v="33"/>
          </reference>
          <reference field="6" count="1" selected="0">
            <x v="18"/>
          </reference>
          <reference field="10" count="11">
            <x v="317"/>
            <x v="355"/>
            <x v="356"/>
            <x v="357"/>
            <x v="358"/>
            <x v="359"/>
            <x v="360"/>
            <x v="366"/>
            <x v="367"/>
            <x v="368"/>
            <x v="369"/>
          </reference>
        </references>
      </pivotArea>
    </format>
    <format dxfId="10">
      <pivotArea dataOnly="0" labelOnly="1" outline="0" fieldPosition="0">
        <references count="3">
          <reference field="4" count="1" selected="0">
            <x v="34"/>
          </reference>
          <reference field="6" count="1" selected="0">
            <x v="18"/>
          </reference>
          <reference field="10" count="6">
            <x v="318"/>
            <x v="363"/>
            <x v="364"/>
            <x v="365"/>
            <x v="373"/>
            <x v="374"/>
          </reference>
        </references>
      </pivotArea>
    </format>
    <format dxfId="9">
      <pivotArea dataOnly="0" labelOnly="1" outline="0" fieldPosition="0">
        <references count="3">
          <reference field="4" count="1" selected="0">
            <x v="21"/>
          </reference>
          <reference field="6" count="1" selected="0">
            <x v="19"/>
          </reference>
          <reference field="10" count="1">
            <x v="342"/>
          </reference>
        </references>
      </pivotArea>
    </format>
    <format dxfId="8">
      <pivotArea dataOnly="0" labelOnly="1" outline="0" fieldPosition="0">
        <references count="3">
          <reference field="4" count="1" selected="0">
            <x v="27"/>
          </reference>
          <reference field="6" count="1" selected="0">
            <x v="19"/>
          </reference>
          <reference field="10" count="1">
            <x v="338"/>
          </reference>
        </references>
      </pivotArea>
    </format>
    <format dxfId="7">
      <pivotArea dataOnly="0" labelOnly="1" outline="0" fieldPosition="0">
        <references count="3">
          <reference field="4" count="1" selected="0">
            <x v="28"/>
          </reference>
          <reference field="6" count="1" selected="0">
            <x v="19"/>
          </reference>
          <reference field="10" count="1">
            <x v="347"/>
          </reference>
        </references>
      </pivotArea>
    </format>
    <format dxfId="6">
      <pivotArea dataOnly="0" labelOnly="1" outline="0" fieldPosition="0">
        <references count="1">
          <reference field="0" count="20">
            <x v="2"/>
            <x v="3"/>
            <x v="4"/>
            <x v="5"/>
            <x v="6"/>
            <x v="7"/>
            <x v="8"/>
            <x v="9"/>
            <x v="10"/>
            <x v="11"/>
            <x v="12"/>
            <x v="13"/>
            <x v="14"/>
            <x v="15"/>
            <x v="16"/>
            <x v="17"/>
            <x v="18"/>
            <x v="19"/>
            <x v="20"/>
            <x v="21"/>
          </reference>
        </references>
      </pivotArea>
    </format>
    <format dxfId="5">
      <pivotArea dataOnly="0" labelOnly="1" grandCol="1" outline="0" fieldPosition="0"/>
    </format>
    <format dxfId="4">
      <pivotArea outline="0" fieldPosition="0">
        <references count="1">
          <reference field="4294967294" count="1">
            <x v="0"/>
          </reference>
        </references>
      </pivotArea>
    </format>
    <format dxfId="3">
      <pivotArea outline="0" fieldPosition="0">
        <references count="4">
          <reference field="0" count="1" selected="0">
            <x v="3"/>
          </reference>
          <reference field="4" count="0" selected="0"/>
          <reference field="6" count="0" selected="0"/>
          <reference field="10" count="6" selected="0">
            <x v="215"/>
            <x v="216"/>
            <x v="217"/>
            <x v="218"/>
            <x v="219"/>
            <x v="253"/>
          </reference>
        </references>
      </pivotArea>
    </format>
    <format dxfId="2">
      <pivotArea field="0" grandRow="1" outline="0" axis="axisCol" fieldPosition="0">
        <references count="1">
          <reference field="0" count="1" selected="0">
            <x v="3"/>
          </reference>
        </references>
      </pivotArea>
    </format>
    <format dxfId="1">
      <pivotArea outline="0" fieldPosition="0">
        <references count="4">
          <reference field="0" count="1" selected="0">
            <x v="3"/>
          </reference>
          <reference field="4" count="1" selected="0">
            <x v="4"/>
          </reference>
          <reference field="6" count="0" selected="0"/>
          <reference field="10" count="6" selected="0">
            <x v="215"/>
            <x v="216"/>
            <x v="217"/>
            <x v="218"/>
            <x v="219"/>
            <x v="253"/>
          </reference>
        </references>
      </pivotArea>
    </format>
    <format dxfId="0">
      <pivotArea field="0" grandRow="1" outline="0" axis="axisCol" fieldPosition="0">
        <references count="1">
          <reference field="0" count="1" selected="0">
            <x v="3"/>
          </reference>
        </references>
      </pivotArea>
    </format>
  </formats>
  <pivotTableStyleInfo name="PivotStyleMedium2" showRowHeaders="1" showColHeaders="1" showRowStripes="0" showColStripes="0" showLastColumn="1"/>
  <filters count="1">
    <filter fld="0" type="valueNotEqual" evalOrder="-1" id="1" iMeasureFld="0">
      <autoFilter ref="A1">
        <filterColumn colId="0">
          <customFilters>
            <customFilter operator="notEqual" val="0"/>
          </customFilters>
        </filterColumn>
      </autoFilter>
    </filter>
  </filters>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3"/>
  <sheetViews>
    <sheetView tabSelected="1" workbookViewId="0">
      <selection activeCell="K21" sqref="K21"/>
    </sheetView>
  </sheetViews>
  <sheetFormatPr defaultRowHeight="15" x14ac:dyDescent="0.25"/>
  <cols>
    <col min="1" max="1" width="64.5703125" customWidth="1"/>
    <col min="2" max="2" width="15.85546875" style="68" customWidth="1"/>
    <col min="3" max="3" width="12.85546875" style="69" customWidth="1"/>
    <col min="4" max="4" width="2.5703125" style="70" customWidth="1"/>
    <col min="5" max="6" width="10.5703125" style="69" customWidth="1"/>
    <col min="7" max="7" width="14.5703125" customWidth="1"/>
    <col min="8" max="10" width="11.5703125" bestFit="1" customWidth="1"/>
  </cols>
  <sheetData>
    <row r="1" spans="1:8" ht="15.75" x14ac:dyDescent="0.25">
      <c r="A1" s="90" t="s">
        <v>30</v>
      </c>
      <c r="B1" s="90"/>
      <c r="C1" s="90"/>
      <c r="D1" s="90"/>
      <c r="E1" s="90"/>
      <c r="F1" s="90"/>
    </row>
    <row r="2" spans="1:8" ht="15.75" x14ac:dyDescent="0.25">
      <c r="A2" s="91" t="s">
        <v>0</v>
      </c>
      <c r="B2" s="92"/>
      <c r="C2" s="92"/>
      <c r="D2" s="92"/>
      <c r="E2" s="92"/>
      <c r="F2" s="92"/>
      <c r="G2" s="1"/>
    </row>
    <row r="3" spans="1:8" x14ac:dyDescent="0.25">
      <c r="A3" s="2"/>
      <c r="B3" s="3"/>
      <c r="C3" s="4"/>
      <c r="D3" s="5"/>
      <c r="E3" s="4"/>
      <c r="F3" s="4"/>
      <c r="G3" s="6"/>
    </row>
    <row r="4" spans="1:8" ht="27" customHeight="1" x14ac:dyDescent="0.25">
      <c r="A4" s="7"/>
      <c r="B4" s="93" t="s">
        <v>1</v>
      </c>
      <c r="C4" s="94"/>
      <c r="D4" s="8"/>
      <c r="E4" s="95" t="s">
        <v>2</v>
      </c>
      <c r="F4" s="96"/>
      <c r="G4" s="6"/>
    </row>
    <row r="5" spans="1:8" x14ac:dyDescent="0.25">
      <c r="A5" s="7"/>
      <c r="B5" s="9" t="s">
        <v>3</v>
      </c>
      <c r="C5" s="9" t="s">
        <v>4</v>
      </c>
      <c r="D5" s="10"/>
      <c r="E5" s="9" t="s">
        <v>5</v>
      </c>
      <c r="F5" s="9" t="s">
        <v>4</v>
      </c>
      <c r="G5" s="6"/>
    </row>
    <row r="6" spans="1:8" x14ac:dyDescent="0.25">
      <c r="A6" s="7"/>
      <c r="B6" s="9">
        <v>2020</v>
      </c>
      <c r="C6" s="9">
        <v>2020</v>
      </c>
      <c r="D6" s="10"/>
      <c r="E6" s="11">
        <f>B6</f>
        <v>2020</v>
      </c>
      <c r="F6" s="12">
        <f>B6</f>
        <v>2020</v>
      </c>
      <c r="G6" s="6"/>
    </row>
    <row r="7" spans="1:8" x14ac:dyDescent="0.25">
      <c r="A7" s="13" t="s">
        <v>6</v>
      </c>
      <c r="B7" s="14"/>
      <c r="C7" s="15"/>
      <c r="D7" s="16"/>
      <c r="E7" s="17"/>
      <c r="F7" s="18"/>
      <c r="G7" s="6"/>
    </row>
    <row r="8" spans="1:8" x14ac:dyDescent="0.25">
      <c r="A8" s="19" t="s">
        <v>7</v>
      </c>
      <c r="B8" s="14"/>
      <c r="C8" s="20">
        <v>239</v>
      </c>
      <c r="D8" s="21"/>
      <c r="E8" s="18"/>
      <c r="F8" s="20">
        <v>119</v>
      </c>
      <c r="G8" s="6"/>
    </row>
    <row r="9" spans="1:8" x14ac:dyDescent="0.25">
      <c r="A9" s="19" t="s">
        <v>8</v>
      </c>
      <c r="B9" s="22"/>
      <c r="C9" s="23">
        <v>20</v>
      </c>
      <c r="D9" s="24"/>
      <c r="E9" s="23"/>
      <c r="F9" s="23">
        <v>20</v>
      </c>
      <c r="G9" s="6"/>
    </row>
    <row r="10" spans="1:8" ht="15.75" thickBot="1" x14ac:dyDescent="0.3">
      <c r="A10" s="25" t="s">
        <v>9</v>
      </c>
      <c r="B10" s="26"/>
      <c r="C10" s="47">
        <f>SUM(C8:C9)</f>
        <v>259</v>
      </c>
      <c r="D10" s="24"/>
      <c r="E10" s="27"/>
      <c r="F10" s="27">
        <f>SUM(F8:F9)</f>
        <v>139</v>
      </c>
      <c r="G10" s="6"/>
    </row>
    <row r="11" spans="1:8" ht="15.75" thickTop="1" x14ac:dyDescent="0.25">
      <c r="A11" s="2"/>
      <c r="B11" s="28"/>
      <c r="C11" s="17"/>
      <c r="D11" s="29"/>
      <c r="E11" s="17"/>
      <c r="F11" s="18"/>
      <c r="G11" s="6"/>
    </row>
    <row r="12" spans="1:8" x14ac:dyDescent="0.25">
      <c r="A12" s="30" t="s">
        <v>10</v>
      </c>
      <c r="B12" s="28"/>
      <c r="C12" s="31"/>
      <c r="D12" s="29"/>
      <c r="E12" s="17"/>
      <c r="F12" s="18"/>
      <c r="G12" s="6"/>
    </row>
    <row r="13" spans="1:8" x14ac:dyDescent="0.25">
      <c r="A13" s="32" t="s">
        <v>11</v>
      </c>
      <c r="B13" s="33">
        <v>178</v>
      </c>
      <c r="C13" s="21">
        <f>B13*$F$22/$E$22</f>
        <v>2.5705588547606874E-2</v>
      </c>
      <c r="D13" s="34"/>
      <c r="E13" s="20" t="s">
        <v>12</v>
      </c>
      <c r="F13" s="20" t="s">
        <v>12</v>
      </c>
      <c r="G13" s="6"/>
    </row>
    <row r="14" spans="1:8" x14ac:dyDescent="0.25">
      <c r="A14" s="32" t="s">
        <v>13</v>
      </c>
      <c r="B14" s="33">
        <v>36010</v>
      </c>
      <c r="C14" s="21">
        <f t="shared" ref="C14:C22" si="0">B14*$F$22/$E$22</f>
        <v>5.200327211232155</v>
      </c>
      <c r="D14" s="34"/>
      <c r="E14" s="20" t="s">
        <v>12</v>
      </c>
      <c r="F14" s="20" t="s">
        <v>12</v>
      </c>
      <c r="G14" s="6"/>
    </row>
    <row r="15" spans="1:8" x14ac:dyDescent="0.25">
      <c r="A15" s="32" t="s">
        <v>14</v>
      </c>
      <c r="B15" s="33">
        <v>67071</v>
      </c>
      <c r="C15" s="20">
        <f t="shared" si="0"/>
        <v>9.685952412789554</v>
      </c>
      <c r="D15" s="34"/>
      <c r="E15" s="20" t="s">
        <v>12</v>
      </c>
      <c r="F15" s="20" t="s">
        <v>12</v>
      </c>
      <c r="G15" s="6"/>
    </row>
    <row r="16" spans="1:8" x14ac:dyDescent="0.25">
      <c r="A16" s="25" t="s">
        <v>15</v>
      </c>
      <c r="B16" s="35">
        <f>SUM(B13:B15)</f>
        <v>103259</v>
      </c>
      <c r="C16" s="36">
        <f t="shared" si="0"/>
        <v>14.911985212569316</v>
      </c>
      <c r="D16" s="37"/>
      <c r="E16" s="36" t="s">
        <v>12</v>
      </c>
      <c r="F16" s="36" t="s">
        <v>12</v>
      </c>
      <c r="G16" s="6"/>
      <c r="H16" s="38"/>
    </row>
    <row r="17" spans="1:10" x14ac:dyDescent="0.25">
      <c r="A17" s="39"/>
      <c r="B17" s="40"/>
      <c r="C17" s="18"/>
      <c r="D17" s="29"/>
      <c r="E17" s="18"/>
      <c r="F17" s="18"/>
      <c r="G17" s="6"/>
    </row>
    <row r="18" spans="1:10" x14ac:dyDescent="0.25">
      <c r="A18" s="41" t="s">
        <v>16</v>
      </c>
      <c r="B18" s="40"/>
      <c r="C18" s="42"/>
      <c r="D18" s="29"/>
      <c r="E18" s="18"/>
      <c r="F18" s="18"/>
      <c r="G18" s="6"/>
    </row>
    <row r="19" spans="1:10" x14ac:dyDescent="0.25">
      <c r="A19" s="32" t="s">
        <v>17</v>
      </c>
      <c r="B19" s="33">
        <v>197987</v>
      </c>
      <c r="C19" s="20">
        <f t="shared" si="0"/>
        <v>28.591979549297989</v>
      </c>
      <c r="D19" s="34"/>
      <c r="E19" s="20" t="s">
        <v>12</v>
      </c>
      <c r="F19" s="20" t="s">
        <v>12</v>
      </c>
      <c r="G19" s="6"/>
    </row>
    <row r="20" spans="1:10" x14ac:dyDescent="0.25">
      <c r="A20" s="25" t="s">
        <v>18</v>
      </c>
      <c r="B20" s="43">
        <f>SUM(B19:B19)</f>
        <v>197987</v>
      </c>
      <c r="C20" s="44">
        <f t="shared" si="0"/>
        <v>28.591979549297989</v>
      </c>
      <c r="D20" s="37"/>
      <c r="E20" s="36" t="s">
        <v>12</v>
      </c>
      <c r="F20" s="36" t="s">
        <v>12</v>
      </c>
      <c r="G20" s="6"/>
    </row>
    <row r="21" spans="1:10" x14ac:dyDescent="0.25">
      <c r="A21" s="45"/>
      <c r="B21" s="34"/>
      <c r="C21" s="21"/>
      <c r="D21" s="16"/>
      <c r="E21" s="42"/>
      <c r="F21" s="42"/>
      <c r="G21" s="6"/>
    </row>
    <row r="22" spans="1:10" ht="15.75" thickBot="1" x14ac:dyDescent="0.3">
      <c r="A22" s="30" t="s">
        <v>19</v>
      </c>
      <c r="B22" s="46">
        <f>B20+B16</f>
        <v>301246</v>
      </c>
      <c r="C22" s="74">
        <f t="shared" si="0"/>
        <v>43.503964761867302</v>
      </c>
      <c r="D22" s="34"/>
      <c r="E22" s="47">
        <v>254270</v>
      </c>
      <c r="F22" s="71">
        <v>36.72</v>
      </c>
      <c r="G22" s="6"/>
    </row>
    <row r="23" spans="1:10" ht="15.75" thickTop="1" x14ac:dyDescent="0.25">
      <c r="A23" s="30" t="s">
        <v>20</v>
      </c>
      <c r="B23" s="34" t="s">
        <v>21</v>
      </c>
      <c r="C23" s="48"/>
      <c r="D23" s="34"/>
      <c r="E23" s="42"/>
      <c r="F23" s="42"/>
      <c r="G23" s="6"/>
      <c r="H23" s="49"/>
      <c r="I23" s="50"/>
      <c r="J23" s="51"/>
    </row>
    <row r="24" spans="1:10" x14ac:dyDescent="0.25">
      <c r="A24" s="41" t="s">
        <v>22</v>
      </c>
      <c r="B24" s="34" t="s">
        <v>23</v>
      </c>
      <c r="C24" s="75">
        <f>(B22-B14)*F22/E22</f>
        <v>38.303637550635152</v>
      </c>
      <c r="D24" s="34"/>
      <c r="E24" s="42"/>
      <c r="F24" s="42"/>
      <c r="G24" s="6"/>
      <c r="H24" s="49"/>
      <c r="I24" s="51"/>
      <c r="J24" s="51"/>
    </row>
    <row r="25" spans="1:10" x14ac:dyDescent="0.25">
      <c r="A25" s="52"/>
      <c r="B25" s="3"/>
      <c r="C25" s="4"/>
      <c r="D25" s="5"/>
      <c r="E25" s="53"/>
      <c r="F25" s="4"/>
      <c r="G25" s="6"/>
    </row>
    <row r="26" spans="1:10" x14ac:dyDescent="0.25">
      <c r="A26" s="54" t="s">
        <v>24</v>
      </c>
      <c r="B26" s="55"/>
      <c r="C26" s="56"/>
      <c r="D26" s="57"/>
      <c r="E26" s="4"/>
      <c r="F26" s="4"/>
      <c r="G26" s="6"/>
    </row>
    <row r="27" spans="1:10" ht="42" customHeight="1" x14ac:dyDescent="0.25">
      <c r="A27" s="88" t="s">
        <v>31</v>
      </c>
      <c r="B27" s="88"/>
      <c r="C27" s="88"/>
      <c r="D27" s="88"/>
      <c r="E27" s="88"/>
      <c r="F27" s="88"/>
      <c r="G27" s="88"/>
    </row>
    <row r="28" spans="1:10" ht="30" customHeight="1" x14ac:dyDescent="0.25">
      <c r="A28" s="88" t="s">
        <v>32</v>
      </c>
      <c r="B28" s="88"/>
      <c r="C28" s="88"/>
      <c r="D28" s="88"/>
      <c r="E28" s="88"/>
      <c r="F28" s="88"/>
      <c r="G28" s="88"/>
    </row>
    <row r="29" spans="1:10" x14ac:dyDescent="0.25">
      <c r="A29" s="97" t="s">
        <v>33</v>
      </c>
      <c r="B29" s="97"/>
      <c r="C29" s="97"/>
      <c r="D29" s="97"/>
      <c r="E29" s="97"/>
      <c r="F29" s="97"/>
      <c r="G29" s="97"/>
    </row>
    <row r="30" spans="1:10" x14ac:dyDescent="0.25">
      <c r="A30" s="97" t="s">
        <v>34</v>
      </c>
      <c r="B30" s="97"/>
      <c r="C30" s="97"/>
      <c r="D30" s="97"/>
      <c r="E30" s="97"/>
      <c r="F30" s="97"/>
      <c r="G30" s="97"/>
    </row>
    <row r="31" spans="1:10" x14ac:dyDescent="0.25">
      <c r="A31" s="87" t="s">
        <v>35</v>
      </c>
      <c r="B31" s="87"/>
      <c r="C31" s="87"/>
      <c r="D31" s="87"/>
      <c r="E31" s="87"/>
      <c r="F31" s="87"/>
      <c r="G31" s="87"/>
    </row>
    <row r="32" spans="1:10" x14ac:dyDescent="0.25">
      <c r="A32" s="87" t="s">
        <v>38</v>
      </c>
      <c r="B32" s="87"/>
      <c r="C32" s="87"/>
      <c r="D32" s="87"/>
      <c r="E32" s="87"/>
      <c r="F32" s="87"/>
      <c r="G32" s="87"/>
    </row>
    <row r="33" spans="1:9" x14ac:dyDescent="0.25">
      <c r="A33" s="58" t="s">
        <v>36</v>
      </c>
      <c r="B33" s="55"/>
      <c r="C33" s="56"/>
      <c r="D33" s="57"/>
      <c r="E33" s="4"/>
      <c r="F33" s="59"/>
      <c r="G33" s="7"/>
      <c r="H33" s="60"/>
      <c r="I33" s="60"/>
    </row>
    <row r="34" spans="1:9" x14ac:dyDescent="0.25">
      <c r="A34" s="58" t="s">
        <v>25</v>
      </c>
      <c r="B34" s="61">
        <f>+B22</f>
        <v>301246</v>
      </c>
      <c r="C34" s="56" t="s">
        <v>26</v>
      </c>
      <c r="D34" s="57"/>
      <c r="E34" s="4"/>
      <c r="F34" s="59"/>
      <c r="G34" s="7"/>
      <c r="H34" s="60"/>
      <c r="I34" s="60"/>
    </row>
    <row r="35" spans="1:9" x14ac:dyDescent="0.25">
      <c r="A35" s="58" t="s">
        <v>27</v>
      </c>
      <c r="B35" s="61">
        <f>E22</f>
        <v>254270</v>
      </c>
      <c r="C35" s="56" t="s">
        <v>26</v>
      </c>
      <c r="D35" s="57"/>
      <c r="E35" s="4"/>
      <c r="F35" s="59"/>
      <c r="G35" s="7"/>
      <c r="H35" s="60"/>
      <c r="I35" s="60"/>
    </row>
    <row r="36" spans="1:9" ht="15.75" thickBot="1" x14ac:dyDescent="0.3">
      <c r="A36" s="62" t="s">
        <v>28</v>
      </c>
      <c r="B36" s="72">
        <f>F22</f>
        <v>36.72</v>
      </c>
      <c r="C36" s="63" t="s">
        <v>4</v>
      </c>
      <c r="D36" s="57"/>
      <c r="E36" s="4"/>
      <c r="F36" s="4"/>
      <c r="G36" s="6"/>
    </row>
    <row r="37" spans="1:9" x14ac:dyDescent="0.25">
      <c r="A37" s="64" t="s">
        <v>29</v>
      </c>
      <c r="B37" s="73">
        <f>((B34/B35)*B36)</f>
        <v>43.503964761867309</v>
      </c>
      <c r="C37" s="65" t="s">
        <v>4</v>
      </c>
      <c r="D37" s="66"/>
      <c r="E37" s="4"/>
      <c r="F37" s="4"/>
      <c r="G37" s="6"/>
    </row>
    <row r="38" spans="1:9" ht="26.25" customHeight="1" x14ac:dyDescent="0.25">
      <c r="A38" s="89" t="s">
        <v>39</v>
      </c>
      <c r="B38" s="89"/>
      <c r="C38" s="89"/>
      <c r="D38" s="89"/>
      <c r="E38" s="89"/>
      <c r="F38" s="89"/>
      <c r="G38" s="89"/>
    </row>
    <row r="39" spans="1:9" x14ac:dyDescent="0.25">
      <c r="A39" s="64" t="s">
        <v>37</v>
      </c>
      <c r="B39" s="55"/>
      <c r="C39" s="56"/>
      <c r="D39" s="5"/>
      <c r="E39" s="4"/>
      <c r="F39" s="4"/>
      <c r="G39" s="6"/>
    </row>
    <row r="40" spans="1:9" x14ac:dyDescent="0.25">
      <c r="A40" s="67"/>
      <c r="B40" s="3"/>
      <c r="C40" s="4"/>
      <c r="D40" s="5"/>
      <c r="E40" s="4"/>
      <c r="F40" s="4"/>
      <c r="G40" s="6"/>
    </row>
    <row r="41" spans="1:9" x14ac:dyDescent="0.25">
      <c r="A41" s="67"/>
      <c r="B41" s="3"/>
      <c r="C41" s="4"/>
      <c r="D41" s="5"/>
      <c r="E41" s="4"/>
      <c r="F41" s="4"/>
      <c r="G41" s="6"/>
    </row>
    <row r="42" spans="1:9" x14ac:dyDescent="0.25">
      <c r="A42" s="6"/>
      <c r="B42" s="3"/>
      <c r="C42" s="4"/>
      <c r="D42" s="5"/>
      <c r="E42" s="4"/>
      <c r="F42" s="4"/>
      <c r="G42" s="6"/>
    </row>
    <row r="43" spans="1:9" x14ac:dyDescent="0.25">
      <c r="A43" s="6"/>
      <c r="B43" s="3"/>
      <c r="C43" s="4"/>
      <c r="D43" s="5"/>
      <c r="E43" s="4"/>
      <c r="F43" s="4"/>
      <c r="G43" s="6"/>
    </row>
  </sheetData>
  <mergeCells count="11">
    <mergeCell ref="A31:G31"/>
    <mergeCell ref="A28:G28"/>
    <mergeCell ref="A32:G32"/>
    <mergeCell ref="A38:G38"/>
    <mergeCell ref="A1:F1"/>
    <mergeCell ref="A2:F2"/>
    <mergeCell ref="B4:C4"/>
    <mergeCell ref="E4:F4"/>
    <mergeCell ref="A27:G27"/>
    <mergeCell ref="A30:G30"/>
    <mergeCell ref="A29:G29"/>
  </mergeCells>
  <printOptions horizontalCentered="1"/>
  <pageMargins left="0.7" right="0.7" top="0.75" bottom="0.75" header="0.3" footer="0.3"/>
  <pageSetup scale="7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79"/>
  <sheetViews>
    <sheetView zoomScaleNormal="100" workbookViewId="0">
      <pane xSplit="3" ySplit="4" topLeftCell="D5" activePane="bottomRight" state="frozen"/>
      <selection pane="topRight" activeCell="D1" sqref="D1"/>
      <selection pane="bottomLeft" activeCell="A5" sqref="A5"/>
      <selection pane="bottomRight" activeCell="N42" sqref="N42"/>
    </sheetView>
  </sheetViews>
  <sheetFormatPr defaultRowHeight="12.75" x14ac:dyDescent="0.2"/>
  <cols>
    <col min="1" max="1" width="14.140625" style="78" bestFit="1" customWidth="1"/>
    <col min="2" max="2" width="32.5703125" style="78" customWidth="1"/>
    <col min="3" max="3" width="13.42578125" style="78" customWidth="1"/>
    <col min="4" max="23" width="7" style="78" customWidth="1"/>
    <col min="24" max="24" width="10" style="78" customWidth="1"/>
    <col min="25" max="26" width="11.7109375" style="78" bestFit="1" customWidth="1"/>
    <col min="27" max="16384" width="9.140625" style="78"/>
  </cols>
  <sheetData>
    <row r="1" spans="1:24" x14ac:dyDescent="0.2">
      <c r="A1" s="76" t="s">
        <v>40</v>
      </c>
      <c r="B1" s="77">
        <v>7</v>
      </c>
    </row>
    <row r="3" spans="1:24" x14ac:dyDescent="0.2">
      <c r="A3" s="76" t="s">
        <v>41</v>
      </c>
      <c r="B3" s="76"/>
      <c r="C3" s="76"/>
      <c r="D3" s="76" t="s">
        <v>42</v>
      </c>
      <c r="E3" s="76"/>
      <c r="F3" s="76"/>
      <c r="G3" s="76"/>
      <c r="H3" s="76"/>
      <c r="I3" s="76"/>
      <c r="J3" s="76"/>
      <c r="K3" s="76"/>
      <c r="L3" s="76"/>
      <c r="M3" s="76"/>
      <c r="N3" s="76"/>
      <c r="O3" s="76"/>
      <c r="P3" s="76"/>
      <c r="Q3" s="76"/>
      <c r="R3" s="76"/>
      <c r="S3" s="76"/>
      <c r="T3" s="76"/>
      <c r="U3" s="76"/>
      <c r="V3" s="76"/>
      <c r="W3" s="76"/>
      <c r="X3" s="76"/>
    </row>
    <row r="4" spans="1:24" x14ac:dyDescent="0.2">
      <c r="A4" s="76" t="s">
        <v>43</v>
      </c>
      <c r="B4" s="76" t="s">
        <v>44</v>
      </c>
      <c r="C4" s="76" t="s">
        <v>45</v>
      </c>
      <c r="D4" s="76">
        <v>2019</v>
      </c>
      <c r="E4" s="76">
        <v>2020</v>
      </c>
      <c r="F4" s="76">
        <v>2021</v>
      </c>
      <c r="G4" s="76">
        <v>2022</v>
      </c>
      <c r="H4" s="76">
        <v>2023</v>
      </c>
      <c r="I4" s="76">
        <v>2024</v>
      </c>
      <c r="J4" s="76">
        <v>2025</v>
      </c>
      <c r="K4" s="76">
        <v>2026</v>
      </c>
      <c r="L4" s="76">
        <v>2027</v>
      </c>
      <c r="M4" s="76">
        <v>2028</v>
      </c>
      <c r="N4" s="76">
        <v>2029</v>
      </c>
      <c r="O4" s="76">
        <v>2030</v>
      </c>
      <c r="P4" s="76">
        <v>2031</v>
      </c>
      <c r="Q4" s="76">
        <v>2032</v>
      </c>
      <c r="R4" s="76">
        <v>2033</v>
      </c>
      <c r="S4" s="76">
        <v>2034</v>
      </c>
      <c r="T4" s="76">
        <v>2035</v>
      </c>
      <c r="U4" s="76">
        <v>2036</v>
      </c>
      <c r="V4" s="76">
        <v>2037</v>
      </c>
      <c r="W4" s="76">
        <v>2038</v>
      </c>
      <c r="X4" s="76" t="s">
        <v>46</v>
      </c>
    </row>
    <row r="5" spans="1:24" x14ac:dyDescent="0.2">
      <c r="A5" s="76" t="s">
        <v>47</v>
      </c>
      <c r="B5" s="76" t="s">
        <v>48</v>
      </c>
      <c r="C5" s="76" t="s">
        <v>49</v>
      </c>
      <c r="D5" s="79">
        <v>3.3283797970886617</v>
      </c>
      <c r="E5" s="79">
        <v>3.3283797970886617</v>
      </c>
      <c r="F5" s="79">
        <v>3.3283797970886617</v>
      </c>
      <c r="G5" s="79">
        <v>3.3283797970886617</v>
      </c>
      <c r="H5" s="79">
        <v>3.3283797970886617</v>
      </c>
      <c r="I5" s="79">
        <v>3.3283797970886617</v>
      </c>
      <c r="J5" s="79">
        <v>3.3283797970886617</v>
      </c>
      <c r="K5" s="79">
        <v>3.3283797970886617</v>
      </c>
      <c r="L5" s="79">
        <v>3.3283797970886617</v>
      </c>
      <c r="M5" s="79">
        <v>3.3283797970886617</v>
      </c>
      <c r="N5" s="79">
        <v>3.3283797970886617</v>
      </c>
      <c r="O5" s="79">
        <v>3.3283797970886617</v>
      </c>
      <c r="P5" s="79">
        <v>3.3283797970886617</v>
      </c>
      <c r="Q5" s="79">
        <v>3.3283797970886617</v>
      </c>
      <c r="R5" s="79">
        <v>3.3283797970886617</v>
      </c>
      <c r="S5" s="79">
        <v>3.3283797970886617</v>
      </c>
      <c r="T5" s="79">
        <v>3.3283797970886617</v>
      </c>
      <c r="U5" s="79">
        <v>3.3283797970886617</v>
      </c>
      <c r="V5" s="79">
        <v>3.3283797970886617</v>
      </c>
      <c r="W5" s="79">
        <v>3.3283797970886617</v>
      </c>
      <c r="X5" s="79">
        <v>66.567595941773206</v>
      </c>
    </row>
    <row r="6" spans="1:24" x14ac:dyDescent="0.2">
      <c r="A6" s="76"/>
      <c r="B6" s="76"/>
      <c r="C6" s="76" t="s">
        <v>50</v>
      </c>
      <c r="D6" s="79"/>
      <c r="E6" s="79">
        <v>1.1866697159104149</v>
      </c>
      <c r="F6" s="79">
        <v>2.3244045981750396</v>
      </c>
      <c r="G6" s="79">
        <v>3.5294248767026257</v>
      </c>
      <c r="H6" s="79">
        <v>4.8261979683160687</v>
      </c>
      <c r="I6" s="79">
        <v>6.0495688094608271</v>
      </c>
      <c r="J6" s="79">
        <v>7.3524587552799936</v>
      </c>
      <c r="K6" s="79">
        <v>8.7287509515678465</v>
      </c>
      <c r="L6" s="79">
        <v>10.129510564678593</v>
      </c>
      <c r="M6" s="79">
        <v>11.566971303023685</v>
      </c>
      <c r="N6" s="79">
        <v>12.961614061928708</v>
      </c>
      <c r="O6" s="79">
        <v>14.392957946068075</v>
      </c>
      <c r="P6" s="79">
        <v>15.818184976001717</v>
      </c>
      <c r="Q6" s="79">
        <v>17.200594026495292</v>
      </c>
      <c r="R6" s="79">
        <v>18.521834534931632</v>
      </c>
      <c r="S6" s="79">
        <v>19.304791873264275</v>
      </c>
      <c r="T6" s="79">
        <v>19.898126731219484</v>
      </c>
      <c r="U6" s="79">
        <v>20.399708776088836</v>
      </c>
      <c r="V6" s="79">
        <v>20.821771716283774</v>
      </c>
      <c r="W6" s="79">
        <v>21.219367239655821</v>
      </c>
      <c r="X6" s="79">
        <v>236.2329094250527</v>
      </c>
    </row>
    <row r="7" spans="1:24" x14ac:dyDescent="0.2">
      <c r="A7" s="76"/>
      <c r="B7" s="76"/>
      <c r="C7" s="76" t="s">
        <v>51</v>
      </c>
      <c r="D7" s="79"/>
      <c r="E7" s="79">
        <v>0.60678380254640185</v>
      </c>
      <c r="F7" s="79">
        <v>1.2296769095851863</v>
      </c>
      <c r="G7" s="79">
        <v>1.7881327986544411</v>
      </c>
      <c r="H7" s="79">
        <v>2.3841770648725884</v>
      </c>
      <c r="I7" s="79">
        <v>2.9533724902700982</v>
      </c>
      <c r="J7" s="79">
        <v>3.3936934797285492</v>
      </c>
      <c r="K7" s="79">
        <v>3.7803167875457255</v>
      </c>
      <c r="L7" s="79">
        <v>4.1562005590346471</v>
      </c>
      <c r="M7" s="79">
        <v>4.4998657215388045</v>
      </c>
      <c r="N7" s="79">
        <v>4.7790936660734316</v>
      </c>
      <c r="O7" s="79">
        <v>5.0099936971309118</v>
      </c>
      <c r="P7" s="79">
        <v>5.2033053510395</v>
      </c>
      <c r="Q7" s="79">
        <v>5.3805077004557056</v>
      </c>
      <c r="R7" s="79">
        <v>5.5469705135436564</v>
      </c>
      <c r="S7" s="79">
        <v>5.681214717646843</v>
      </c>
      <c r="T7" s="79">
        <v>5.7886100809293914</v>
      </c>
      <c r="U7" s="79">
        <v>5.8798961397195582</v>
      </c>
      <c r="V7" s="79">
        <v>5.9658124303455979</v>
      </c>
      <c r="W7" s="79">
        <v>6.0570984891357638</v>
      </c>
      <c r="X7" s="79">
        <v>80.084722399796817</v>
      </c>
    </row>
    <row r="8" spans="1:24" x14ac:dyDescent="0.2">
      <c r="A8" s="76"/>
      <c r="B8" s="76"/>
      <c r="C8" s="76" t="s">
        <v>52</v>
      </c>
      <c r="D8" s="79"/>
      <c r="E8" s="79">
        <v>0.23341526452631828</v>
      </c>
      <c r="F8" s="79">
        <v>0.50017556684211062</v>
      </c>
      <c r="G8" s="79">
        <v>0.80861716639474546</v>
      </c>
      <c r="H8" s="79">
        <v>1.1587400631842228</v>
      </c>
      <c r="I8" s="79">
        <v>1.5171992194210688</v>
      </c>
      <c r="J8" s="79">
        <v>1.9090034134473886</v>
      </c>
      <c r="K8" s="79">
        <v>2.3216482560921299</v>
      </c>
      <c r="L8" s="79">
        <v>2.7509656176316084</v>
      </c>
      <c r="M8" s="79">
        <v>3.2094598872368767</v>
      </c>
      <c r="N8" s="79">
        <v>3.6887948054605659</v>
      </c>
      <c r="O8" s="79">
        <v>4.1848022425789919</v>
      </c>
      <c r="P8" s="79">
        <v>4.6849778094211025</v>
      </c>
      <c r="Q8" s="79">
        <v>5.1601445979211071</v>
      </c>
      <c r="R8" s="79">
        <v>5.6228069972500592</v>
      </c>
      <c r="S8" s="79">
        <v>6.0562924885132228</v>
      </c>
      <c r="T8" s="79">
        <v>6.5731405742500701</v>
      </c>
      <c r="U8" s="79">
        <v>7.0149623249606012</v>
      </c>
      <c r="V8" s="79">
        <v>7.3942621298158686</v>
      </c>
      <c r="W8" s="79">
        <v>7.727712507710609</v>
      </c>
      <c r="X8" s="79">
        <v>72.517120932658656</v>
      </c>
    </row>
    <row r="9" spans="1:24" x14ac:dyDescent="0.2">
      <c r="A9" s="76"/>
      <c r="B9" s="76"/>
      <c r="C9" s="76" t="s">
        <v>53</v>
      </c>
      <c r="D9" s="79"/>
      <c r="E9" s="79">
        <v>0.62088163198821489</v>
      </c>
      <c r="F9" s="79">
        <v>1.2679056484811968</v>
      </c>
      <c r="G9" s="79">
        <v>1.9933568184884793</v>
      </c>
      <c r="H9" s="79">
        <v>2.738414776874337</v>
      </c>
      <c r="I9" s="79">
        <v>3.5553642926483042</v>
      </c>
      <c r="J9" s="79">
        <v>4.4768833464413387</v>
      </c>
      <c r="K9" s="79">
        <v>5.4245447847391404</v>
      </c>
      <c r="L9" s="79">
        <v>6.3591350307845582</v>
      </c>
      <c r="M9" s="79">
        <v>7.2545117000728254</v>
      </c>
      <c r="N9" s="79">
        <v>8.0583900235944093</v>
      </c>
      <c r="O9" s="79">
        <v>8.7903767897278851</v>
      </c>
      <c r="P9" s="79">
        <v>9.4177940178422919</v>
      </c>
      <c r="Q9" s="79">
        <v>9.9602484963162059</v>
      </c>
      <c r="R9" s="79">
        <v>10.450418205780586</v>
      </c>
      <c r="S9" s="79">
        <v>10.875231953983048</v>
      </c>
      <c r="T9" s="79">
        <v>11.241225337049785</v>
      </c>
      <c r="U9" s="79">
        <v>11.443828816961728</v>
      </c>
      <c r="V9" s="79">
        <v>11.587611931737946</v>
      </c>
      <c r="W9" s="79">
        <v>11.737930642640356</v>
      </c>
      <c r="X9" s="79">
        <v>137.25405424615261</v>
      </c>
    </row>
    <row r="10" spans="1:24" x14ac:dyDescent="0.2">
      <c r="A10" s="76"/>
      <c r="B10" s="76"/>
      <c r="C10" s="76" t="s">
        <v>54</v>
      </c>
      <c r="D10" s="79"/>
      <c r="E10" s="79">
        <v>0.19472420785807584</v>
      </c>
      <c r="F10" s="79">
        <v>0.39526107863728821</v>
      </c>
      <c r="G10" s="79">
        <v>0.60451694379820564</v>
      </c>
      <c r="H10" s="79">
        <v>0.81958547188025954</v>
      </c>
      <c r="I10" s="79">
        <v>1.0317476685017453</v>
      </c>
      <c r="J10" s="79">
        <v>1.2351908707415258</v>
      </c>
      <c r="K10" s="79">
        <v>1.4241024156784652</v>
      </c>
      <c r="L10" s="79">
        <v>1.5955759718519946</v>
      </c>
      <c r="M10" s="79">
        <v>1.7496115392621143</v>
      </c>
      <c r="N10" s="79">
        <v>1.8833027864482559</v>
      </c>
      <c r="O10" s="79">
        <v>2.0024623763315561</v>
      </c>
      <c r="P10" s="79">
        <v>2.1041839774514464</v>
      </c>
      <c r="Q10" s="79">
        <v>2.1971865841896321</v>
      </c>
      <c r="R10" s="79">
        <v>2.284376528006681</v>
      </c>
      <c r="S10" s="79">
        <v>2.3686601403631613</v>
      </c>
      <c r="T10" s="79">
        <v>2.4442247583379371</v>
      </c>
      <c r="U10" s="79">
        <v>2.4965387246281661</v>
      </c>
      <c r="V10" s="79">
        <v>2.5430400279972591</v>
      </c>
      <c r="W10" s="79">
        <v>2.5982603257480563</v>
      </c>
      <c r="X10" s="79">
        <v>31.97255239771183</v>
      </c>
    </row>
    <row r="11" spans="1:24" x14ac:dyDescent="0.2">
      <c r="A11" s="76"/>
      <c r="B11" s="76"/>
      <c r="C11" s="76" t="s">
        <v>55</v>
      </c>
      <c r="D11" s="79"/>
      <c r="E11" s="79">
        <v>0.62844937817300206</v>
      </c>
      <c r="F11" s="79">
        <v>1.2767445261830461</v>
      </c>
      <c r="G11" s="79">
        <v>1.95150070064248</v>
      </c>
      <c r="H11" s="79">
        <v>2.6659484147759982</v>
      </c>
      <c r="I11" s="79">
        <v>3.3407045892354326</v>
      </c>
      <c r="J11" s="79">
        <v>3.9294624277343497</v>
      </c>
      <c r="K11" s="79">
        <v>4.4454524434974463</v>
      </c>
      <c r="L11" s="79">
        <v>4.9019051497494157</v>
      </c>
      <c r="M11" s="79">
        <v>5.3120510597149533</v>
      </c>
      <c r="N11" s="79">
        <v>5.6758901733940608</v>
      </c>
      <c r="O11" s="79">
        <v>6.0132682606237777</v>
      </c>
      <c r="P11" s="79">
        <v>6.3771073743028843</v>
      </c>
      <c r="Q11" s="79">
        <v>6.7211007181449487</v>
      </c>
      <c r="R11" s="79">
        <v>7.0518635487623174</v>
      </c>
      <c r="S11" s="79">
        <v>7.3760111227673404</v>
      </c>
      <c r="T11" s="79">
        <v>7.6472366438735833</v>
      </c>
      <c r="U11" s="79">
        <v>7.8920011385304356</v>
      </c>
      <c r="V11" s="79">
        <v>8.0970740935132053</v>
      </c>
      <c r="W11" s="79">
        <v>8.3219928183330172</v>
      </c>
      <c r="X11" s="79">
        <v>99.625764581951685</v>
      </c>
    </row>
    <row r="12" spans="1:24" x14ac:dyDescent="0.2">
      <c r="A12" s="76"/>
      <c r="B12" s="76"/>
      <c r="C12" s="76" t="s">
        <v>56</v>
      </c>
      <c r="D12" s="79"/>
      <c r="E12" s="79"/>
      <c r="F12" s="79"/>
      <c r="G12" s="79"/>
      <c r="H12" s="79">
        <v>9.585606643620477E-2</v>
      </c>
      <c r="I12" s="79">
        <v>0.18958199806271608</v>
      </c>
      <c r="J12" s="79">
        <v>0.27691752526014712</v>
      </c>
      <c r="K12" s="79">
        <v>0.35573251321880434</v>
      </c>
      <c r="L12" s="79">
        <v>0.42815709674838121</v>
      </c>
      <c r="M12" s="79">
        <v>0.49419127584887784</v>
      </c>
      <c r="N12" s="79">
        <v>0.54957478090090728</v>
      </c>
      <c r="O12" s="79">
        <v>0.59856788152385643</v>
      </c>
      <c r="P12" s="79">
        <v>0.64117057771772523</v>
      </c>
      <c r="Q12" s="79">
        <v>0.7093348916279153</v>
      </c>
      <c r="R12" s="79">
        <v>0.77536907072841188</v>
      </c>
      <c r="S12" s="79">
        <v>0.8371429802095216</v>
      </c>
      <c r="T12" s="79">
        <v>0.89252648526155109</v>
      </c>
      <c r="U12" s="79">
        <v>0.94364972069419373</v>
      </c>
      <c r="V12" s="79">
        <v>0.99051268650744928</v>
      </c>
      <c r="W12" s="79">
        <v>1.0352455175110116</v>
      </c>
      <c r="X12" s="79">
        <v>9.8135310682576744</v>
      </c>
    </row>
    <row r="13" spans="1:24" x14ac:dyDescent="0.2">
      <c r="A13" s="76"/>
      <c r="B13" s="76"/>
      <c r="C13" s="76" t="s">
        <v>57</v>
      </c>
      <c r="D13" s="79"/>
      <c r="E13" s="79"/>
      <c r="F13" s="79"/>
      <c r="G13" s="79"/>
      <c r="H13" s="79"/>
      <c r="I13" s="79"/>
      <c r="J13" s="79"/>
      <c r="K13" s="79">
        <v>8.7899830315967181E-2</v>
      </c>
      <c r="L13" s="79">
        <v>0.17579966063193436</v>
      </c>
      <c r="M13" s="79">
        <v>0.25881616704145893</v>
      </c>
      <c r="N13" s="79">
        <v>0.34183267345098356</v>
      </c>
      <c r="O13" s="79">
        <v>0.41996585595406549</v>
      </c>
      <c r="P13" s="79">
        <v>0.49321571455070479</v>
      </c>
      <c r="Q13" s="79">
        <v>0.56158224924090139</v>
      </c>
      <c r="R13" s="79">
        <v>0.56158224924090139</v>
      </c>
      <c r="S13" s="79">
        <v>0.62506546002465546</v>
      </c>
      <c r="T13" s="79">
        <v>0.68366534690196701</v>
      </c>
      <c r="U13" s="79">
        <v>0.74226523377927844</v>
      </c>
      <c r="V13" s="79">
        <v>0.79598179675014735</v>
      </c>
      <c r="W13" s="79">
        <v>0.84969835972101626</v>
      </c>
      <c r="X13" s="79">
        <v>6.5973705976039811</v>
      </c>
    </row>
    <row r="14" spans="1:24" x14ac:dyDescent="0.2">
      <c r="A14" s="76"/>
      <c r="B14" s="76"/>
      <c r="C14" s="76" t="s">
        <v>58</v>
      </c>
      <c r="D14" s="79"/>
      <c r="E14" s="79"/>
      <c r="F14" s="79"/>
      <c r="G14" s="79"/>
      <c r="H14" s="79"/>
      <c r="I14" s="79"/>
      <c r="J14" s="79"/>
      <c r="K14" s="79"/>
      <c r="L14" s="79"/>
      <c r="M14" s="79"/>
      <c r="N14" s="79">
        <v>7.6906125797095201E-2</v>
      </c>
      <c r="O14" s="79">
        <v>7.6906125797095201E-2</v>
      </c>
      <c r="P14" s="79">
        <v>7.6906125797095201E-2</v>
      </c>
      <c r="Q14" s="79">
        <v>0.14996694530433563</v>
      </c>
      <c r="R14" s="79">
        <v>0.14996694530433563</v>
      </c>
      <c r="S14" s="79">
        <v>0.14996694530433563</v>
      </c>
      <c r="T14" s="79">
        <v>0.14996694530433563</v>
      </c>
      <c r="U14" s="79">
        <v>0.14996694530433563</v>
      </c>
      <c r="V14" s="79">
        <v>0.14996694530433563</v>
      </c>
      <c r="W14" s="79">
        <v>0.22302776481157607</v>
      </c>
      <c r="X14" s="79">
        <v>1.3535478140288755</v>
      </c>
    </row>
    <row r="15" spans="1:24" x14ac:dyDescent="0.2">
      <c r="A15" s="76"/>
      <c r="B15" s="76" t="s">
        <v>59</v>
      </c>
      <c r="C15" s="76" t="s">
        <v>60</v>
      </c>
      <c r="D15" s="79">
        <v>35.572635641817385</v>
      </c>
      <c r="E15" s="79">
        <v>35.572635641817385</v>
      </c>
      <c r="F15" s="79">
        <v>35.572635641817385</v>
      </c>
      <c r="G15" s="79">
        <v>35.572635641817385</v>
      </c>
      <c r="H15" s="79">
        <v>35.572635641817385</v>
      </c>
      <c r="I15" s="79">
        <v>35.572635641817385</v>
      </c>
      <c r="J15" s="79">
        <v>35.572635641817385</v>
      </c>
      <c r="K15" s="79">
        <v>35.572635641817385</v>
      </c>
      <c r="L15" s="79">
        <v>35.572635641817385</v>
      </c>
      <c r="M15" s="79">
        <v>35.572635641817385</v>
      </c>
      <c r="N15" s="79">
        <v>35.572635641817385</v>
      </c>
      <c r="O15" s="79">
        <v>35.572635641817385</v>
      </c>
      <c r="P15" s="79">
        <v>35.572635641817385</v>
      </c>
      <c r="Q15" s="79">
        <v>35.572635641817385</v>
      </c>
      <c r="R15" s="79">
        <v>35.572635641817385</v>
      </c>
      <c r="S15" s="79">
        <v>35.572635641817385</v>
      </c>
      <c r="T15" s="79">
        <v>35.572635641817385</v>
      </c>
      <c r="U15" s="79">
        <v>35.572635641817385</v>
      </c>
      <c r="V15" s="79">
        <v>35.572635641817385</v>
      </c>
      <c r="W15" s="79">
        <v>35.572635641817385</v>
      </c>
      <c r="X15" s="79">
        <v>711.45271283634793</v>
      </c>
    </row>
    <row r="16" spans="1:24" x14ac:dyDescent="0.2">
      <c r="A16" s="76"/>
      <c r="B16" s="76"/>
      <c r="C16" s="76" t="s">
        <v>61</v>
      </c>
      <c r="D16" s="79"/>
      <c r="E16" s="83">
        <v>12.922154000808565</v>
      </c>
      <c r="F16" s="79">
        <v>25.334222975269423</v>
      </c>
      <c r="G16" s="79">
        <v>37.576263607614379</v>
      </c>
      <c r="H16" s="79">
        <v>49.988332582075245</v>
      </c>
      <c r="I16" s="79">
        <v>61.493583731917951</v>
      </c>
      <c r="J16" s="79">
        <v>73.282215451953832</v>
      </c>
      <c r="K16" s="79">
        <v>85.070847171989726</v>
      </c>
      <c r="L16" s="79">
        <v>96.462746093755172</v>
      </c>
      <c r="M16" s="79">
        <v>107.91132112955924</v>
      </c>
      <c r="N16" s="79">
        <v>118.84981113901561</v>
      </c>
      <c r="O16" s="79">
        <v>130.24171006078106</v>
      </c>
      <c r="P16" s="79">
        <v>141.63360898254649</v>
      </c>
      <c r="Q16" s="79">
        <v>153.08218401835057</v>
      </c>
      <c r="R16" s="79">
        <v>164.36073071203876</v>
      </c>
      <c r="S16" s="79">
        <v>168.95149594916811</v>
      </c>
      <c r="T16" s="79">
        <v>172.29538667744751</v>
      </c>
      <c r="U16" s="79">
        <v>175.63927740572692</v>
      </c>
      <c r="V16" s="79">
        <v>178.35973087958135</v>
      </c>
      <c r="W16" s="79">
        <v>181.36356492362896</v>
      </c>
      <c r="X16" s="79">
        <v>2134.819187493229</v>
      </c>
    </row>
    <row r="17" spans="1:24" x14ac:dyDescent="0.2">
      <c r="A17" s="76"/>
      <c r="B17" s="76"/>
      <c r="C17" s="76" t="s">
        <v>62</v>
      </c>
      <c r="D17" s="79"/>
      <c r="E17" s="83">
        <v>6.327393617658827</v>
      </c>
      <c r="F17" s="79">
        <v>12.717434696878632</v>
      </c>
      <c r="G17" s="79">
        <v>18.543648622049631</v>
      </c>
      <c r="H17" s="79">
        <v>24.808394778147477</v>
      </c>
      <c r="I17" s="79">
        <v>31.010493472684349</v>
      </c>
      <c r="J17" s="79">
        <v>36.398175166928496</v>
      </c>
      <c r="K17" s="79">
        <v>41.472619553367757</v>
      </c>
      <c r="L17" s="79">
        <v>46.421769016685055</v>
      </c>
      <c r="M17" s="79">
        <v>51.057681172197469</v>
      </c>
      <c r="N17" s="79">
        <v>55.067118712100097</v>
      </c>
      <c r="O17" s="79">
        <v>58.638024021075871</v>
      </c>
      <c r="P17" s="79">
        <v>61.7703970991248</v>
      </c>
      <c r="Q17" s="79">
        <v>64.652180330929809</v>
      </c>
      <c r="R17" s="79">
        <v>67.471316101173841</v>
      </c>
      <c r="S17" s="79">
        <v>69.977214563612975</v>
      </c>
      <c r="T17" s="79">
        <v>72.232523179808197</v>
      </c>
      <c r="U17" s="79">
        <v>73.673414795710698</v>
      </c>
      <c r="V17" s="79">
        <v>74.863716565369302</v>
      </c>
      <c r="W17" s="79">
        <v>76.116665796588862</v>
      </c>
      <c r="X17" s="79">
        <v>943.22018126209196</v>
      </c>
    </row>
    <row r="18" spans="1:24" x14ac:dyDescent="0.2">
      <c r="A18" s="76"/>
      <c r="B18" s="76"/>
      <c r="C18" s="76" t="s">
        <v>63</v>
      </c>
      <c r="D18" s="79"/>
      <c r="E18" s="83">
        <v>3.9943080535993318</v>
      </c>
      <c r="F18" s="79">
        <v>8.2549033107719527</v>
      </c>
      <c r="G18" s="79">
        <v>12.78178577151786</v>
      </c>
      <c r="H18" s="79">
        <v>17.574955435837058</v>
      </c>
      <c r="I18" s="79">
        <v>22.26161021872694</v>
      </c>
      <c r="J18" s="79">
        <v>27.374324527334085</v>
      </c>
      <c r="K18" s="79">
        <v>32.540296276655887</v>
      </c>
      <c r="L18" s="79">
        <v>37.653010585263026</v>
      </c>
      <c r="M18" s="79">
        <v>42.765724893870171</v>
      </c>
      <c r="N18" s="79">
        <v>47.665409439618685</v>
      </c>
      <c r="O18" s="79">
        <v>52.724866307511171</v>
      </c>
      <c r="P18" s="79">
        <v>57.571293412545025</v>
      </c>
      <c r="Q18" s="79">
        <v>62.098175873290934</v>
      </c>
      <c r="R18" s="79">
        <v>66.571800893322191</v>
      </c>
      <c r="S18" s="79">
        <v>71.045425913353441</v>
      </c>
      <c r="T18" s="79">
        <v>75.785338136957975</v>
      </c>
      <c r="U18" s="79">
        <v>78.980784579837447</v>
      </c>
      <c r="V18" s="79">
        <v>81.750171496999641</v>
      </c>
      <c r="W18" s="79">
        <v>84.626073295591155</v>
      </c>
      <c r="X18" s="79">
        <v>884.02025842260389</v>
      </c>
    </row>
    <row r="19" spans="1:24" x14ac:dyDescent="0.2">
      <c r="A19" s="76"/>
      <c r="B19" s="76"/>
      <c r="C19" s="76" t="s">
        <v>64</v>
      </c>
      <c r="D19" s="79"/>
      <c r="E19" s="83">
        <v>7.3006355893623489</v>
      </c>
      <c r="F19" s="79">
        <v>14.546379181812199</v>
      </c>
      <c r="G19" s="79">
        <v>22.066582758824545</v>
      </c>
      <c r="H19" s="79">
        <v>29.367218348186892</v>
      </c>
      <c r="I19" s="79">
        <v>36.558069943724242</v>
      </c>
      <c r="J19" s="79">
        <v>43.584245548524095</v>
      </c>
      <c r="K19" s="79">
        <v>50.06150118419896</v>
      </c>
      <c r="L19" s="79">
        <v>55.934944853836335</v>
      </c>
      <c r="M19" s="79">
        <v>61.259468554348729</v>
      </c>
      <c r="N19" s="79">
        <v>65.760612301173637</v>
      </c>
      <c r="O19" s="79">
        <v>69.822620072698555</v>
      </c>
      <c r="P19" s="79">
        <v>73.225923881273488</v>
      </c>
      <c r="Q19" s="79">
        <v>76.19009171454843</v>
      </c>
      <c r="R19" s="79">
        <v>79.044475553998367</v>
      </c>
      <c r="S19" s="79">
        <v>81.898859393448305</v>
      </c>
      <c r="T19" s="79">
        <v>84.478783248335745</v>
      </c>
      <c r="U19" s="79">
        <v>85.905975168060706</v>
      </c>
      <c r="V19" s="79">
        <v>87.168491097048189</v>
      </c>
      <c r="W19" s="79">
        <v>88.650575013685653</v>
      </c>
      <c r="X19" s="79">
        <v>1112.8254534070895</v>
      </c>
    </row>
    <row r="20" spans="1:24" x14ac:dyDescent="0.2">
      <c r="A20" s="76"/>
      <c r="B20" s="76"/>
      <c r="C20" s="76" t="s">
        <v>65</v>
      </c>
      <c r="D20" s="79"/>
      <c r="E20" s="83">
        <v>3.1684608030057051</v>
      </c>
      <c r="F20" s="79">
        <v>6.4301116296292253</v>
      </c>
      <c r="G20" s="79">
        <v>9.8315474916794674</v>
      </c>
      <c r="H20" s="79">
        <v>13.372768389156432</v>
      </c>
      <c r="I20" s="79">
        <v>16.913989286633399</v>
      </c>
      <c r="J20" s="79">
        <v>20.315425148683637</v>
      </c>
      <c r="K20" s="79">
        <v>23.530480963498249</v>
      </c>
      <c r="L20" s="79">
        <v>26.559156731077234</v>
      </c>
      <c r="M20" s="79">
        <v>29.448047463229496</v>
      </c>
      <c r="N20" s="79">
        <v>32.103963136337221</v>
      </c>
      <c r="O20" s="79">
        <v>34.666688785827127</v>
      </c>
      <c r="P20" s="79">
        <v>37.043034388081402</v>
      </c>
      <c r="Q20" s="79">
        <v>39.279594954908958</v>
      </c>
      <c r="R20" s="79">
        <v>41.4229654981187</v>
      </c>
      <c r="S20" s="79">
        <v>43.51974102951953</v>
      </c>
      <c r="T20" s="79">
        <v>45.476731525493648</v>
      </c>
      <c r="U20" s="79">
        <v>46.827986867951964</v>
      </c>
      <c r="V20" s="79">
        <v>47.433722021467759</v>
      </c>
      <c r="W20" s="79">
        <v>48.132647198601369</v>
      </c>
      <c r="X20" s="79">
        <v>565.47706331290044</v>
      </c>
    </row>
    <row r="21" spans="1:24" x14ac:dyDescent="0.2">
      <c r="A21" s="76"/>
      <c r="B21" s="76"/>
      <c r="C21" s="76" t="s">
        <v>66</v>
      </c>
      <c r="D21" s="79"/>
      <c r="E21" s="83">
        <v>3.0044503539250775</v>
      </c>
      <c r="F21" s="79">
        <v>6.1454666330285681</v>
      </c>
      <c r="G21" s="79">
        <v>9.3775268622510008</v>
      </c>
      <c r="H21" s="79">
        <v>12.564065116413962</v>
      </c>
      <c r="I21" s="79">
        <v>15.56851547033904</v>
      </c>
      <c r="J21" s="79">
        <v>18.254311998847822</v>
      </c>
      <c r="K21" s="79">
        <v>20.621454701940308</v>
      </c>
      <c r="L21" s="79">
        <v>22.715465554675969</v>
      </c>
      <c r="M21" s="79">
        <v>24.536344557054804</v>
      </c>
      <c r="N21" s="79">
        <v>26.038569734017344</v>
      </c>
      <c r="O21" s="79">
        <v>27.313185035682526</v>
      </c>
      <c r="P21" s="79">
        <v>28.360190462050355</v>
      </c>
      <c r="Q21" s="79">
        <v>29.270629963239774</v>
      </c>
      <c r="R21" s="79">
        <v>30.090025514310245</v>
      </c>
      <c r="S21" s="79">
        <v>30.77285514020231</v>
      </c>
      <c r="T21" s="79">
        <v>31.319118840915962</v>
      </c>
      <c r="U21" s="79">
        <v>31.819860566570139</v>
      </c>
      <c r="V21" s="79">
        <v>32.320602292224315</v>
      </c>
      <c r="W21" s="79">
        <v>32.821344017878495</v>
      </c>
      <c r="X21" s="79">
        <v>432.91398281556803</v>
      </c>
    </row>
    <row r="22" spans="1:24" x14ac:dyDescent="0.2">
      <c r="A22" s="76"/>
      <c r="B22" s="76"/>
      <c r="C22" s="76" t="s">
        <v>67</v>
      </c>
      <c r="D22" s="79"/>
      <c r="E22" s="79"/>
      <c r="F22" s="79"/>
      <c r="G22" s="79"/>
      <c r="H22" s="79"/>
      <c r="I22" s="79">
        <v>0.79081120250015324</v>
      </c>
      <c r="J22" s="79">
        <v>1.6648656894740068</v>
      </c>
      <c r="K22" s="79">
        <v>2.5389201764478604</v>
      </c>
      <c r="L22" s="79">
        <v>3.4129746634217137</v>
      </c>
      <c r="M22" s="79">
        <v>4.2870291503955675</v>
      </c>
      <c r="N22" s="79">
        <v>5.1610836373694209</v>
      </c>
      <c r="O22" s="79">
        <v>6.0767597665801238</v>
      </c>
      <c r="P22" s="79">
        <v>6.9924358957908277</v>
      </c>
      <c r="Q22" s="79">
        <v>7.9081120250015307</v>
      </c>
      <c r="R22" s="79">
        <v>8.8237881542122345</v>
      </c>
      <c r="S22" s="79">
        <v>9.7394642834229384</v>
      </c>
      <c r="T22" s="79">
        <v>10.613518770396793</v>
      </c>
      <c r="U22" s="79">
        <v>11.445951615133795</v>
      </c>
      <c r="V22" s="79">
        <v>12.278384459870798</v>
      </c>
      <c r="W22" s="79">
        <v>13.110817304607803</v>
      </c>
      <c r="X22" s="79">
        <v>104.84491679462556</v>
      </c>
    </row>
    <row r="23" spans="1:24" x14ac:dyDescent="0.2">
      <c r="A23" s="76"/>
      <c r="B23" s="76"/>
      <c r="C23" s="76" t="s">
        <v>68</v>
      </c>
      <c r="D23" s="79"/>
      <c r="E23" s="79"/>
      <c r="F23" s="79"/>
      <c r="G23" s="79"/>
      <c r="H23" s="79"/>
      <c r="I23" s="79"/>
      <c r="J23" s="79"/>
      <c r="K23" s="79"/>
      <c r="L23" s="79">
        <v>1.6753148609186794</v>
      </c>
      <c r="M23" s="79">
        <v>3.249095487842288</v>
      </c>
      <c r="N23" s="79">
        <v>4.6705747637732884</v>
      </c>
      <c r="O23" s="79">
        <v>5.9905198057092175</v>
      </c>
      <c r="P23" s="79">
        <v>7.1581634966525387</v>
      </c>
      <c r="Q23" s="79">
        <v>8.2750400705983242</v>
      </c>
      <c r="R23" s="79">
        <v>8.9857797085638254</v>
      </c>
      <c r="S23" s="79">
        <v>10.001122048514539</v>
      </c>
      <c r="T23" s="79">
        <v>10.914930154470182</v>
      </c>
      <c r="U23" s="79">
        <v>11.828738260425826</v>
      </c>
      <c r="V23" s="79">
        <v>12.691779249383934</v>
      </c>
      <c r="W23" s="79">
        <v>13.554820238342041</v>
      </c>
      <c r="X23" s="79">
        <v>98.995878145194695</v>
      </c>
    </row>
    <row r="24" spans="1:24" x14ac:dyDescent="0.2">
      <c r="A24" s="76"/>
      <c r="B24" s="76"/>
      <c r="C24" s="76" t="s">
        <v>69</v>
      </c>
      <c r="D24" s="79"/>
      <c r="E24" s="79"/>
      <c r="F24" s="79"/>
      <c r="G24" s="79"/>
      <c r="H24" s="79"/>
      <c r="I24" s="79"/>
      <c r="J24" s="79"/>
      <c r="K24" s="79"/>
      <c r="L24" s="79"/>
      <c r="M24" s="79"/>
      <c r="N24" s="79"/>
      <c r="O24" s="79"/>
      <c r="P24" s="79"/>
      <c r="Q24" s="79">
        <v>0.82341963775753346</v>
      </c>
      <c r="R24" s="79">
        <v>0.82341963775753346</v>
      </c>
      <c r="S24" s="79">
        <v>0.82341963775753346</v>
      </c>
      <c r="T24" s="79">
        <v>0.82341963775753346</v>
      </c>
      <c r="U24" s="79">
        <v>0.82341963775753346</v>
      </c>
      <c r="V24" s="79">
        <v>1.4181115983601966</v>
      </c>
      <c r="W24" s="79">
        <v>2.195785700686756</v>
      </c>
      <c r="X24" s="79">
        <v>7.7309954878346208</v>
      </c>
    </row>
    <row r="25" spans="1:24" x14ac:dyDescent="0.2">
      <c r="A25" s="76"/>
      <c r="B25" s="76" t="s">
        <v>70</v>
      </c>
      <c r="C25" s="76" t="s">
        <v>71</v>
      </c>
      <c r="D25" s="79">
        <v>7.4577723864137644</v>
      </c>
      <c r="E25" s="79">
        <v>7.4577723864137644</v>
      </c>
      <c r="F25" s="79">
        <v>7.4577723864137644</v>
      </c>
      <c r="G25" s="79">
        <v>7.4577723864137644</v>
      </c>
      <c r="H25" s="79">
        <v>7.4577723864137644</v>
      </c>
      <c r="I25" s="79">
        <v>7.4577723864137644</v>
      </c>
      <c r="J25" s="79">
        <v>7.4577723864137644</v>
      </c>
      <c r="K25" s="79">
        <v>7.4577723864137644</v>
      </c>
      <c r="L25" s="79">
        <v>7.4577723864137644</v>
      </c>
      <c r="M25" s="79">
        <v>7.4577723864137644</v>
      </c>
      <c r="N25" s="79">
        <v>7.4577723864137644</v>
      </c>
      <c r="O25" s="79">
        <v>7.4577723864137644</v>
      </c>
      <c r="P25" s="79">
        <v>7.4577723864137644</v>
      </c>
      <c r="Q25" s="79">
        <v>7.4577723864137644</v>
      </c>
      <c r="R25" s="79">
        <v>7.4577723864137644</v>
      </c>
      <c r="S25" s="79">
        <v>7.4577723864137644</v>
      </c>
      <c r="T25" s="79">
        <v>7.4577723864137644</v>
      </c>
      <c r="U25" s="79">
        <v>7.4577723864137644</v>
      </c>
      <c r="V25" s="79">
        <v>7.4577723864137644</v>
      </c>
      <c r="W25" s="79">
        <v>7.4577723864137644</v>
      </c>
      <c r="X25" s="79">
        <v>149.15544772827525</v>
      </c>
    </row>
    <row r="26" spans="1:24" x14ac:dyDescent="0.2">
      <c r="A26" s="76"/>
      <c r="B26" s="76"/>
      <c r="C26" s="76" t="s">
        <v>72</v>
      </c>
      <c r="D26" s="79"/>
      <c r="E26" s="79">
        <v>2.4777949330275519</v>
      </c>
      <c r="F26" s="79">
        <v>4.9984335824763297</v>
      </c>
      <c r="G26" s="79">
        <v>7.6618846199958597</v>
      </c>
      <c r="H26" s="79">
        <v>10.596679194849818</v>
      </c>
      <c r="I26" s="79">
        <v>13.631442441353304</v>
      </c>
      <c r="J26" s="79">
        <v>16.773314978909855</v>
      </c>
      <c r="K26" s="79">
        <v>20.072281143344235</v>
      </c>
      <c r="L26" s="79">
        <v>23.456934740621062</v>
      </c>
      <c r="M26" s="79">
        <v>26.734479046844825</v>
      </c>
      <c r="N26" s="79">
        <v>29.854929726190758</v>
      </c>
      <c r="O26" s="79">
        <v>32.996802263747306</v>
      </c>
      <c r="P26" s="79">
        <v>35.803065689337593</v>
      </c>
      <c r="Q26" s="79">
        <v>38.537922920892491</v>
      </c>
      <c r="R26" s="79">
        <v>41.20137395841202</v>
      </c>
      <c r="S26" s="79">
        <v>42.679482174944312</v>
      </c>
      <c r="T26" s="79">
        <v>44.143309152669516</v>
      </c>
      <c r="U26" s="79">
        <v>45.507167458745201</v>
      </c>
      <c r="V26" s="79">
        <v>46.249791876713111</v>
      </c>
      <c r="W26" s="79">
        <v>46.999556914084557</v>
      </c>
      <c r="X26" s="79">
        <v>530.37664681715967</v>
      </c>
    </row>
    <row r="27" spans="1:24" x14ac:dyDescent="0.2">
      <c r="A27" s="76"/>
      <c r="B27" s="76"/>
      <c r="C27" s="76" t="s">
        <v>73</v>
      </c>
      <c r="D27" s="79"/>
      <c r="E27" s="79">
        <v>0.76642831136000333</v>
      </c>
      <c r="F27" s="79">
        <v>1.6180153239822292</v>
      </c>
      <c r="G27" s="79">
        <v>2.5547610378666774</v>
      </c>
      <c r="H27" s="79">
        <v>3.5866841237500808</v>
      </c>
      <c r="I27" s="79">
        <v>4.7037659108957071</v>
      </c>
      <c r="J27" s="79">
        <v>5.9110157346719214</v>
      </c>
      <c r="K27" s="79">
        <v>7.1483215706583323</v>
      </c>
      <c r="L27" s="79">
        <v>8.3806180712763769</v>
      </c>
      <c r="M27" s="79">
        <v>9.5578118828423957</v>
      </c>
      <c r="N27" s="79">
        <v>10.639828322409459</v>
      </c>
      <c r="O27" s="79">
        <v>11.651714066819398</v>
      </c>
      <c r="P27" s="79">
        <v>12.553394433125284</v>
      </c>
      <c r="Q27" s="79">
        <v>13.374925433537314</v>
      </c>
      <c r="R27" s="79">
        <v>14.166400421739146</v>
      </c>
      <c r="S27" s="79">
        <v>14.902772720888953</v>
      </c>
      <c r="T27" s="79">
        <v>15.614098343196931</v>
      </c>
      <c r="U27" s="79">
        <v>16.044901184876409</v>
      </c>
      <c r="V27" s="79">
        <v>16.380526654556935</v>
      </c>
      <c r="W27" s="79">
        <v>16.786282819394586</v>
      </c>
      <c r="X27" s="79">
        <v>186.34226636784814</v>
      </c>
    </row>
    <row r="28" spans="1:24" x14ac:dyDescent="0.2">
      <c r="A28" s="76"/>
      <c r="B28" s="76"/>
      <c r="C28" s="76" t="s">
        <v>74</v>
      </c>
      <c r="D28" s="79"/>
      <c r="E28" s="79">
        <v>0.45100988481608301</v>
      </c>
      <c r="F28" s="79">
        <v>0.92991728828058351</v>
      </c>
      <c r="G28" s="79">
        <v>1.4367222103935016</v>
      </c>
      <c r="H28" s="79">
        <v>1.9714246511548372</v>
      </c>
      <c r="I28" s="79">
        <v>2.4689304003849495</v>
      </c>
      <c r="J28" s="79">
        <v>2.9896840818220762</v>
      </c>
      <c r="K28" s="79">
        <v>3.4964890039349941</v>
      </c>
      <c r="L28" s="79">
        <v>3.9939947531651061</v>
      </c>
      <c r="M28" s="79">
        <v>4.4729021566296066</v>
      </c>
      <c r="N28" s="79">
        <v>4.9378608007698981</v>
      </c>
      <c r="O28" s="79">
        <v>5.4214177906758021</v>
      </c>
      <c r="P28" s="79">
        <v>5.8863764348160936</v>
      </c>
      <c r="Q28" s="79">
        <v>6.3466854925149825</v>
      </c>
      <c r="R28" s="79">
        <v>6.8209433095380803</v>
      </c>
      <c r="S28" s="79">
        <v>7.2812523672369691</v>
      </c>
      <c r="T28" s="79">
        <v>7.7322622520530517</v>
      </c>
      <c r="U28" s="79">
        <v>8.0019382656544202</v>
      </c>
      <c r="V28" s="79">
        <v>8.1972208961933433</v>
      </c>
      <c r="W28" s="79">
        <v>8.4482985640291002</v>
      </c>
      <c r="X28" s="79">
        <v>91.285330604063475</v>
      </c>
    </row>
    <row r="29" spans="1:24" x14ac:dyDescent="0.2">
      <c r="A29" s="76"/>
      <c r="B29" s="76"/>
      <c r="C29" s="76" t="s">
        <v>75</v>
      </c>
      <c r="D29" s="79"/>
      <c r="E29" s="79">
        <v>1.3770733090791814</v>
      </c>
      <c r="F29" s="79">
        <v>2.9413216310429116</v>
      </c>
      <c r="G29" s="79">
        <v>4.7127994315573929</v>
      </c>
      <c r="H29" s="79">
        <v>6.7316156419550266</v>
      </c>
      <c r="I29" s="79">
        <v>8.9242372214597427</v>
      </c>
      <c r="J29" s="79">
        <v>11.163652554185594</v>
      </c>
      <c r="K29" s="79">
        <v>13.416437530688917</v>
      </c>
      <c r="L29" s="79">
        <v>15.642483219637301</v>
      </c>
      <c r="M29" s="79">
        <v>17.788311045920878</v>
      </c>
      <c r="N29" s="79">
        <v>19.706854927987507</v>
      </c>
      <c r="O29" s="79">
        <v>21.431538975280851</v>
      </c>
      <c r="P29" s="79">
        <v>22.942308722134708</v>
      </c>
      <c r="Q29" s="79">
        <v>24.272588277992753</v>
      </c>
      <c r="R29" s="79">
        <v>25.449116930409918</v>
      </c>
      <c r="S29" s="79">
        <v>26.498633966941139</v>
      </c>
      <c r="T29" s="79">
        <v>27.487987606473752</v>
      </c>
      <c r="U29" s="79">
        <v>28.383753739564096</v>
      </c>
      <c r="V29" s="79">
        <v>29.172562722434694</v>
      </c>
      <c r="W29" s="79">
        <v>29.901208308306689</v>
      </c>
      <c r="X29" s="79">
        <v>337.94448576305302</v>
      </c>
    </row>
    <row r="30" spans="1:24" x14ac:dyDescent="0.2">
      <c r="A30" s="76"/>
      <c r="B30" s="76"/>
      <c r="C30" s="76" t="s">
        <v>76</v>
      </c>
      <c r="D30" s="79"/>
      <c r="E30" s="79">
        <v>1.4941582185503113</v>
      </c>
      <c r="F30" s="79">
        <v>3.1628676308564998</v>
      </c>
      <c r="G30" s="79">
        <v>5.027074380169271</v>
      </c>
      <c r="H30" s="79">
        <v>7.1147066574895668</v>
      </c>
      <c r="I30" s="79">
        <v>9.355943985315033</v>
      </c>
      <c r="J30" s="79">
        <v>11.590199265390265</v>
      </c>
      <c r="K30" s="79">
        <v>13.824454545465496</v>
      </c>
      <c r="L30" s="79">
        <v>16.002853443538847</v>
      </c>
      <c r="M30" s="79">
        <v>18.0625575298582</v>
      </c>
      <c r="N30" s="79">
        <v>19.849961753918386</v>
      </c>
      <c r="O30" s="79">
        <v>21.420922497721282</v>
      </c>
      <c r="P30" s="79">
        <v>22.768457713516657</v>
      </c>
      <c r="Q30" s="79">
        <v>23.913513544555212</v>
      </c>
      <c r="R30" s="79">
        <v>24.877036134087657</v>
      </c>
      <c r="S30" s="79">
        <v>25.707899816365632</v>
      </c>
      <c r="T30" s="79">
        <v>26.420068686889614</v>
      </c>
      <c r="U30" s="79">
        <v>27.111291414162892</v>
      </c>
      <c r="V30" s="79">
        <v>27.655891138681231</v>
      </c>
      <c r="W30" s="79">
        <v>28.186526767699096</v>
      </c>
      <c r="X30" s="79">
        <v>333.54638512423111</v>
      </c>
    </row>
    <row r="31" spans="1:24" x14ac:dyDescent="0.2">
      <c r="A31" s="76"/>
      <c r="B31" s="76"/>
      <c r="C31" s="76" t="s">
        <v>77</v>
      </c>
      <c r="D31" s="79"/>
      <c r="E31" s="79"/>
      <c r="F31" s="79"/>
      <c r="G31" s="79">
        <v>1.4030187138745556</v>
      </c>
      <c r="H31" s="79">
        <v>2.9577151265463599</v>
      </c>
      <c r="I31" s="79">
        <v>4.5654987337972015</v>
      </c>
      <c r="J31" s="79">
        <v>6.0746918368298317</v>
      </c>
      <c r="K31" s="79">
        <v>7.530797745283424</v>
      </c>
      <c r="L31" s="79">
        <v>8.9338164591579794</v>
      </c>
      <c r="M31" s="79">
        <v>10.238244668814323</v>
      </c>
      <c r="N31" s="79">
        <v>11.390995179673418</v>
      </c>
      <c r="O31" s="79">
        <v>12.460322956194025</v>
      </c>
      <c r="P31" s="79">
        <v>13.400724688736968</v>
      </c>
      <c r="Q31" s="79">
        <v>14.26528757188129</v>
      </c>
      <c r="R31" s="79">
        <v>15.054011605626986</v>
      </c>
      <c r="S31" s="79">
        <v>15.736561250214606</v>
      </c>
      <c r="T31" s="79">
        <v>16.328104275523877</v>
      </c>
      <c r="U31" s="79">
        <v>16.927231185773014</v>
      </c>
      <c r="V31" s="79">
        <v>17.306425432766137</v>
      </c>
      <c r="W31" s="79">
        <v>17.678035794819394</v>
      </c>
      <c r="X31" s="79">
        <v>192.25148322551337</v>
      </c>
    </row>
    <row r="32" spans="1:24" x14ac:dyDescent="0.2">
      <c r="A32" s="76"/>
      <c r="B32" s="76"/>
      <c r="C32" s="76" t="s">
        <v>78</v>
      </c>
      <c r="D32" s="79"/>
      <c r="E32" s="79"/>
      <c r="F32" s="79"/>
      <c r="G32" s="79"/>
      <c r="H32" s="79"/>
      <c r="I32" s="79"/>
      <c r="J32" s="79"/>
      <c r="K32" s="79">
        <v>0.78634369006912075</v>
      </c>
      <c r="L32" s="79">
        <v>1.5803217848961943</v>
      </c>
      <c r="M32" s="79">
        <v>2.3361278559335048</v>
      </c>
      <c r="N32" s="79">
        <v>3.0003210698753837</v>
      </c>
      <c r="O32" s="79">
        <v>3.5652670219638782</v>
      </c>
      <c r="P32" s="79">
        <v>4.023331307441036</v>
      </c>
      <c r="Q32" s="79">
        <v>4.397417140580715</v>
      </c>
      <c r="R32" s="79">
        <v>4.7027933308988201</v>
      </c>
      <c r="S32" s="79">
        <v>4.9547286879112571</v>
      </c>
      <c r="T32" s="79">
        <v>5.1684920211339307</v>
      </c>
      <c r="U32" s="79">
        <v>5.3746209495986514</v>
      </c>
      <c r="V32" s="79">
        <v>5.5731154733054193</v>
      </c>
      <c r="W32" s="79">
        <v>5.7639755922542353</v>
      </c>
      <c r="X32" s="79">
        <v>51.226855925862147</v>
      </c>
    </row>
    <row r="33" spans="1:24" x14ac:dyDescent="0.2">
      <c r="A33" s="76"/>
      <c r="B33" s="76"/>
      <c r="C33" s="76" t="s">
        <v>79</v>
      </c>
      <c r="D33" s="79"/>
      <c r="E33" s="79"/>
      <c r="F33" s="79"/>
      <c r="G33" s="79"/>
      <c r="H33" s="79"/>
      <c r="I33" s="79"/>
      <c r="J33" s="79"/>
      <c r="K33" s="79"/>
      <c r="L33" s="79"/>
      <c r="M33" s="79">
        <v>0.21944561194782153</v>
      </c>
      <c r="N33" s="79">
        <v>0.40298194194054493</v>
      </c>
      <c r="O33" s="79">
        <v>0.55459891019540353</v>
      </c>
      <c r="P33" s="79">
        <v>0.70222595823302891</v>
      </c>
      <c r="Q33" s="79">
        <v>0.8338933254017219</v>
      </c>
      <c r="R33" s="79">
        <v>0.91369172974638424</v>
      </c>
      <c r="S33" s="79">
        <v>1.0214195756116784</v>
      </c>
      <c r="T33" s="79">
        <v>1.0932381395218747</v>
      </c>
      <c r="U33" s="79">
        <v>1.1650567034320709</v>
      </c>
      <c r="V33" s="79">
        <v>1.2368752673422672</v>
      </c>
      <c r="W33" s="79">
        <v>1.3086938312524632</v>
      </c>
      <c r="X33" s="79">
        <v>9.4521209946252576</v>
      </c>
    </row>
    <row r="34" spans="1:24" x14ac:dyDescent="0.2">
      <c r="A34" s="76"/>
      <c r="B34" s="76"/>
      <c r="C34" s="76" t="s">
        <v>80</v>
      </c>
      <c r="D34" s="79"/>
      <c r="E34" s="79"/>
      <c r="F34" s="79"/>
      <c r="G34" s="79"/>
      <c r="H34" s="79"/>
      <c r="I34" s="79"/>
      <c r="J34" s="79"/>
      <c r="K34" s="79"/>
      <c r="L34" s="79"/>
      <c r="M34" s="79"/>
      <c r="N34" s="79">
        <v>0.16077764068405886</v>
      </c>
      <c r="O34" s="79">
        <v>0.16077764068405886</v>
      </c>
      <c r="P34" s="79">
        <v>0.16077764068405886</v>
      </c>
      <c r="Q34" s="79">
        <v>0.28525065282655609</v>
      </c>
      <c r="R34" s="79">
        <v>0.28525065282655609</v>
      </c>
      <c r="S34" s="79">
        <v>0.28525065282655609</v>
      </c>
      <c r="T34" s="79">
        <v>0.37341903642749164</v>
      </c>
      <c r="U34" s="79">
        <v>0.37341903642749164</v>
      </c>
      <c r="V34" s="79">
        <v>0.45640104452248975</v>
      </c>
      <c r="W34" s="79">
        <v>0.53938305261748787</v>
      </c>
      <c r="X34" s="79">
        <v>3.0807070505268062</v>
      </c>
    </row>
    <row r="35" spans="1:24" x14ac:dyDescent="0.2">
      <c r="A35" s="76" t="s">
        <v>46</v>
      </c>
      <c r="B35" s="76"/>
      <c r="C35" s="76"/>
      <c r="D35" s="79">
        <v>46.358787825319808</v>
      </c>
      <c r="E35" s="84">
        <v>93.113578901515211</v>
      </c>
      <c r="F35" s="79">
        <v>140.43203003725225</v>
      </c>
      <c r="G35" s="79">
        <v>190.00795263779492</v>
      </c>
      <c r="H35" s="79">
        <v>241.68226769722224</v>
      </c>
      <c r="I35" s="79">
        <v>293.24321891265203</v>
      </c>
      <c r="J35" s="79">
        <v>344.30851962750864</v>
      </c>
      <c r="K35" s="79">
        <v>395.03848106551857</v>
      </c>
      <c r="L35" s="79">
        <v>445.682442308357</v>
      </c>
      <c r="M35" s="79">
        <v>494.62885868634874</v>
      </c>
      <c r="N35" s="79">
        <v>539.63584114922287</v>
      </c>
      <c r="O35" s="79">
        <v>582.98582498020369</v>
      </c>
      <c r="P35" s="79">
        <v>623.17134395553467</v>
      </c>
      <c r="Q35" s="79">
        <v>662.20636698382498</v>
      </c>
      <c r="R35" s="79">
        <v>698.38889626564958</v>
      </c>
      <c r="S35" s="79">
        <v>725.43076467933713</v>
      </c>
      <c r="T35" s="79">
        <v>749.97824041392153</v>
      </c>
      <c r="U35" s="79">
        <v>769.15639448139621</v>
      </c>
      <c r="V35" s="79">
        <v>785.21834175039635</v>
      </c>
      <c r="W35" s="79">
        <v>802.31337662465569</v>
      </c>
      <c r="X35" s="79">
        <v>9622.9815289836315</v>
      </c>
    </row>
    <row r="36" spans="1:24" x14ac:dyDescent="0.2">
      <c r="A36" s="80"/>
      <c r="B36" s="80"/>
      <c r="C36" s="80"/>
      <c r="D36" s="80"/>
      <c r="E36" s="80"/>
      <c r="F36" s="80"/>
      <c r="G36" s="80"/>
      <c r="H36" s="80"/>
      <c r="I36" s="80"/>
      <c r="J36" s="80"/>
      <c r="K36" s="80"/>
      <c r="L36" s="80"/>
      <c r="M36" s="80"/>
      <c r="N36" s="80"/>
      <c r="O36" s="80"/>
      <c r="P36" s="80"/>
      <c r="Q36" s="80"/>
      <c r="R36" s="80"/>
      <c r="S36" s="80"/>
      <c r="T36" s="80"/>
      <c r="U36" s="80"/>
      <c r="V36" s="80"/>
      <c r="W36" s="80"/>
      <c r="X36" s="80"/>
    </row>
    <row r="37" spans="1:24" x14ac:dyDescent="0.2">
      <c r="A37" s="80"/>
      <c r="B37" s="80"/>
      <c r="C37" s="80"/>
      <c r="D37" s="80"/>
      <c r="E37" s="80"/>
      <c r="F37" s="80"/>
      <c r="G37" s="80"/>
      <c r="H37" s="80"/>
      <c r="I37" s="80"/>
      <c r="J37" s="80"/>
      <c r="K37" s="80"/>
      <c r="L37" s="80"/>
      <c r="M37" s="80"/>
      <c r="N37" s="80"/>
      <c r="O37" s="80"/>
      <c r="P37" s="80"/>
      <c r="Q37" s="80"/>
      <c r="R37" s="80"/>
      <c r="S37" s="80"/>
      <c r="T37" s="80"/>
      <c r="U37" s="80"/>
      <c r="V37" s="80"/>
      <c r="W37" s="80"/>
      <c r="X37" s="80"/>
    </row>
    <row r="38" spans="1:24" x14ac:dyDescent="0.2">
      <c r="A38" s="80"/>
      <c r="B38" s="80"/>
      <c r="C38" s="80"/>
      <c r="D38" s="80"/>
      <c r="E38" s="80"/>
      <c r="F38" s="80"/>
      <c r="G38" s="80"/>
      <c r="H38" s="80"/>
      <c r="I38" s="80"/>
      <c r="J38" s="80"/>
      <c r="K38" s="80"/>
      <c r="L38" s="80"/>
      <c r="M38" s="80"/>
      <c r="N38" s="80"/>
      <c r="O38" s="80"/>
      <c r="P38" s="80"/>
      <c r="Q38" s="80"/>
      <c r="R38" s="80"/>
      <c r="S38" s="80"/>
      <c r="T38" s="80"/>
      <c r="U38" s="80"/>
      <c r="V38" s="80"/>
      <c r="W38" s="80"/>
      <c r="X38" s="80"/>
    </row>
    <row r="39" spans="1:24" x14ac:dyDescent="0.2">
      <c r="A39" s="80"/>
      <c r="B39" s="80"/>
      <c r="C39" s="81" t="s">
        <v>81</v>
      </c>
      <c r="D39" s="80"/>
      <c r="E39" s="85">
        <f>+GETPIVOTDATA("LRCap",$A$3,"Year",2020)</f>
        <v>93.113578901515211</v>
      </c>
      <c r="F39" s="80"/>
      <c r="G39" s="80"/>
      <c r="H39" s="80"/>
      <c r="I39" s="80"/>
      <c r="J39" s="80"/>
      <c r="K39" s="80"/>
      <c r="L39" s="80"/>
      <c r="M39" s="80"/>
      <c r="N39" s="80"/>
      <c r="O39" s="80"/>
      <c r="P39" s="80"/>
      <c r="Q39" s="80"/>
      <c r="R39" s="80"/>
      <c r="S39" s="80"/>
      <c r="T39" s="80"/>
      <c r="U39" s="80"/>
      <c r="V39" s="80"/>
      <c r="W39" s="80"/>
      <c r="X39" s="80"/>
    </row>
    <row r="40" spans="1:24" x14ac:dyDescent="0.2">
      <c r="A40" s="80"/>
      <c r="B40" s="80"/>
      <c r="C40" s="82"/>
      <c r="D40" s="80"/>
      <c r="E40" s="80"/>
      <c r="F40" s="80"/>
      <c r="G40" s="80"/>
      <c r="H40" s="80"/>
      <c r="I40" s="80"/>
      <c r="J40" s="80"/>
      <c r="K40" s="80"/>
      <c r="L40" s="80"/>
      <c r="M40" s="80"/>
      <c r="N40" s="80"/>
      <c r="O40" s="80"/>
      <c r="P40" s="80"/>
      <c r="Q40" s="80"/>
      <c r="R40" s="80"/>
      <c r="S40" s="80"/>
      <c r="T40" s="80"/>
      <c r="U40" s="80"/>
      <c r="V40" s="80"/>
      <c r="W40" s="80"/>
      <c r="X40" s="80"/>
    </row>
    <row r="41" spans="1:24" x14ac:dyDescent="0.2">
      <c r="A41" s="80"/>
      <c r="B41" s="80"/>
      <c r="C41" s="80"/>
      <c r="D41" s="80"/>
      <c r="E41" s="80"/>
      <c r="F41" s="80"/>
      <c r="G41" s="80"/>
      <c r="H41" s="80"/>
      <c r="I41" s="80"/>
      <c r="J41" s="80"/>
      <c r="K41" s="80"/>
      <c r="L41" s="80"/>
      <c r="M41" s="80"/>
      <c r="N41" s="80"/>
      <c r="O41" s="80"/>
      <c r="P41" s="80"/>
      <c r="Q41" s="80"/>
      <c r="R41" s="80"/>
      <c r="S41" s="80"/>
      <c r="T41" s="80"/>
      <c r="U41" s="80"/>
      <c r="V41" s="80"/>
      <c r="W41" s="80"/>
      <c r="X41" s="80"/>
    </row>
    <row r="42" spans="1:24" x14ac:dyDescent="0.2">
      <c r="A42" s="80"/>
      <c r="B42" s="80"/>
      <c r="C42" s="81" t="s">
        <v>82</v>
      </c>
      <c r="D42" s="80"/>
      <c r="E42" s="86">
        <f>SUM(E16:E21)</f>
        <v>36.71740241835986</v>
      </c>
      <c r="F42" s="80"/>
      <c r="G42" s="80"/>
      <c r="H42" s="80"/>
      <c r="I42" s="80"/>
      <c r="J42" s="80"/>
      <c r="K42" s="80"/>
      <c r="L42" s="80"/>
      <c r="M42" s="80"/>
      <c r="N42" s="80"/>
      <c r="O42" s="80"/>
      <c r="P42" s="80"/>
      <c r="Q42" s="80"/>
      <c r="R42" s="80"/>
      <c r="S42" s="80"/>
      <c r="T42" s="80"/>
      <c r="U42" s="80"/>
      <c r="V42" s="80"/>
      <c r="W42" s="80"/>
      <c r="X42" s="80"/>
    </row>
    <row r="43" spans="1:24" x14ac:dyDescent="0.2">
      <c r="A43" s="80"/>
      <c r="B43" s="80"/>
      <c r="C43" s="80"/>
      <c r="D43" s="80"/>
      <c r="E43" s="80"/>
      <c r="F43" s="80"/>
      <c r="G43" s="80"/>
      <c r="H43" s="80"/>
      <c r="I43" s="80"/>
      <c r="J43" s="80"/>
      <c r="K43" s="80"/>
      <c r="L43" s="80"/>
      <c r="M43" s="80"/>
      <c r="N43" s="80"/>
      <c r="O43" s="80"/>
      <c r="P43" s="80"/>
      <c r="Q43" s="80"/>
      <c r="R43" s="80"/>
      <c r="S43" s="80"/>
      <c r="T43" s="80"/>
      <c r="U43" s="80"/>
      <c r="V43" s="80"/>
      <c r="W43" s="80"/>
      <c r="X43" s="80"/>
    </row>
    <row r="44" spans="1:24" x14ac:dyDescent="0.2">
      <c r="A44" s="80"/>
      <c r="B44" s="80"/>
      <c r="C44" s="80"/>
      <c r="D44" s="80"/>
      <c r="E44" s="80"/>
      <c r="F44" s="80"/>
      <c r="G44" s="80"/>
      <c r="H44" s="80"/>
      <c r="I44" s="80"/>
      <c r="J44" s="80"/>
      <c r="K44" s="80"/>
      <c r="L44" s="80"/>
      <c r="M44" s="80"/>
      <c r="N44" s="80"/>
      <c r="O44" s="80"/>
      <c r="P44" s="80"/>
      <c r="Q44" s="80"/>
      <c r="R44" s="80"/>
      <c r="S44" s="80"/>
      <c r="T44" s="80"/>
      <c r="U44" s="80"/>
      <c r="V44" s="80"/>
      <c r="W44" s="80"/>
      <c r="X44" s="80"/>
    </row>
    <row r="45" spans="1:24" x14ac:dyDescent="0.2">
      <c r="A45" s="80"/>
      <c r="B45" s="80"/>
      <c r="C45" s="80"/>
      <c r="D45" s="80"/>
      <c r="E45" s="80"/>
      <c r="F45" s="80"/>
      <c r="G45" s="80"/>
      <c r="H45" s="80"/>
      <c r="I45" s="80"/>
      <c r="J45" s="80"/>
      <c r="K45" s="80"/>
      <c r="L45" s="80"/>
      <c r="M45" s="80"/>
      <c r="N45" s="80"/>
      <c r="O45" s="80"/>
      <c r="P45" s="80"/>
      <c r="Q45" s="80"/>
      <c r="R45" s="80"/>
      <c r="S45" s="80"/>
      <c r="T45" s="80"/>
      <c r="U45" s="80"/>
      <c r="V45" s="80"/>
      <c r="W45" s="80"/>
      <c r="X45" s="80"/>
    </row>
    <row r="46" spans="1:24" x14ac:dyDescent="0.2">
      <c r="A46" s="80"/>
      <c r="B46" s="80"/>
      <c r="C46" s="80"/>
      <c r="D46" s="80"/>
      <c r="E46" s="80"/>
      <c r="F46" s="80"/>
      <c r="G46" s="80"/>
      <c r="H46" s="80"/>
      <c r="I46" s="80"/>
      <c r="J46" s="80"/>
      <c r="K46" s="80"/>
      <c r="L46" s="80"/>
      <c r="M46" s="80"/>
      <c r="N46" s="80"/>
      <c r="O46" s="80"/>
      <c r="P46" s="80"/>
      <c r="Q46" s="80"/>
      <c r="R46" s="80"/>
      <c r="S46" s="80"/>
      <c r="T46" s="80"/>
      <c r="U46" s="80"/>
      <c r="V46" s="80"/>
      <c r="W46" s="80"/>
      <c r="X46" s="80"/>
    </row>
    <row r="47" spans="1:24" x14ac:dyDescent="0.2">
      <c r="A47" s="80"/>
      <c r="B47" s="80"/>
      <c r="C47" s="80"/>
      <c r="D47" s="80"/>
      <c r="E47" s="80"/>
      <c r="F47" s="80"/>
      <c r="G47" s="80"/>
      <c r="H47" s="80"/>
      <c r="I47" s="80"/>
      <c r="J47" s="80"/>
      <c r="K47" s="80"/>
      <c r="L47" s="80"/>
      <c r="M47" s="80"/>
      <c r="N47" s="80"/>
      <c r="O47" s="80"/>
      <c r="P47" s="80"/>
      <c r="Q47" s="80"/>
      <c r="R47" s="80"/>
      <c r="S47" s="80"/>
      <c r="T47" s="80"/>
      <c r="U47" s="80"/>
      <c r="V47" s="80"/>
      <c r="W47" s="80"/>
      <c r="X47" s="80"/>
    </row>
    <row r="48" spans="1:24" x14ac:dyDescent="0.2">
      <c r="A48" s="80"/>
      <c r="B48" s="80"/>
      <c r="C48" s="80"/>
      <c r="D48" s="80"/>
      <c r="E48" s="80"/>
      <c r="F48" s="80"/>
      <c r="G48" s="80"/>
      <c r="H48" s="80"/>
      <c r="I48" s="80"/>
      <c r="J48" s="80"/>
      <c r="K48" s="80"/>
      <c r="L48" s="80"/>
      <c r="M48" s="80"/>
      <c r="N48" s="80"/>
      <c r="O48" s="80"/>
      <c r="P48" s="80"/>
      <c r="Q48" s="80"/>
      <c r="R48" s="80"/>
      <c r="S48" s="80"/>
      <c r="T48" s="80"/>
      <c r="U48" s="80"/>
      <c r="V48" s="80"/>
      <c r="W48" s="80"/>
      <c r="X48" s="80"/>
    </row>
    <row r="49" spans="1:24" x14ac:dyDescent="0.2">
      <c r="A49" s="80"/>
      <c r="B49" s="80"/>
      <c r="C49" s="80"/>
      <c r="D49" s="80"/>
      <c r="E49" s="80"/>
      <c r="F49" s="80"/>
      <c r="G49" s="80"/>
      <c r="H49" s="80"/>
      <c r="I49" s="80"/>
      <c r="J49" s="80"/>
      <c r="K49" s="80"/>
      <c r="L49" s="80"/>
      <c r="M49" s="80"/>
      <c r="N49" s="80"/>
      <c r="O49" s="80"/>
      <c r="P49" s="80"/>
      <c r="Q49" s="80"/>
      <c r="R49" s="80"/>
      <c r="S49" s="80"/>
      <c r="T49" s="80"/>
      <c r="U49" s="80"/>
      <c r="V49" s="80"/>
      <c r="W49" s="80"/>
      <c r="X49" s="80"/>
    </row>
    <row r="50" spans="1:24" x14ac:dyDescent="0.2">
      <c r="A50" s="80"/>
      <c r="B50" s="80"/>
      <c r="C50" s="80"/>
      <c r="D50" s="80"/>
      <c r="E50" s="80"/>
      <c r="F50" s="80"/>
      <c r="G50" s="80"/>
      <c r="H50" s="80"/>
      <c r="I50" s="80"/>
      <c r="J50" s="80"/>
      <c r="K50" s="80"/>
      <c r="L50" s="80"/>
      <c r="M50" s="80"/>
      <c r="N50" s="80"/>
      <c r="O50" s="80"/>
      <c r="P50" s="80"/>
      <c r="Q50" s="80"/>
      <c r="R50" s="80"/>
      <c r="S50" s="80"/>
      <c r="T50" s="80"/>
      <c r="U50" s="80"/>
      <c r="V50" s="80"/>
      <c r="W50" s="80"/>
      <c r="X50" s="80"/>
    </row>
    <row r="51" spans="1:24" x14ac:dyDescent="0.2">
      <c r="A51" s="80"/>
      <c r="B51" s="80"/>
      <c r="C51" s="80"/>
      <c r="D51" s="80"/>
      <c r="E51" s="80"/>
      <c r="F51" s="80"/>
      <c r="G51" s="80"/>
      <c r="H51" s="80"/>
      <c r="I51" s="80"/>
      <c r="J51" s="80"/>
      <c r="K51" s="80"/>
      <c r="L51" s="80"/>
      <c r="M51" s="80"/>
      <c r="N51" s="80"/>
      <c r="O51" s="80"/>
      <c r="P51" s="80"/>
      <c r="Q51" s="80"/>
      <c r="R51" s="80"/>
      <c r="S51" s="80"/>
      <c r="T51" s="80"/>
      <c r="U51" s="80"/>
      <c r="V51" s="80"/>
      <c r="W51" s="80"/>
      <c r="X51" s="80"/>
    </row>
    <row r="52" spans="1:24" x14ac:dyDescent="0.2">
      <c r="A52" s="80"/>
      <c r="B52" s="80"/>
      <c r="C52" s="80"/>
      <c r="D52" s="80"/>
      <c r="E52" s="80"/>
      <c r="F52" s="80"/>
      <c r="G52" s="80"/>
      <c r="H52" s="80"/>
      <c r="I52" s="80"/>
      <c r="J52" s="80"/>
      <c r="K52" s="80"/>
      <c r="L52" s="80"/>
      <c r="M52" s="80"/>
      <c r="N52" s="80"/>
      <c r="O52" s="80"/>
      <c r="P52" s="80"/>
      <c r="Q52" s="80"/>
      <c r="R52" s="80"/>
      <c r="S52" s="80"/>
      <c r="T52" s="80"/>
      <c r="U52" s="80"/>
      <c r="V52" s="80"/>
      <c r="W52" s="80"/>
      <c r="X52" s="80"/>
    </row>
    <row r="53" spans="1:24" x14ac:dyDescent="0.2">
      <c r="A53" s="80"/>
      <c r="B53" s="80"/>
      <c r="C53" s="80"/>
      <c r="D53" s="80"/>
      <c r="E53" s="80"/>
      <c r="F53" s="80"/>
      <c r="G53" s="80"/>
      <c r="H53" s="80"/>
      <c r="I53" s="80"/>
      <c r="J53" s="80"/>
      <c r="K53" s="80"/>
      <c r="L53" s="80"/>
      <c r="M53" s="80"/>
      <c r="N53" s="80"/>
      <c r="O53" s="80"/>
      <c r="P53" s="80"/>
      <c r="Q53" s="80"/>
      <c r="R53" s="80"/>
      <c r="S53" s="80"/>
      <c r="T53" s="80"/>
      <c r="U53" s="80"/>
      <c r="V53" s="80"/>
      <c r="W53" s="80"/>
      <c r="X53" s="80"/>
    </row>
    <row r="54" spans="1:24" x14ac:dyDescent="0.2">
      <c r="A54" s="80"/>
      <c r="B54" s="80"/>
      <c r="C54" s="80"/>
      <c r="D54" s="80"/>
      <c r="E54" s="80"/>
      <c r="F54" s="80"/>
      <c r="G54" s="80"/>
      <c r="H54" s="80"/>
      <c r="I54" s="80"/>
      <c r="J54" s="80"/>
      <c r="K54" s="80"/>
      <c r="L54" s="80"/>
      <c r="M54" s="80"/>
      <c r="N54" s="80"/>
      <c r="O54" s="80"/>
      <c r="P54" s="80"/>
      <c r="Q54" s="80"/>
      <c r="R54" s="80"/>
      <c r="S54" s="80"/>
      <c r="T54" s="80"/>
      <c r="U54" s="80"/>
      <c r="V54" s="80"/>
      <c r="W54" s="80"/>
      <c r="X54" s="80"/>
    </row>
    <row r="55" spans="1:24" x14ac:dyDescent="0.2">
      <c r="A55" s="80"/>
      <c r="B55" s="80"/>
      <c r="C55" s="80"/>
      <c r="D55" s="80"/>
      <c r="E55" s="80"/>
      <c r="F55" s="80"/>
      <c r="G55" s="80"/>
      <c r="H55" s="80"/>
      <c r="I55" s="80"/>
      <c r="J55" s="80"/>
      <c r="K55" s="80"/>
      <c r="L55" s="80"/>
      <c r="M55" s="80"/>
      <c r="N55" s="80"/>
      <c r="O55" s="80"/>
      <c r="P55" s="80"/>
      <c r="Q55" s="80"/>
      <c r="R55" s="80"/>
      <c r="S55" s="80"/>
      <c r="T55" s="80"/>
      <c r="U55" s="80"/>
      <c r="V55" s="80"/>
      <c r="W55" s="80"/>
      <c r="X55" s="80"/>
    </row>
    <row r="56" spans="1:24" x14ac:dyDescent="0.2">
      <c r="A56" s="80"/>
      <c r="B56" s="80"/>
      <c r="C56" s="80"/>
      <c r="D56" s="80"/>
      <c r="E56" s="80"/>
      <c r="F56" s="80"/>
      <c r="G56" s="80"/>
      <c r="H56" s="80"/>
      <c r="I56" s="80"/>
      <c r="J56" s="80"/>
      <c r="K56" s="80"/>
      <c r="L56" s="80"/>
      <c r="M56" s="80"/>
      <c r="N56" s="80"/>
      <c r="O56" s="80"/>
      <c r="P56" s="80"/>
      <c r="Q56" s="80"/>
      <c r="R56" s="80"/>
      <c r="S56" s="80"/>
      <c r="T56" s="80"/>
      <c r="U56" s="80"/>
      <c r="V56" s="80"/>
      <c r="W56" s="80"/>
      <c r="X56" s="80"/>
    </row>
    <row r="57" spans="1:24" x14ac:dyDescent="0.2">
      <c r="A57" s="80"/>
      <c r="B57" s="80"/>
      <c r="C57" s="80"/>
      <c r="D57" s="80"/>
      <c r="E57" s="80"/>
      <c r="F57" s="80"/>
      <c r="G57" s="80"/>
      <c r="H57" s="80"/>
      <c r="I57" s="80"/>
      <c r="J57" s="80"/>
      <c r="K57" s="80"/>
      <c r="L57" s="80"/>
      <c r="M57" s="80"/>
      <c r="N57" s="80"/>
      <c r="O57" s="80"/>
      <c r="P57" s="80"/>
      <c r="Q57" s="80"/>
      <c r="R57" s="80"/>
      <c r="S57" s="80"/>
      <c r="T57" s="80"/>
      <c r="U57" s="80"/>
      <c r="V57" s="80"/>
      <c r="W57" s="80"/>
      <c r="X57" s="80"/>
    </row>
    <row r="58" spans="1:24" x14ac:dyDescent="0.2">
      <c r="A58" s="80"/>
      <c r="B58" s="80"/>
      <c r="C58" s="80"/>
      <c r="D58" s="80"/>
      <c r="E58" s="80"/>
      <c r="F58" s="80"/>
      <c r="G58" s="80"/>
      <c r="H58" s="80"/>
      <c r="I58" s="80"/>
      <c r="J58" s="80"/>
      <c r="K58" s="80"/>
      <c r="L58" s="80"/>
      <c r="M58" s="80"/>
      <c r="N58" s="80"/>
      <c r="O58" s="80"/>
      <c r="P58" s="80"/>
      <c r="Q58" s="80"/>
      <c r="R58" s="80"/>
      <c r="S58" s="80"/>
      <c r="T58" s="80"/>
      <c r="U58" s="80"/>
      <c r="V58" s="80"/>
      <c r="W58" s="80"/>
      <c r="X58" s="80"/>
    </row>
    <row r="59" spans="1:24" x14ac:dyDescent="0.2">
      <c r="A59" s="80"/>
      <c r="B59" s="80"/>
      <c r="C59" s="80"/>
      <c r="D59" s="80"/>
      <c r="E59" s="80"/>
      <c r="F59" s="80"/>
      <c r="G59" s="80"/>
      <c r="H59" s="80"/>
      <c r="I59" s="80"/>
      <c r="J59" s="80"/>
      <c r="K59" s="80"/>
      <c r="L59" s="80"/>
      <c r="M59" s="80"/>
      <c r="N59" s="80"/>
      <c r="O59" s="80"/>
      <c r="P59" s="80"/>
      <c r="Q59" s="80"/>
      <c r="R59" s="80"/>
      <c r="S59" s="80"/>
      <c r="T59" s="80"/>
      <c r="U59" s="80"/>
      <c r="V59" s="80"/>
      <c r="W59" s="80"/>
      <c r="X59" s="80"/>
    </row>
    <row r="60" spans="1:24" x14ac:dyDescent="0.2">
      <c r="A60" s="80"/>
      <c r="B60" s="80"/>
      <c r="C60" s="80"/>
      <c r="D60" s="80"/>
      <c r="E60" s="80"/>
      <c r="F60" s="80"/>
      <c r="G60" s="80"/>
      <c r="H60" s="80"/>
      <c r="I60" s="80"/>
      <c r="J60" s="80"/>
      <c r="K60" s="80"/>
      <c r="L60" s="80"/>
      <c r="M60" s="80"/>
      <c r="N60" s="80"/>
      <c r="O60" s="80"/>
      <c r="P60" s="80"/>
      <c r="Q60" s="80"/>
      <c r="R60" s="80"/>
      <c r="S60" s="80"/>
      <c r="T60" s="80"/>
      <c r="U60" s="80"/>
      <c r="V60" s="80"/>
      <c r="W60" s="80"/>
      <c r="X60" s="80"/>
    </row>
    <row r="61" spans="1:24" x14ac:dyDescent="0.2">
      <c r="A61" s="80"/>
      <c r="B61" s="80"/>
      <c r="C61" s="80"/>
      <c r="D61" s="80"/>
      <c r="E61" s="80"/>
      <c r="F61" s="80"/>
      <c r="G61" s="80"/>
      <c r="H61" s="80"/>
      <c r="I61" s="80"/>
      <c r="J61" s="80"/>
      <c r="K61" s="80"/>
      <c r="L61" s="80"/>
      <c r="M61" s="80"/>
      <c r="N61" s="80"/>
      <c r="O61" s="80"/>
      <c r="P61" s="80"/>
      <c r="Q61" s="80"/>
      <c r="R61" s="80"/>
      <c r="S61" s="80"/>
      <c r="T61" s="80"/>
      <c r="U61" s="80"/>
      <c r="V61" s="80"/>
      <c r="W61" s="80"/>
      <c r="X61" s="80"/>
    </row>
    <row r="62" spans="1:24" x14ac:dyDescent="0.2">
      <c r="A62" s="80"/>
      <c r="B62" s="80"/>
      <c r="C62" s="80"/>
      <c r="D62" s="80"/>
      <c r="E62" s="80"/>
      <c r="F62" s="80"/>
      <c r="G62" s="80"/>
      <c r="H62" s="80"/>
      <c r="I62" s="80"/>
      <c r="J62" s="80"/>
      <c r="K62" s="80"/>
      <c r="L62" s="80"/>
      <c r="M62" s="80"/>
      <c r="N62" s="80"/>
      <c r="O62" s="80"/>
      <c r="P62" s="80"/>
      <c r="Q62" s="80"/>
      <c r="R62" s="80"/>
      <c r="S62" s="80"/>
      <c r="T62" s="80"/>
      <c r="U62" s="80"/>
      <c r="V62" s="80"/>
      <c r="W62" s="80"/>
      <c r="X62" s="80"/>
    </row>
    <row r="63" spans="1:24" x14ac:dyDescent="0.2">
      <c r="A63" s="80"/>
      <c r="B63" s="80"/>
      <c r="C63" s="80"/>
      <c r="D63" s="80"/>
      <c r="E63" s="80"/>
      <c r="F63" s="80"/>
      <c r="G63" s="80"/>
      <c r="H63" s="80"/>
      <c r="I63" s="80"/>
      <c r="J63" s="80"/>
      <c r="K63" s="80"/>
      <c r="L63" s="80"/>
      <c r="M63" s="80"/>
      <c r="N63" s="80"/>
      <c r="O63" s="80"/>
      <c r="P63" s="80"/>
      <c r="Q63" s="80"/>
      <c r="R63" s="80"/>
      <c r="S63" s="80"/>
      <c r="T63" s="80"/>
      <c r="U63" s="80"/>
      <c r="V63" s="80"/>
      <c r="W63" s="80"/>
      <c r="X63" s="80"/>
    </row>
    <row r="64" spans="1:24" x14ac:dyDescent="0.2">
      <c r="A64" s="80"/>
      <c r="B64" s="80"/>
      <c r="C64" s="80"/>
      <c r="D64" s="80"/>
      <c r="E64" s="80"/>
      <c r="F64" s="80"/>
      <c r="G64" s="80"/>
      <c r="H64" s="80"/>
      <c r="I64" s="80"/>
      <c r="J64" s="80"/>
      <c r="K64" s="80"/>
      <c r="L64" s="80"/>
      <c r="M64" s="80"/>
      <c r="N64" s="80"/>
      <c r="O64" s="80"/>
      <c r="P64" s="80"/>
      <c r="Q64" s="80"/>
      <c r="R64" s="80"/>
      <c r="S64" s="80"/>
      <c r="T64" s="80"/>
      <c r="U64" s="80"/>
      <c r="V64" s="80"/>
      <c r="W64" s="80"/>
      <c r="X64" s="80"/>
    </row>
    <row r="65" spans="1:24" x14ac:dyDescent="0.2">
      <c r="A65" s="80"/>
      <c r="B65" s="80"/>
      <c r="C65" s="80"/>
      <c r="D65" s="80"/>
      <c r="E65" s="80"/>
      <c r="F65" s="80"/>
      <c r="G65" s="80"/>
      <c r="H65" s="80"/>
      <c r="I65" s="80"/>
      <c r="J65" s="80"/>
      <c r="K65" s="80"/>
      <c r="L65" s="80"/>
      <c r="M65" s="80"/>
      <c r="N65" s="80"/>
      <c r="O65" s="80"/>
      <c r="P65" s="80"/>
      <c r="Q65" s="80"/>
      <c r="R65" s="80"/>
      <c r="S65" s="80"/>
      <c r="T65" s="80"/>
      <c r="U65" s="80"/>
      <c r="V65" s="80"/>
      <c r="W65" s="80"/>
      <c r="X65" s="80"/>
    </row>
    <row r="66" spans="1:24" x14ac:dyDescent="0.2">
      <c r="A66" s="80"/>
      <c r="B66" s="80"/>
      <c r="C66" s="80"/>
      <c r="D66" s="80"/>
      <c r="E66" s="80"/>
      <c r="F66" s="80"/>
      <c r="G66" s="80"/>
      <c r="H66" s="80"/>
      <c r="I66" s="80"/>
      <c r="J66" s="80"/>
      <c r="K66" s="80"/>
      <c r="L66" s="80"/>
      <c r="M66" s="80"/>
      <c r="N66" s="80"/>
      <c r="O66" s="80"/>
      <c r="P66" s="80"/>
      <c r="Q66" s="80"/>
      <c r="R66" s="80"/>
      <c r="S66" s="80"/>
      <c r="T66" s="80"/>
      <c r="U66" s="80"/>
      <c r="V66" s="80"/>
      <c r="W66" s="80"/>
      <c r="X66" s="80"/>
    </row>
    <row r="67" spans="1:24" x14ac:dyDescent="0.2">
      <c r="A67" s="80"/>
      <c r="B67" s="80"/>
      <c r="C67" s="80"/>
      <c r="D67" s="80"/>
      <c r="E67" s="80"/>
      <c r="F67" s="80"/>
      <c r="G67" s="80"/>
      <c r="H67" s="80"/>
      <c r="I67" s="80"/>
      <c r="J67" s="80"/>
      <c r="K67" s="80"/>
      <c r="L67" s="80"/>
      <c r="M67" s="80"/>
      <c r="N67" s="80"/>
      <c r="O67" s="80"/>
      <c r="P67" s="80"/>
      <c r="Q67" s="80"/>
      <c r="R67" s="80"/>
      <c r="S67" s="80"/>
      <c r="T67" s="80"/>
      <c r="U67" s="80"/>
      <c r="V67" s="80"/>
      <c r="W67" s="80"/>
      <c r="X67" s="80"/>
    </row>
    <row r="68" spans="1:24" x14ac:dyDescent="0.2">
      <c r="A68" s="80"/>
      <c r="B68" s="80"/>
      <c r="C68" s="80"/>
      <c r="D68" s="80"/>
      <c r="E68" s="80"/>
      <c r="F68" s="80"/>
      <c r="G68" s="80"/>
      <c r="H68" s="80"/>
      <c r="I68" s="80"/>
      <c r="J68" s="80"/>
      <c r="K68" s="80"/>
      <c r="L68" s="80"/>
      <c r="M68" s="80"/>
      <c r="N68" s="80"/>
      <c r="O68" s="80"/>
      <c r="P68" s="80"/>
      <c r="Q68" s="80"/>
      <c r="R68" s="80"/>
      <c r="S68" s="80"/>
      <c r="T68" s="80"/>
      <c r="U68" s="80"/>
      <c r="V68" s="80"/>
      <c r="W68" s="80"/>
      <c r="X68" s="80"/>
    </row>
    <row r="69" spans="1:24" x14ac:dyDescent="0.2">
      <c r="A69" s="80"/>
      <c r="B69" s="80"/>
      <c r="C69" s="80"/>
      <c r="D69" s="80"/>
      <c r="E69" s="80"/>
      <c r="F69" s="80"/>
      <c r="G69" s="80"/>
      <c r="H69" s="80"/>
      <c r="I69" s="80"/>
      <c r="J69" s="80"/>
      <c r="K69" s="80"/>
      <c r="L69" s="80"/>
      <c r="M69" s="80"/>
      <c r="N69" s="80"/>
      <c r="O69" s="80"/>
      <c r="P69" s="80"/>
      <c r="Q69" s="80"/>
      <c r="R69" s="80"/>
      <c r="S69" s="80"/>
      <c r="T69" s="80"/>
      <c r="U69" s="80"/>
      <c r="V69" s="80"/>
      <c r="W69" s="80"/>
      <c r="X69" s="80"/>
    </row>
    <row r="70" spans="1:24" x14ac:dyDescent="0.2">
      <c r="A70" s="80"/>
      <c r="B70" s="80"/>
      <c r="C70" s="80"/>
      <c r="D70" s="80"/>
      <c r="E70" s="80"/>
      <c r="F70" s="80"/>
      <c r="G70" s="80"/>
      <c r="H70" s="80"/>
      <c r="I70" s="80"/>
      <c r="J70" s="80"/>
      <c r="K70" s="80"/>
      <c r="L70" s="80"/>
      <c r="M70" s="80"/>
      <c r="N70" s="80"/>
      <c r="O70" s="80"/>
      <c r="P70" s="80"/>
      <c r="Q70" s="80"/>
      <c r="R70" s="80"/>
      <c r="S70" s="80"/>
      <c r="T70" s="80"/>
      <c r="U70" s="80"/>
      <c r="V70" s="80"/>
      <c r="W70" s="80"/>
      <c r="X70" s="80"/>
    </row>
    <row r="71" spans="1:24" x14ac:dyDescent="0.2">
      <c r="A71" s="80"/>
      <c r="B71" s="80"/>
      <c r="C71" s="80"/>
      <c r="D71" s="80"/>
      <c r="E71" s="80"/>
      <c r="F71" s="80"/>
      <c r="G71" s="80"/>
      <c r="H71" s="80"/>
      <c r="I71" s="80"/>
      <c r="J71" s="80"/>
      <c r="K71" s="80"/>
      <c r="L71" s="80"/>
      <c r="M71" s="80"/>
      <c r="N71" s="80"/>
      <c r="O71" s="80"/>
      <c r="P71" s="80"/>
      <c r="Q71" s="80"/>
      <c r="R71" s="80"/>
      <c r="S71" s="80"/>
      <c r="T71" s="80"/>
      <c r="U71" s="80"/>
      <c r="V71" s="80"/>
      <c r="W71" s="80"/>
      <c r="X71" s="80"/>
    </row>
    <row r="72" spans="1:24" x14ac:dyDescent="0.2">
      <c r="A72" s="80"/>
      <c r="B72" s="80"/>
      <c r="C72" s="80"/>
      <c r="D72" s="80"/>
      <c r="E72" s="80"/>
      <c r="F72" s="80"/>
      <c r="G72" s="80"/>
      <c r="H72" s="80"/>
      <c r="I72" s="80"/>
      <c r="J72" s="80"/>
      <c r="K72" s="80"/>
      <c r="L72" s="80"/>
      <c r="M72" s="80"/>
      <c r="N72" s="80"/>
      <c r="O72" s="80"/>
      <c r="P72" s="80"/>
      <c r="Q72" s="80"/>
      <c r="R72" s="80"/>
      <c r="S72" s="80"/>
      <c r="T72" s="80"/>
      <c r="U72" s="80"/>
      <c r="V72" s="80"/>
      <c r="W72" s="80"/>
      <c r="X72" s="80"/>
    </row>
    <row r="73" spans="1:24" x14ac:dyDescent="0.2">
      <c r="A73" s="80"/>
      <c r="B73" s="80"/>
      <c r="C73" s="80"/>
      <c r="D73" s="80"/>
      <c r="E73" s="80"/>
      <c r="F73" s="80"/>
      <c r="G73" s="80"/>
      <c r="H73" s="80"/>
      <c r="I73" s="80"/>
      <c r="J73" s="80"/>
      <c r="K73" s="80"/>
      <c r="L73" s="80"/>
      <c r="M73" s="80"/>
      <c r="N73" s="80"/>
      <c r="O73" s="80"/>
      <c r="P73" s="80"/>
      <c r="Q73" s="80"/>
      <c r="R73" s="80"/>
      <c r="S73" s="80"/>
      <c r="T73" s="80"/>
      <c r="U73" s="80"/>
      <c r="V73" s="80"/>
      <c r="W73" s="80"/>
      <c r="X73" s="80"/>
    </row>
    <row r="74" spans="1:24" x14ac:dyDescent="0.2">
      <c r="A74" s="80"/>
      <c r="B74" s="80"/>
      <c r="C74" s="80"/>
      <c r="D74" s="80"/>
      <c r="E74" s="80"/>
      <c r="F74" s="80"/>
      <c r="G74" s="80"/>
      <c r="H74" s="80"/>
      <c r="I74" s="80"/>
      <c r="J74" s="80"/>
      <c r="K74" s="80"/>
      <c r="L74" s="80"/>
      <c r="M74" s="80"/>
      <c r="N74" s="80"/>
      <c r="O74" s="80"/>
      <c r="P74" s="80"/>
      <c r="Q74" s="80"/>
      <c r="R74" s="80"/>
      <c r="S74" s="80"/>
      <c r="T74" s="80"/>
      <c r="U74" s="80"/>
      <c r="V74" s="80"/>
      <c r="W74" s="80"/>
      <c r="X74" s="80"/>
    </row>
    <row r="75" spans="1:24" x14ac:dyDescent="0.2">
      <c r="A75" s="80"/>
      <c r="B75" s="80"/>
      <c r="C75" s="80"/>
      <c r="D75" s="80"/>
      <c r="E75" s="80"/>
      <c r="F75" s="80"/>
      <c r="G75" s="80"/>
      <c r="H75" s="80"/>
      <c r="I75" s="80"/>
      <c r="J75" s="80"/>
      <c r="K75" s="80"/>
      <c r="L75" s="80"/>
      <c r="M75" s="80"/>
      <c r="N75" s="80"/>
      <c r="O75" s="80"/>
      <c r="P75" s="80"/>
      <c r="Q75" s="80"/>
      <c r="R75" s="80"/>
      <c r="S75" s="80"/>
      <c r="T75" s="80"/>
      <c r="U75" s="80"/>
      <c r="V75" s="80"/>
      <c r="W75" s="80"/>
      <c r="X75" s="80"/>
    </row>
    <row r="76" spans="1:24" x14ac:dyDescent="0.2">
      <c r="A76" s="80"/>
      <c r="B76" s="80"/>
      <c r="C76" s="80"/>
      <c r="D76" s="80"/>
      <c r="E76" s="80"/>
      <c r="F76" s="80"/>
      <c r="G76" s="80"/>
      <c r="H76" s="80"/>
      <c r="I76" s="80"/>
      <c r="J76" s="80"/>
      <c r="K76" s="80"/>
      <c r="L76" s="80"/>
      <c r="M76" s="80"/>
      <c r="N76" s="80"/>
      <c r="O76" s="80"/>
      <c r="P76" s="80"/>
      <c r="Q76" s="80"/>
      <c r="R76" s="80"/>
      <c r="S76" s="80"/>
      <c r="T76" s="80"/>
      <c r="U76" s="80"/>
      <c r="V76" s="80"/>
      <c r="W76" s="80"/>
      <c r="X76" s="80"/>
    </row>
    <row r="77" spans="1:24" x14ac:dyDescent="0.2">
      <c r="A77" s="80"/>
      <c r="B77" s="80"/>
      <c r="C77" s="80"/>
      <c r="D77" s="80"/>
      <c r="E77" s="80"/>
      <c r="F77" s="80"/>
      <c r="G77" s="80"/>
      <c r="H77" s="80"/>
      <c r="I77" s="80"/>
      <c r="J77" s="80"/>
      <c r="K77" s="80"/>
      <c r="L77" s="80"/>
      <c r="M77" s="80"/>
      <c r="N77" s="80"/>
      <c r="O77" s="80"/>
      <c r="P77" s="80"/>
      <c r="Q77" s="80"/>
      <c r="R77" s="80"/>
      <c r="S77" s="80"/>
      <c r="T77" s="80"/>
      <c r="U77" s="80"/>
      <c r="V77" s="80"/>
      <c r="W77" s="80"/>
      <c r="X77" s="80"/>
    </row>
    <row r="78" spans="1:24" x14ac:dyDescent="0.2">
      <c r="A78" s="80"/>
      <c r="B78" s="80"/>
      <c r="C78" s="80"/>
      <c r="D78" s="80"/>
      <c r="E78" s="80"/>
      <c r="F78" s="80"/>
      <c r="G78" s="80"/>
      <c r="H78" s="80"/>
      <c r="I78" s="80"/>
      <c r="J78" s="80"/>
      <c r="K78" s="80"/>
      <c r="L78" s="80"/>
      <c r="M78" s="80"/>
      <c r="N78" s="80"/>
      <c r="O78" s="80"/>
      <c r="P78" s="80"/>
      <c r="Q78" s="80"/>
      <c r="R78" s="80"/>
      <c r="S78" s="80"/>
      <c r="T78" s="80"/>
      <c r="U78" s="80"/>
      <c r="V78" s="80"/>
      <c r="W78" s="80"/>
      <c r="X78" s="80"/>
    </row>
    <row r="79" spans="1:24" x14ac:dyDescent="0.2">
      <c r="A79" s="80"/>
      <c r="B79" s="80"/>
      <c r="C79" s="80"/>
      <c r="D79" s="80"/>
      <c r="E79" s="80"/>
      <c r="F79" s="80"/>
      <c r="G79" s="80"/>
      <c r="H79" s="80"/>
      <c r="I79" s="80"/>
      <c r="J79" s="80"/>
      <c r="K79" s="80"/>
      <c r="L79" s="80"/>
      <c r="M79" s="80"/>
      <c r="N79" s="80"/>
      <c r="O79" s="80"/>
      <c r="P79" s="80"/>
      <c r="Q79" s="80"/>
      <c r="R79" s="80"/>
      <c r="S79" s="80"/>
      <c r="T79" s="80"/>
      <c r="U79" s="80"/>
      <c r="V79" s="80"/>
      <c r="W79" s="80"/>
      <c r="X79" s="80"/>
    </row>
    <row r="80" spans="1:24" x14ac:dyDescent="0.2">
      <c r="A80" s="80"/>
      <c r="B80" s="80"/>
      <c r="C80" s="80"/>
      <c r="D80" s="80"/>
      <c r="E80" s="80"/>
      <c r="F80" s="80"/>
      <c r="G80" s="80"/>
      <c r="H80" s="80"/>
      <c r="I80" s="80"/>
      <c r="J80" s="80"/>
      <c r="K80" s="80"/>
      <c r="L80" s="80"/>
      <c r="M80" s="80"/>
      <c r="N80" s="80"/>
      <c r="O80" s="80"/>
      <c r="P80" s="80"/>
      <c r="Q80" s="80"/>
      <c r="R80" s="80"/>
      <c r="S80" s="80"/>
      <c r="T80" s="80"/>
      <c r="U80" s="80"/>
      <c r="V80" s="80"/>
      <c r="W80" s="80"/>
      <c r="X80" s="80"/>
    </row>
    <row r="81" spans="1:24" x14ac:dyDescent="0.2">
      <c r="A81" s="80"/>
      <c r="B81" s="80"/>
      <c r="C81" s="80"/>
      <c r="D81" s="80"/>
      <c r="E81" s="80"/>
      <c r="F81" s="80"/>
      <c r="G81" s="80"/>
      <c r="H81" s="80"/>
      <c r="I81" s="80"/>
      <c r="J81" s="80"/>
      <c r="K81" s="80"/>
      <c r="L81" s="80"/>
      <c r="M81" s="80"/>
      <c r="N81" s="80"/>
      <c r="O81" s="80"/>
      <c r="P81" s="80"/>
      <c r="Q81" s="80"/>
      <c r="R81" s="80"/>
      <c r="S81" s="80"/>
      <c r="T81" s="80"/>
      <c r="U81" s="80"/>
      <c r="V81" s="80"/>
      <c r="W81" s="80"/>
      <c r="X81" s="80"/>
    </row>
    <row r="82" spans="1:24" x14ac:dyDescent="0.2">
      <c r="A82" s="80"/>
      <c r="B82" s="80"/>
      <c r="C82" s="80"/>
      <c r="D82" s="80"/>
      <c r="E82" s="80"/>
      <c r="F82" s="80"/>
      <c r="G82" s="80"/>
      <c r="H82" s="80"/>
      <c r="I82" s="80"/>
      <c r="J82" s="80"/>
      <c r="K82" s="80"/>
      <c r="L82" s="80"/>
      <c r="M82" s="80"/>
      <c r="N82" s="80"/>
      <c r="O82" s="80"/>
      <c r="P82" s="80"/>
      <c r="Q82" s="80"/>
      <c r="R82" s="80"/>
      <c r="S82" s="80"/>
      <c r="T82" s="80"/>
      <c r="U82" s="80"/>
      <c r="V82" s="80"/>
      <c r="W82" s="80"/>
      <c r="X82" s="80"/>
    </row>
    <row r="83" spans="1:24" x14ac:dyDescent="0.2">
      <c r="A83" s="80"/>
      <c r="B83" s="80"/>
      <c r="C83" s="80"/>
      <c r="D83" s="80"/>
      <c r="E83" s="80"/>
      <c r="F83" s="80"/>
      <c r="G83" s="80"/>
      <c r="H83" s="80"/>
      <c r="I83" s="80"/>
      <c r="J83" s="80"/>
      <c r="K83" s="80"/>
      <c r="L83" s="80"/>
      <c r="M83" s="80"/>
      <c r="N83" s="80"/>
      <c r="O83" s="80"/>
      <c r="P83" s="80"/>
      <c r="Q83" s="80"/>
      <c r="R83" s="80"/>
      <c r="S83" s="80"/>
      <c r="T83" s="80"/>
      <c r="U83" s="80"/>
      <c r="V83" s="80"/>
      <c r="W83" s="80"/>
      <c r="X83" s="80"/>
    </row>
    <row r="84" spans="1:24" x14ac:dyDescent="0.2">
      <c r="A84" s="80"/>
      <c r="B84" s="80"/>
      <c r="C84" s="80"/>
      <c r="D84" s="80"/>
      <c r="E84" s="80"/>
      <c r="F84" s="80"/>
      <c r="G84" s="80"/>
      <c r="H84" s="80"/>
      <c r="I84" s="80"/>
      <c r="J84" s="80"/>
      <c r="K84" s="80"/>
      <c r="L84" s="80"/>
      <c r="M84" s="80"/>
      <c r="N84" s="80"/>
      <c r="O84" s="80"/>
      <c r="P84" s="80"/>
      <c r="Q84" s="80"/>
      <c r="R84" s="80"/>
      <c r="S84" s="80"/>
      <c r="T84" s="80"/>
      <c r="U84" s="80"/>
      <c r="V84" s="80"/>
      <c r="W84" s="80"/>
      <c r="X84" s="80"/>
    </row>
    <row r="85" spans="1:24" x14ac:dyDescent="0.2">
      <c r="A85" s="80"/>
      <c r="B85" s="80"/>
      <c r="C85" s="80"/>
      <c r="D85" s="80"/>
      <c r="E85" s="80"/>
      <c r="F85" s="80"/>
      <c r="G85" s="80"/>
      <c r="H85" s="80"/>
      <c r="I85" s="80"/>
      <c r="J85" s="80"/>
      <c r="K85" s="80"/>
      <c r="L85" s="80"/>
      <c r="M85" s="80"/>
      <c r="N85" s="80"/>
      <c r="O85" s="80"/>
      <c r="P85" s="80"/>
      <c r="Q85" s="80"/>
      <c r="R85" s="80"/>
      <c r="S85" s="80"/>
      <c r="T85" s="80"/>
      <c r="U85" s="80"/>
      <c r="V85" s="80"/>
      <c r="W85" s="80"/>
      <c r="X85" s="80"/>
    </row>
    <row r="86" spans="1:24" x14ac:dyDescent="0.2">
      <c r="A86" s="80"/>
      <c r="B86" s="80"/>
      <c r="C86" s="80"/>
      <c r="D86" s="80"/>
      <c r="E86" s="80"/>
      <c r="F86" s="80"/>
      <c r="G86" s="80"/>
      <c r="H86" s="80"/>
      <c r="I86" s="80"/>
      <c r="J86" s="80"/>
      <c r="K86" s="80"/>
      <c r="L86" s="80"/>
      <c r="M86" s="80"/>
      <c r="N86" s="80"/>
      <c r="O86" s="80"/>
      <c r="P86" s="80"/>
      <c r="Q86" s="80"/>
      <c r="R86" s="80"/>
      <c r="S86" s="80"/>
      <c r="T86" s="80"/>
      <c r="U86" s="80"/>
      <c r="V86" s="80"/>
      <c r="W86" s="80"/>
      <c r="X86" s="80"/>
    </row>
    <row r="87" spans="1:24" x14ac:dyDescent="0.2">
      <c r="A87" s="80"/>
      <c r="B87" s="80"/>
      <c r="C87" s="80"/>
      <c r="D87" s="80"/>
      <c r="E87" s="80"/>
      <c r="F87" s="80"/>
      <c r="G87" s="80"/>
      <c r="H87" s="80"/>
      <c r="I87" s="80"/>
      <c r="J87" s="80"/>
      <c r="K87" s="80"/>
      <c r="L87" s="80"/>
      <c r="M87" s="80"/>
      <c r="N87" s="80"/>
      <c r="O87" s="80"/>
      <c r="P87" s="80"/>
      <c r="Q87" s="80"/>
      <c r="R87" s="80"/>
      <c r="S87" s="80"/>
      <c r="T87" s="80"/>
      <c r="U87" s="80"/>
      <c r="V87" s="80"/>
      <c r="W87" s="80"/>
      <c r="X87" s="80"/>
    </row>
    <row r="88" spans="1:24" x14ac:dyDescent="0.2">
      <c r="A88" s="80"/>
      <c r="B88" s="80"/>
      <c r="C88" s="80"/>
      <c r="D88" s="80"/>
      <c r="E88" s="80"/>
      <c r="F88" s="80"/>
      <c r="G88" s="80"/>
      <c r="H88" s="80"/>
      <c r="I88" s="80"/>
      <c r="J88" s="80"/>
      <c r="K88" s="80"/>
      <c r="L88" s="80"/>
      <c r="M88" s="80"/>
      <c r="N88" s="80"/>
      <c r="O88" s="80"/>
      <c r="P88" s="80"/>
      <c r="Q88" s="80"/>
      <c r="R88" s="80"/>
      <c r="S88" s="80"/>
      <c r="T88" s="80"/>
      <c r="U88" s="80"/>
      <c r="V88" s="80"/>
      <c r="W88" s="80"/>
      <c r="X88" s="80"/>
    </row>
    <row r="89" spans="1:24" x14ac:dyDescent="0.2">
      <c r="A89" s="80"/>
      <c r="B89" s="80"/>
      <c r="C89" s="80"/>
      <c r="D89" s="80"/>
      <c r="E89" s="80"/>
      <c r="F89" s="80"/>
      <c r="G89" s="80"/>
      <c r="H89" s="80"/>
      <c r="I89" s="80"/>
      <c r="J89" s="80"/>
      <c r="K89" s="80"/>
      <c r="L89" s="80"/>
      <c r="M89" s="80"/>
      <c r="N89" s="80"/>
      <c r="O89" s="80"/>
      <c r="P89" s="80"/>
      <c r="Q89" s="80"/>
      <c r="R89" s="80"/>
      <c r="S89" s="80"/>
      <c r="T89" s="80"/>
      <c r="U89" s="80"/>
      <c r="V89" s="80"/>
      <c r="W89" s="80"/>
      <c r="X89" s="80"/>
    </row>
    <row r="90" spans="1:24" x14ac:dyDescent="0.2">
      <c r="A90" s="80"/>
      <c r="B90" s="80"/>
      <c r="C90" s="80"/>
      <c r="D90" s="80"/>
      <c r="E90" s="80"/>
      <c r="F90" s="80"/>
      <c r="G90" s="80"/>
      <c r="H90" s="80"/>
      <c r="I90" s="80"/>
      <c r="J90" s="80"/>
      <c r="K90" s="80"/>
      <c r="L90" s="80"/>
      <c r="M90" s="80"/>
      <c r="N90" s="80"/>
      <c r="O90" s="80"/>
      <c r="P90" s="80"/>
      <c r="Q90" s="80"/>
      <c r="R90" s="80"/>
      <c r="S90" s="80"/>
      <c r="T90" s="80"/>
      <c r="U90" s="80"/>
      <c r="V90" s="80"/>
      <c r="W90" s="80"/>
      <c r="X90" s="80"/>
    </row>
    <row r="91" spans="1:24" x14ac:dyDescent="0.2">
      <c r="A91" s="80"/>
      <c r="B91" s="80"/>
      <c r="C91" s="80"/>
      <c r="D91" s="80"/>
      <c r="E91" s="80"/>
      <c r="F91" s="80"/>
      <c r="G91" s="80"/>
      <c r="H91" s="80"/>
      <c r="I91" s="80"/>
      <c r="J91" s="80"/>
      <c r="K91" s="80"/>
      <c r="L91" s="80"/>
      <c r="M91" s="80"/>
      <c r="N91" s="80"/>
      <c r="O91" s="80"/>
      <c r="P91" s="80"/>
      <c r="Q91" s="80"/>
      <c r="R91" s="80"/>
      <c r="S91" s="80"/>
      <c r="T91" s="80"/>
      <c r="U91" s="80"/>
      <c r="V91" s="80"/>
      <c r="W91" s="80"/>
      <c r="X91" s="80"/>
    </row>
    <row r="92" spans="1:24" x14ac:dyDescent="0.2">
      <c r="A92" s="80"/>
      <c r="B92" s="80"/>
      <c r="C92" s="80"/>
      <c r="D92" s="80"/>
      <c r="E92" s="80"/>
      <c r="F92" s="80"/>
      <c r="G92" s="80"/>
      <c r="H92" s="80"/>
      <c r="I92" s="80"/>
      <c r="J92" s="80"/>
      <c r="K92" s="80"/>
      <c r="L92" s="80"/>
      <c r="M92" s="80"/>
      <c r="N92" s="80"/>
      <c r="O92" s="80"/>
      <c r="P92" s="80"/>
      <c r="Q92" s="80"/>
      <c r="R92" s="80"/>
      <c r="S92" s="80"/>
      <c r="T92" s="80"/>
      <c r="U92" s="80"/>
      <c r="V92" s="80"/>
      <c r="W92" s="80"/>
      <c r="X92" s="80"/>
    </row>
    <row r="93" spans="1:24" x14ac:dyDescent="0.2">
      <c r="A93" s="80"/>
      <c r="B93" s="80"/>
      <c r="C93" s="80"/>
      <c r="D93" s="80"/>
      <c r="E93" s="80"/>
      <c r="F93" s="80"/>
      <c r="G93" s="80"/>
      <c r="H93" s="80"/>
      <c r="I93" s="80"/>
      <c r="J93" s="80"/>
      <c r="K93" s="80"/>
      <c r="L93" s="80"/>
      <c r="M93" s="80"/>
      <c r="N93" s="80"/>
      <c r="O93" s="80"/>
      <c r="P93" s="80"/>
      <c r="Q93" s="80"/>
      <c r="R93" s="80"/>
      <c r="S93" s="80"/>
      <c r="T93" s="80"/>
      <c r="U93" s="80"/>
      <c r="V93" s="80"/>
      <c r="W93" s="80"/>
      <c r="X93" s="80"/>
    </row>
    <row r="94" spans="1:24" x14ac:dyDescent="0.2">
      <c r="A94" s="80"/>
      <c r="B94" s="80"/>
      <c r="C94" s="80"/>
      <c r="D94" s="80"/>
      <c r="E94" s="80"/>
      <c r="F94" s="80"/>
      <c r="G94" s="80"/>
      <c r="H94" s="80"/>
      <c r="I94" s="80"/>
      <c r="J94" s="80"/>
      <c r="K94" s="80"/>
      <c r="L94" s="80"/>
      <c r="M94" s="80"/>
      <c r="N94" s="80"/>
      <c r="O94" s="80"/>
      <c r="P94" s="80"/>
      <c r="Q94" s="80"/>
      <c r="R94" s="80"/>
      <c r="S94" s="80"/>
      <c r="T94" s="80"/>
      <c r="U94" s="80"/>
      <c r="V94" s="80"/>
      <c r="W94" s="80"/>
      <c r="X94" s="80"/>
    </row>
    <row r="95" spans="1:24" x14ac:dyDescent="0.2">
      <c r="A95" s="80"/>
      <c r="B95" s="80"/>
      <c r="C95" s="80"/>
      <c r="D95" s="80"/>
      <c r="E95" s="80"/>
      <c r="F95" s="80"/>
      <c r="G95" s="80"/>
      <c r="H95" s="80"/>
      <c r="I95" s="80"/>
      <c r="J95" s="80"/>
      <c r="K95" s="80"/>
      <c r="L95" s="80"/>
      <c r="M95" s="80"/>
      <c r="N95" s="80"/>
      <c r="O95" s="80"/>
      <c r="P95" s="80"/>
      <c r="Q95" s="80"/>
      <c r="R95" s="80"/>
      <c r="S95" s="80"/>
      <c r="T95" s="80"/>
      <c r="U95" s="80"/>
      <c r="V95" s="80"/>
      <c r="W95" s="80"/>
      <c r="X95" s="80"/>
    </row>
    <row r="96" spans="1:24" x14ac:dyDescent="0.2">
      <c r="A96" s="80"/>
      <c r="B96" s="80"/>
      <c r="C96" s="80"/>
      <c r="D96" s="80"/>
      <c r="E96" s="80"/>
      <c r="F96" s="80"/>
      <c r="G96" s="80"/>
      <c r="H96" s="80"/>
      <c r="I96" s="80"/>
      <c r="J96" s="80"/>
      <c r="K96" s="80"/>
      <c r="L96" s="80"/>
      <c r="M96" s="80"/>
      <c r="N96" s="80"/>
      <c r="O96" s="80"/>
      <c r="P96" s="80"/>
      <c r="Q96" s="80"/>
      <c r="R96" s="80"/>
      <c r="S96" s="80"/>
      <c r="T96" s="80"/>
      <c r="U96" s="80"/>
      <c r="V96" s="80"/>
      <c r="W96" s="80"/>
      <c r="X96" s="80"/>
    </row>
    <row r="97" spans="1:24" x14ac:dyDescent="0.2">
      <c r="A97" s="80"/>
      <c r="B97" s="80"/>
      <c r="C97" s="80"/>
      <c r="D97" s="80"/>
      <c r="E97" s="80"/>
      <c r="F97" s="80"/>
      <c r="G97" s="80"/>
      <c r="H97" s="80"/>
      <c r="I97" s="80"/>
      <c r="J97" s="80"/>
      <c r="K97" s="80"/>
      <c r="L97" s="80"/>
      <c r="M97" s="80"/>
      <c r="N97" s="80"/>
      <c r="O97" s="80"/>
      <c r="P97" s="80"/>
      <c r="Q97" s="80"/>
      <c r="R97" s="80"/>
      <c r="S97" s="80"/>
      <c r="T97" s="80"/>
      <c r="U97" s="80"/>
      <c r="V97" s="80"/>
      <c r="W97" s="80"/>
      <c r="X97" s="80"/>
    </row>
    <row r="98" spans="1:24" x14ac:dyDescent="0.2">
      <c r="A98" s="80"/>
      <c r="B98" s="80"/>
      <c r="C98" s="80"/>
      <c r="D98" s="80"/>
      <c r="E98" s="80"/>
      <c r="F98" s="80"/>
      <c r="G98" s="80"/>
      <c r="H98" s="80"/>
      <c r="I98" s="80"/>
      <c r="J98" s="80"/>
      <c r="K98" s="80"/>
      <c r="L98" s="80"/>
      <c r="M98" s="80"/>
      <c r="N98" s="80"/>
      <c r="O98" s="80"/>
      <c r="P98" s="80"/>
      <c r="Q98" s="80"/>
      <c r="R98" s="80"/>
      <c r="S98" s="80"/>
      <c r="T98" s="80"/>
      <c r="U98" s="80"/>
      <c r="V98" s="80"/>
      <c r="W98" s="80"/>
      <c r="X98" s="80"/>
    </row>
    <row r="99" spans="1:24" x14ac:dyDescent="0.2">
      <c r="A99" s="80"/>
      <c r="B99" s="80"/>
      <c r="C99" s="80"/>
      <c r="D99" s="80"/>
      <c r="E99" s="80"/>
      <c r="F99" s="80"/>
      <c r="G99" s="80"/>
      <c r="H99" s="80"/>
      <c r="I99" s="80"/>
      <c r="J99" s="80"/>
      <c r="K99" s="80"/>
      <c r="L99" s="80"/>
      <c r="M99" s="80"/>
      <c r="N99" s="80"/>
      <c r="O99" s="80"/>
      <c r="P99" s="80"/>
      <c r="Q99" s="80"/>
      <c r="R99" s="80"/>
      <c r="S99" s="80"/>
      <c r="T99" s="80"/>
      <c r="U99" s="80"/>
      <c r="V99" s="80"/>
      <c r="W99" s="80"/>
      <c r="X99" s="80"/>
    </row>
    <row r="100" spans="1:24" x14ac:dyDescent="0.2">
      <c r="A100" s="80"/>
      <c r="B100" s="80"/>
      <c r="C100" s="80"/>
      <c r="D100" s="80"/>
      <c r="E100" s="80"/>
      <c r="F100" s="80"/>
      <c r="G100" s="80"/>
      <c r="H100" s="80"/>
      <c r="I100" s="80"/>
      <c r="J100" s="80"/>
      <c r="K100" s="80"/>
      <c r="L100" s="80"/>
      <c r="M100" s="80"/>
      <c r="N100" s="80"/>
      <c r="O100" s="80"/>
      <c r="P100" s="80"/>
      <c r="Q100" s="80"/>
      <c r="R100" s="80"/>
      <c r="S100" s="80"/>
      <c r="T100" s="80"/>
      <c r="U100" s="80"/>
      <c r="V100" s="80"/>
      <c r="W100" s="80"/>
      <c r="X100" s="80"/>
    </row>
    <row r="101" spans="1:24" x14ac:dyDescent="0.2">
      <c r="A101" s="80"/>
      <c r="B101" s="80"/>
      <c r="C101" s="80"/>
      <c r="D101" s="80"/>
      <c r="E101" s="80"/>
      <c r="F101" s="80"/>
      <c r="G101" s="80"/>
      <c r="H101" s="80"/>
      <c r="I101" s="80"/>
      <c r="J101" s="80"/>
      <c r="K101" s="80"/>
      <c r="L101" s="80"/>
      <c r="M101" s="80"/>
      <c r="N101" s="80"/>
      <c r="O101" s="80"/>
      <c r="P101" s="80"/>
      <c r="Q101" s="80"/>
      <c r="R101" s="80"/>
      <c r="S101" s="80"/>
      <c r="T101" s="80"/>
      <c r="U101" s="80"/>
      <c r="V101" s="80"/>
      <c r="W101" s="80"/>
      <c r="X101" s="80"/>
    </row>
    <row r="102" spans="1:24" x14ac:dyDescent="0.2">
      <c r="A102" s="80"/>
      <c r="B102" s="80"/>
      <c r="C102" s="80"/>
      <c r="D102" s="80"/>
      <c r="E102" s="80"/>
      <c r="F102" s="80"/>
      <c r="G102" s="80"/>
      <c r="H102" s="80"/>
      <c r="I102" s="80"/>
      <c r="J102" s="80"/>
      <c r="K102" s="80"/>
      <c r="L102" s="80"/>
      <c r="M102" s="80"/>
      <c r="N102" s="80"/>
      <c r="O102" s="80"/>
      <c r="P102" s="80"/>
      <c r="Q102" s="80"/>
      <c r="R102" s="80"/>
      <c r="S102" s="80"/>
      <c r="T102" s="80"/>
      <c r="U102" s="80"/>
      <c r="V102" s="80"/>
      <c r="W102" s="80"/>
      <c r="X102" s="80"/>
    </row>
    <row r="103" spans="1:24" x14ac:dyDescent="0.2">
      <c r="A103" s="80"/>
      <c r="B103" s="80"/>
      <c r="C103" s="80"/>
      <c r="D103" s="80"/>
      <c r="E103" s="80"/>
      <c r="F103" s="80"/>
      <c r="G103" s="80"/>
      <c r="H103" s="80"/>
      <c r="I103" s="80"/>
      <c r="J103" s="80"/>
      <c r="K103" s="80"/>
      <c r="L103" s="80"/>
      <c r="M103" s="80"/>
      <c r="N103" s="80"/>
      <c r="O103" s="80"/>
      <c r="P103" s="80"/>
      <c r="Q103" s="80"/>
      <c r="R103" s="80"/>
      <c r="S103" s="80"/>
      <c r="T103" s="80"/>
      <c r="U103" s="80"/>
      <c r="V103" s="80"/>
      <c r="W103" s="80"/>
      <c r="X103" s="80"/>
    </row>
    <row r="104" spans="1:24" x14ac:dyDescent="0.2">
      <c r="A104" s="80"/>
      <c r="B104" s="80"/>
      <c r="C104" s="80"/>
      <c r="D104" s="80"/>
      <c r="E104" s="80"/>
      <c r="F104" s="80"/>
      <c r="G104" s="80"/>
      <c r="H104" s="80"/>
      <c r="I104" s="80"/>
      <c r="J104" s="80"/>
      <c r="K104" s="80"/>
      <c r="L104" s="80"/>
      <c r="M104" s="80"/>
      <c r="N104" s="80"/>
      <c r="O104" s="80"/>
      <c r="P104" s="80"/>
      <c r="Q104" s="80"/>
      <c r="R104" s="80"/>
      <c r="S104" s="80"/>
      <c r="T104" s="80"/>
      <c r="U104" s="80"/>
      <c r="V104" s="80"/>
      <c r="W104" s="80"/>
      <c r="X104" s="80"/>
    </row>
    <row r="105" spans="1:24" x14ac:dyDescent="0.2">
      <c r="A105" s="80"/>
      <c r="B105" s="80"/>
      <c r="C105" s="80"/>
      <c r="D105" s="80"/>
      <c r="E105" s="80"/>
      <c r="F105" s="80"/>
      <c r="G105" s="80"/>
      <c r="H105" s="80"/>
      <c r="I105" s="80"/>
      <c r="J105" s="80"/>
      <c r="K105" s="80"/>
      <c r="L105" s="80"/>
      <c r="M105" s="80"/>
      <c r="N105" s="80"/>
      <c r="O105" s="80"/>
      <c r="P105" s="80"/>
      <c r="Q105" s="80"/>
      <c r="R105" s="80"/>
      <c r="S105" s="80"/>
      <c r="T105" s="80"/>
      <c r="U105" s="80"/>
      <c r="V105" s="80"/>
      <c r="W105" s="80"/>
      <c r="X105" s="80"/>
    </row>
    <row r="106" spans="1:24" x14ac:dyDescent="0.2">
      <c r="A106" s="80"/>
      <c r="B106" s="80"/>
      <c r="C106" s="80"/>
      <c r="D106" s="80"/>
      <c r="E106" s="80"/>
      <c r="F106" s="80"/>
      <c r="G106" s="80"/>
      <c r="H106" s="80"/>
      <c r="I106" s="80"/>
      <c r="J106" s="80"/>
      <c r="K106" s="80"/>
      <c r="L106" s="80"/>
      <c r="M106" s="80"/>
      <c r="N106" s="80"/>
      <c r="O106" s="80"/>
      <c r="P106" s="80"/>
      <c r="Q106" s="80"/>
      <c r="R106" s="80"/>
      <c r="S106" s="80"/>
      <c r="T106" s="80"/>
      <c r="U106" s="80"/>
      <c r="V106" s="80"/>
      <c r="W106" s="80"/>
      <c r="X106" s="80"/>
    </row>
    <row r="107" spans="1:24" x14ac:dyDescent="0.2">
      <c r="A107" s="80"/>
      <c r="B107" s="80"/>
      <c r="C107" s="80"/>
      <c r="D107" s="80"/>
      <c r="E107" s="80"/>
      <c r="F107" s="80"/>
      <c r="G107" s="80"/>
      <c r="H107" s="80"/>
      <c r="I107" s="80"/>
      <c r="J107" s="80"/>
      <c r="K107" s="80"/>
      <c r="L107" s="80"/>
      <c r="M107" s="80"/>
      <c r="N107" s="80"/>
      <c r="O107" s="80"/>
      <c r="P107" s="80"/>
      <c r="Q107" s="80"/>
      <c r="R107" s="80"/>
      <c r="S107" s="80"/>
      <c r="T107" s="80"/>
      <c r="U107" s="80"/>
      <c r="V107" s="80"/>
      <c r="W107" s="80"/>
      <c r="X107" s="80"/>
    </row>
    <row r="108" spans="1:24" x14ac:dyDescent="0.2">
      <c r="A108" s="80"/>
      <c r="B108" s="80"/>
      <c r="C108" s="80"/>
      <c r="D108" s="80"/>
      <c r="E108" s="80"/>
      <c r="F108" s="80"/>
      <c r="G108" s="80"/>
      <c r="H108" s="80"/>
      <c r="I108" s="80"/>
      <c r="J108" s="80"/>
      <c r="K108" s="80"/>
      <c r="L108" s="80"/>
      <c r="M108" s="80"/>
      <c r="N108" s="80"/>
      <c r="O108" s="80"/>
      <c r="P108" s="80"/>
      <c r="Q108" s="80"/>
      <c r="R108" s="80"/>
      <c r="S108" s="80"/>
      <c r="T108" s="80"/>
      <c r="U108" s="80"/>
      <c r="V108" s="80"/>
      <c r="W108" s="80"/>
      <c r="X108" s="80"/>
    </row>
    <row r="109" spans="1:24" x14ac:dyDescent="0.2">
      <c r="A109" s="80"/>
      <c r="B109" s="80"/>
      <c r="C109" s="80"/>
      <c r="D109" s="80"/>
      <c r="E109" s="80"/>
      <c r="F109" s="80"/>
      <c r="G109" s="80"/>
      <c r="H109" s="80"/>
      <c r="I109" s="80"/>
      <c r="J109" s="80"/>
      <c r="K109" s="80"/>
      <c r="L109" s="80"/>
      <c r="M109" s="80"/>
      <c r="N109" s="80"/>
      <c r="O109" s="80"/>
      <c r="P109" s="80"/>
      <c r="Q109" s="80"/>
      <c r="R109" s="80"/>
      <c r="S109" s="80"/>
      <c r="T109" s="80"/>
      <c r="U109" s="80"/>
      <c r="V109" s="80"/>
      <c r="W109" s="80"/>
      <c r="X109" s="80"/>
    </row>
    <row r="110" spans="1:24" x14ac:dyDescent="0.2">
      <c r="A110" s="80"/>
      <c r="B110" s="80"/>
      <c r="C110" s="80"/>
      <c r="D110" s="80"/>
      <c r="E110" s="80"/>
      <c r="F110" s="80"/>
      <c r="G110" s="80"/>
      <c r="H110" s="80"/>
      <c r="I110" s="80"/>
      <c r="J110" s="80"/>
      <c r="K110" s="80"/>
      <c r="L110" s="80"/>
      <c r="M110" s="80"/>
      <c r="N110" s="80"/>
      <c r="O110" s="80"/>
      <c r="P110" s="80"/>
      <c r="Q110" s="80"/>
      <c r="R110" s="80"/>
      <c r="S110" s="80"/>
      <c r="T110" s="80"/>
      <c r="U110" s="80"/>
      <c r="V110" s="80"/>
      <c r="W110" s="80"/>
      <c r="X110" s="80"/>
    </row>
    <row r="111" spans="1:24" x14ac:dyDescent="0.2">
      <c r="A111" s="80"/>
      <c r="B111" s="80"/>
      <c r="C111" s="80"/>
      <c r="D111" s="80"/>
      <c r="E111" s="80"/>
      <c r="F111" s="80"/>
      <c r="G111" s="80"/>
      <c r="H111" s="80"/>
      <c r="I111" s="80"/>
      <c r="J111" s="80"/>
      <c r="K111" s="80"/>
      <c r="L111" s="80"/>
      <c r="M111" s="80"/>
      <c r="N111" s="80"/>
      <c r="O111" s="80"/>
      <c r="P111" s="80"/>
      <c r="Q111" s="80"/>
      <c r="R111" s="80"/>
      <c r="S111" s="80"/>
      <c r="T111" s="80"/>
      <c r="U111" s="80"/>
      <c r="V111" s="80"/>
      <c r="W111" s="80"/>
      <c r="X111" s="80"/>
    </row>
    <row r="112" spans="1:24" x14ac:dyDescent="0.2">
      <c r="A112" s="80"/>
      <c r="B112" s="80"/>
      <c r="C112" s="80"/>
      <c r="D112" s="80"/>
      <c r="E112" s="80"/>
      <c r="F112" s="80"/>
      <c r="G112" s="80"/>
      <c r="H112" s="80"/>
      <c r="I112" s="80"/>
      <c r="J112" s="80"/>
      <c r="K112" s="80"/>
      <c r="L112" s="80"/>
      <c r="M112" s="80"/>
      <c r="N112" s="80"/>
      <c r="O112" s="80"/>
      <c r="P112" s="80"/>
      <c r="Q112" s="80"/>
      <c r="R112" s="80"/>
      <c r="S112" s="80"/>
      <c r="T112" s="80"/>
      <c r="U112" s="80"/>
      <c r="V112" s="80"/>
      <c r="W112" s="80"/>
      <c r="X112" s="80"/>
    </row>
    <row r="113" spans="1:24" x14ac:dyDescent="0.2">
      <c r="A113" s="80"/>
      <c r="B113" s="80"/>
      <c r="C113" s="80"/>
      <c r="D113" s="80"/>
      <c r="E113" s="80"/>
      <c r="F113" s="80"/>
      <c r="G113" s="80"/>
      <c r="H113" s="80"/>
      <c r="I113" s="80"/>
      <c r="J113" s="80"/>
      <c r="K113" s="80"/>
      <c r="L113" s="80"/>
      <c r="M113" s="80"/>
      <c r="N113" s="80"/>
      <c r="O113" s="80"/>
      <c r="P113" s="80"/>
      <c r="Q113" s="80"/>
      <c r="R113" s="80"/>
      <c r="S113" s="80"/>
      <c r="T113" s="80"/>
      <c r="U113" s="80"/>
      <c r="V113" s="80"/>
      <c r="W113" s="80"/>
      <c r="X113" s="80"/>
    </row>
    <row r="114" spans="1:24" x14ac:dyDescent="0.2">
      <c r="A114" s="80"/>
      <c r="B114" s="80"/>
      <c r="C114" s="80"/>
      <c r="D114" s="80"/>
      <c r="E114" s="80"/>
      <c r="F114" s="80"/>
      <c r="G114" s="80"/>
      <c r="H114" s="80"/>
      <c r="I114" s="80"/>
      <c r="J114" s="80"/>
      <c r="K114" s="80"/>
      <c r="L114" s="80"/>
      <c r="M114" s="80"/>
      <c r="N114" s="80"/>
      <c r="O114" s="80"/>
      <c r="P114" s="80"/>
      <c r="Q114" s="80"/>
      <c r="R114" s="80"/>
      <c r="S114" s="80"/>
      <c r="T114" s="80"/>
      <c r="U114" s="80"/>
      <c r="V114" s="80"/>
      <c r="W114" s="80"/>
      <c r="X114" s="80"/>
    </row>
    <row r="115" spans="1:24" x14ac:dyDescent="0.2">
      <c r="A115" s="80"/>
      <c r="B115" s="80"/>
      <c r="C115" s="80"/>
      <c r="D115" s="80"/>
      <c r="E115" s="80"/>
      <c r="F115" s="80"/>
      <c r="G115" s="80"/>
      <c r="H115" s="80"/>
      <c r="I115" s="80"/>
      <c r="J115" s="80"/>
      <c r="K115" s="80"/>
      <c r="L115" s="80"/>
      <c r="M115" s="80"/>
      <c r="N115" s="80"/>
      <c r="O115" s="80"/>
      <c r="P115" s="80"/>
      <c r="Q115" s="80"/>
      <c r="R115" s="80"/>
      <c r="S115" s="80"/>
      <c r="T115" s="80"/>
      <c r="U115" s="80"/>
      <c r="V115" s="80"/>
      <c r="W115" s="80"/>
      <c r="X115" s="80"/>
    </row>
    <row r="116" spans="1:24" x14ac:dyDescent="0.2">
      <c r="A116" s="80"/>
      <c r="B116" s="80"/>
      <c r="C116" s="80"/>
      <c r="D116" s="80"/>
      <c r="E116" s="80"/>
      <c r="F116" s="80"/>
      <c r="G116" s="80"/>
      <c r="H116" s="80"/>
      <c r="I116" s="80"/>
      <c r="J116" s="80"/>
      <c r="K116" s="80"/>
      <c r="L116" s="80"/>
      <c r="M116" s="80"/>
      <c r="N116" s="80"/>
      <c r="O116" s="80"/>
      <c r="P116" s="80"/>
      <c r="Q116" s="80"/>
      <c r="R116" s="80"/>
      <c r="S116" s="80"/>
      <c r="T116" s="80"/>
      <c r="U116" s="80"/>
      <c r="V116" s="80"/>
      <c r="W116" s="80"/>
      <c r="X116" s="80"/>
    </row>
    <row r="117" spans="1:24" x14ac:dyDescent="0.2">
      <c r="A117" s="80"/>
      <c r="B117" s="80"/>
      <c r="C117" s="80"/>
      <c r="D117" s="80"/>
      <c r="E117" s="80"/>
      <c r="F117" s="80"/>
      <c r="G117" s="80"/>
      <c r="H117" s="80"/>
      <c r="I117" s="80"/>
      <c r="J117" s="80"/>
      <c r="K117" s="80"/>
      <c r="L117" s="80"/>
      <c r="M117" s="80"/>
      <c r="N117" s="80"/>
      <c r="O117" s="80"/>
      <c r="P117" s="80"/>
      <c r="Q117" s="80"/>
      <c r="R117" s="80"/>
      <c r="S117" s="80"/>
      <c r="T117" s="80"/>
      <c r="U117" s="80"/>
      <c r="V117" s="80"/>
      <c r="W117" s="80"/>
      <c r="X117" s="80"/>
    </row>
    <row r="118" spans="1:24" x14ac:dyDescent="0.2">
      <c r="A118" s="80"/>
      <c r="B118" s="80"/>
      <c r="C118" s="80"/>
      <c r="D118" s="80"/>
      <c r="E118" s="80"/>
      <c r="F118" s="80"/>
      <c r="G118" s="80"/>
      <c r="H118" s="80"/>
      <c r="I118" s="80"/>
      <c r="J118" s="80"/>
      <c r="K118" s="80"/>
      <c r="L118" s="80"/>
      <c r="M118" s="80"/>
      <c r="N118" s="80"/>
      <c r="O118" s="80"/>
      <c r="P118" s="80"/>
      <c r="Q118" s="80"/>
      <c r="R118" s="80"/>
      <c r="S118" s="80"/>
      <c r="T118" s="80"/>
      <c r="U118" s="80"/>
      <c r="V118" s="80"/>
      <c r="W118" s="80"/>
      <c r="X118" s="80"/>
    </row>
    <row r="119" spans="1:24" x14ac:dyDescent="0.2">
      <c r="A119" s="80"/>
      <c r="B119" s="80"/>
      <c r="C119" s="80"/>
      <c r="D119" s="80"/>
      <c r="E119" s="80"/>
      <c r="F119" s="80"/>
      <c r="G119" s="80"/>
      <c r="H119" s="80"/>
      <c r="I119" s="80"/>
      <c r="J119" s="80"/>
      <c r="K119" s="80"/>
      <c r="L119" s="80"/>
      <c r="M119" s="80"/>
      <c r="N119" s="80"/>
      <c r="O119" s="80"/>
      <c r="P119" s="80"/>
      <c r="Q119" s="80"/>
      <c r="R119" s="80"/>
      <c r="S119" s="80"/>
      <c r="T119" s="80"/>
      <c r="U119" s="80"/>
      <c r="V119" s="80"/>
      <c r="W119" s="80"/>
      <c r="X119" s="80"/>
    </row>
    <row r="120" spans="1:24" x14ac:dyDescent="0.2">
      <c r="A120" s="80"/>
      <c r="B120" s="80"/>
      <c r="C120" s="80"/>
      <c r="D120" s="80"/>
      <c r="E120" s="80"/>
      <c r="F120" s="80"/>
      <c r="G120" s="80"/>
      <c r="H120" s="80"/>
      <c r="I120" s="80"/>
      <c r="J120" s="80"/>
      <c r="K120" s="80"/>
      <c r="L120" s="80"/>
      <c r="M120" s="80"/>
      <c r="N120" s="80"/>
      <c r="O120" s="80"/>
      <c r="P120" s="80"/>
      <c r="Q120" s="80"/>
      <c r="R120" s="80"/>
      <c r="S120" s="80"/>
      <c r="T120" s="80"/>
      <c r="U120" s="80"/>
      <c r="V120" s="80"/>
      <c r="W120" s="80"/>
      <c r="X120" s="80"/>
    </row>
    <row r="121" spans="1:24" x14ac:dyDescent="0.2">
      <c r="A121" s="80"/>
      <c r="B121" s="80"/>
      <c r="C121" s="80"/>
      <c r="D121" s="80"/>
      <c r="E121" s="80"/>
      <c r="F121" s="80"/>
      <c r="G121" s="80"/>
      <c r="H121" s="80"/>
      <c r="I121" s="80"/>
      <c r="J121" s="80"/>
      <c r="K121" s="80"/>
      <c r="L121" s="80"/>
      <c r="M121" s="80"/>
      <c r="N121" s="80"/>
      <c r="O121" s="80"/>
      <c r="P121" s="80"/>
      <c r="Q121" s="80"/>
      <c r="R121" s="80"/>
      <c r="S121" s="80"/>
      <c r="T121" s="80"/>
      <c r="U121" s="80"/>
      <c r="V121" s="80"/>
      <c r="W121" s="80"/>
      <c r="X121" s="80"/>
    </row>
    <row r="122" spans="1:24" x14ac:dyDescent="0.2">
      <c r="A122" s="80"/>
      <c r="B122" s="80"/>
      <c r="C122" s="80"/>
      <c r="D122" s="80"/>
      <c r="E122" s="80"/>
      <c r="F122" s="80"/>
      <c r="G122" s="80"/>
      <c r="H122" s="80"/>
      <c r="I122" s="80"/>
      <c r="J122" s="80"/>
      <c r="K122" s="80"/>
      <c r="L122" s="80"/>
      <c r="M122" s="80"/>
      <c r="N122" s="80"/>
      <c r="O122" s="80"/>
      <c r="P122" s="80"/>
      <c r="Q122" s="80"/>
      <c r="R122" s="80"/>
      <c r="S122" s="80"/>
      <c r="T122" s="80"/>
      <c r="U122" s="80"/>
      <c r="V122" s="80"/>
      <c r="W122" s="80"/>
      <c r="X122" s="80"/>
    </row>
    <row r="123" spans="1:24" x14ac:dyDescent="0.2">
      <c r="A123" s="80"/>
      <c r="B123" s="80"/>
      <c r="C123" s="80"/>
      <c r="D123" s="80"/>
      <c r="E123" s="80"/>
      <c r="F123" s="80"/>
      <c r="G123" s="80"/>
      <c r="H123" s="80"/>
      <c r="I123" s="80"/>
      <c r="J123" s="80"/>
      <c r="K123" s="80"/>
      <c r="L123" s="80"/>
      <c r="M123" s="80"/>
      <c r="N123" s="80"/>
      <c r="O123" s="80"/>
      <c r="P123" s="80"/>
      <c r="Q123" s="80"/>
      <c r="R123" s="80"/>
      <c r="S123" s="80"/>
      <c r="T123" s="80"/>
      <c r="U123" s="80"/>
      <c r="V123" s="80"/>
      <c r="W123" s="80"/>
      <c r="X123" s="80"/>
    </row>
    <row r="124" spans="1:24" x14ac:dyDescent="0.2">
      <c r="A124" s="80"/>
      <c r="B124" s="80"/>
      <c r="C124" s="80"/>
      <c r="D124" s="80"/>
      <c r="E124" s="80"/>
      <c r="F124" s="80"/>
      <c r="G124" s="80"/>
      <c r="H124" s="80"/>
      <c r="I124" s="80"/>
      <c r="J124" s="80"/>
      <c r="K124" s="80"/>
      <c r="L124" s="80"/>
      <c r="M124" s="80"/>
      <c r="N124" s="80"/>
      <c r="O124" s="80"/>
      <c r="P124" s="80"/>
      <c r="Q124" s="80"/>
      <c r="R124" s="80"/>
      <c r="S124" s="80"/>
      <c r="T124" s="80"/>
      <c r="U124" s="80"/>
      <c r="V124" s="80"/>
      <c r="W124" s="80"/>
      <c r="X124" s="80"/>
    </row>
    <row r="125" spans="1:24" x14ac:dyDescent="0.2">
      <c r="A125" s="80"/>
      <c r="B125" s="80"/>
      <c r="C125" s="80"/>
      <c r="D125" s="80"/>
      <c r="E125" s="80"/>
      <c r="F125" s="80"/>
      <c r="G125" s="80"/>
      <c r="H125" s="80"/>
      <c r="I125" s="80"/>
      <c r="J125" s="80"/>
      <c r="K125" s="80"/>
      <c r="L125" s="80"/>
      <c r="M125" s="80"/>
      <c r="N125" s="80"/>
      <c r="O125" s="80"/>
      <c r="P125" s="80"/>
      <c r="Q125" s="80"/>
      <c r="R125" s="80"/>
      <c r="S125" s="80"/>
      <c r="T125" s="80"/>
      <c r="U125" s="80"/>
      <c r="V125" s="80"/>
      <c r="W125" s="80"/>
      <c r="X125" s="80"/>
    </row>
    <row r="126" spans="1:24" x14ac:dyDescent="0.2">
      <c r="A126" s="80"/>
      <c r="B126" s="80"/>
      <c r="C126" s="80"/>
      <c r="D126" s="80"/>
      <c r="E126" s="80"/>
      <c r="F126" s="80"/>
      <c r="G126" s="80"/>
      <c r="H126" s="80"/>
      <c r="I126" s="80"/>
      <c r="J126" s="80"/>
      <c r="K126" s="80"/>
      <c r="L126" s="80"/>
      <c r="M126" s="80"/>
      <c r="N126" s="80"/>
      <c r="O126" s="80"/>
      <c r="P126" s="80"/>
      <c r="Q126" s="80"/>
      <c r="R126" s="80"/>
      <c r="S126" s="80"/>
      <c r="T126" s="80"/>
      <c r="U126" s="80"/>
      <c r="V126" s="80"/>
      <c r="W126" s="80"/>
      <c r="X126" s="80"/>
    </row>
    <row r="127" spans="1:24" x14ac:dyDescent="0.2">
      <c r="A127" s="80"/>
      <c r="B127" s="80"/>
      <c r="C127" s="80"/>
      <c r="D127" s="80"/>
      <c r="E127" s="80"/>
      <c r="F127" s="80"/>
      <c r="G127" s="80"/>
      <c r="H127" s="80"/>
      <c r="I127" s="80"/>
      <c r="J127" s="80"/>
      <c r="K127" s="80"/>
      <c r="L127" s="80"/>
      <c r="M127" s="80"/>
      <c r="N127" s="80"/>
      <c r="O127" s="80"/>
      <c r="P127" s="80"/>
      <c r="Q127" s="80"/>
      <c r="R127" s="80"/>
      <c r="S127" s="80"/>
      <c r="T127" s="80"/>
      <c r="U127" s="80"/>
      <c r="V127" s="80"/>
      <c r="W127" s="80"/>
      <c r="X127" s="80"/>
    </row>
    <row r="128" spans="1:24" x14ac:dyDescent="0.2">
      <c r="A128" s="80"/>
      <c r="B128" s="80"/>
      <c r="C128" s="80"/>
      <c r="D128" s="80"/>
      <c r="E128" s="80"/>
      <c r="F128" s="80"/>
      <c r="G128" s="80"/>
      <c r="H128" s="80"/>
      <c r="I128" s="80"/>
      <c r="J128" s="80"/>
      <c r="K128" s="80"/>
      <c r="L128" s="80"/>
      <c r="M128" s="80"/>
      <c r="N128" s="80"/>
      <c r="O128" s="80"/>
      <c r="P128" s="80"/>
      <c r="Q128" s="80"/>
      <c r="R128" s="80"/>
      <c r="S128" s="80"/>
      <c r="T128" s="80"/>
      <c r="U128" s="80"/>
      <c r="V128" s="80"/>
      <c r="W128" s="80"/>
      <c r="X128" s="80"/>
    </row>
    <row r="129" spans="1:24" x14ac:dyDescent="0.2">
      <c r="A129" s="80"/>
      <c r="B129" s="80"/>
      <c r="C129" s="80"/>
      <c r="D129" s="80"/>
      <c r="E129" s="80"/>
      <c r="F129" s="80"/>
      <c r="G129" s="80"/>
      <c r="H129" s="80"/>
      <c r="I129" s="80"/>
      <c r="J129" s="80"/>
      <c r="K129" s="80"/>
      <c r="L129" s="80"/>
      <c r="M129" s="80"/>
      <c r="N129" s="80"/>
      <c r="O129" s="80"/>
      <c r="P129" s="80"/>
      <c r="Q129" s="80"/>
      <c r="R129" s="80"/>
      <c r="S129" s="80"/>
      <c r="T129" s="80"/>
      <c r="U129" s="80"/>
      <c r="V129" s="80"/>
      <c r="W129" s="80"/>
      <c r="X129" s="80"/>
    </row>
    <row r="130" spans="1:24" x14ac:dyDescent="0.2">
      <c r="A130" s="80"/>
      <c r="B130" s="80"/>
      <c r="C130" s="80"/>
      <c r="D130" s="80"/>
      <c r="E130" s="80"/>
      <c r="F130" s="80"/>
      <c r="G130" s="80"/>
      <c r="H130" s="80"/>
      <c r="I130" s="80"/>
      <c r="J130" s="80"/>
      <c r="K130" s="80"/>
      <c r="L130" s="80"/>
      <c r="M130" s="80"/>
      <c r="N130" s="80"/>
      <c r="O130" s="80"/>
      <c r="P130" s="80"/>
      <c r="Q130" s="80"/>
      <c r="R130" s="80"/>
      <c r="S130" s="80"/>
      <c r="T130" s="80"/>
      <c r="U130" s="80"/>
      <c r="V130" s="80"/>
      <c r="W130" s="80"/>
      <c r="X130" s="80"/>
    </row>
    <row r="131" spans="1:24" x14ac:dyDescent="0.2">
      <c r="A131" s="80"/>
      <c r="B131" s="80"/>
      <c r="C131" s="80"/>
      <c r="D131" s="80"/>
      <c r="E131" s="80"/>
      <c r="F131" s="80"/>
      <c r="G131" s="80"/>
      <c r="H131" s="80"/>
      <c r="I131" s="80"/>
      <c r="J131" s="80"/>
      <c r="K131" s="80"/>
      <c r="L131" s="80"/>
      <c r="M131" s="80"/>
      <c r="N131" s="80"/>
      <c r="O131" s="80"/>
      <c r="P131" s="80"/>
      <c r="Q131" s="80"/>
      <c r="R131" s="80"/>
      <c r="S131" s="80"/>
      <c r="T131" s="80"/>
      <c r="U131" s="80"/>
      <c r="V131" s="80"/>
      <c r="W131" s="80"/>
      <c r="X131" s="80"/>
    </row>
    <row r="132" spans="1:24" x14ac:dyDescent="0.2">
      <c r="A132" s="80"/>
      <c r="B132" s="80"/>
      <c r="C132" s="80"/>
      <c r="D132" s="80"/>
      <c r="E132" s="80"/>
      <c r="F132" s="80"/>
      <c r="G132" s="80"/>
      <c r="H132" s="80"/>
      <c r="I132" s="80"/>
      <c r="J132" s="80"/>
      <c r="K132" s="80"/>
      <c r="L132" s="80"/>
      <c r="M132" s="80"/>
      <c r="N132" s="80"/>
      <c r="O132" s="80"/>
      <c r="P132" s="80"/>
      <c r="Q132" s="80"/>
      <c r="R132" s="80"/>
      <c r="S132" s="80"/>
      <c r="T132" s="80"/>
      <c r="U132" s="80"/>
      <c r="V132" s="80"/>
      <c r="W132" s="80"/>
      <c r="X132" s="80"/>
    </row>
    <row r="133" spans="1:24" x14ac:dyDescent="0.2">
      <c r="A133" s="80"/>
      <c r="B133" s="80"/>
      <c r="C133" s="80"/>
      <c r="D133" s="80"/>
      <c r="E133" s="80"/>
      <c r="F133" s="80"/>
      <c r="G133" s="80"/>
      <c r="H133" s="80"/>
      <c r="I133" s="80"/>
      <c r="J133" s="80"/>
      <c r="K133" s="80"/>
      <c r="L133" s="80"/>
      <c r="M133" s="80"/>
      <c r="N133" s="80"/>
      <c r="O133" s="80"/>
      <c r="P133" s="80"/>
      <c r="Q133" s="80"/>
      <c r="R133" s="80"/>
      <c r="S133" s="80"/>
      <c r="T133" s="80"/>
      <c r="U133" s="80"/>
      <c r="V133" s="80"/>
      <c r="W133" s="80"/>
      <c r="X133" s="80"/>
    </row>
    <row r="134" spans="1:24" x14ac:dyDescent="0.2">
      <c r="A134" s="80"/>
      <c r="B134" s="80"/>
      <c r="C134" s="80"/>
      <c r="D134" s="80"/>
      <c r="E134" s="80"/>
      <c r="F134" s="80"/>
      <c r="G134" s="80"/>
      <c r="H134" s="80"/>
      <c r="I134" s="80"/>
      <c r="J134" s="80"/>
      <c r="K134" s="80"/>
      <c r="L134" s="80"/>
      <c r="M134" s="80"/>
      <c r="N134" s="80"/>
      <c r="O134" s="80"/>
      <c r="P134" s="80"/>
      <c r="Q134" s="80"/>
      <c r="R134" s="80"/>
      <c r="S134" s="80"/>
      <c r="T134" s="80"/>
      <c r="U134" s="80"/>
      <c r="V134" s="80"/>
      <c r="W134" s="80"/>
      <c r="X134" s="80"/>
    </row>
    <row r="135" spans="1:24" x14ac:dyDescent="0.2">
      <c r="A135" s="80"/>
      <c r="B135" s="80"/>
      <c r="C135" s="80"/>
      <c r="D135" s="80"/>
      <c r="E135" s="80"/>
      <c r="F135" s="80"/>
      <c r="G135" s="80"/>
      <c r="H135" s="80"/>
      <c r="I135" s="80"/>
      <c r="J135" s="80"/>
      <c r="K135" s="80"/>
      <c r="L135" s="80"/>
      <c r="M135" s="80"/>
      <c r="N135" s="80"/>
      <c r="O135" s="80"/>
      <c r="P135" s="80"/>
      <c r="Q135" s="80"/>
      <c r="R135" s="80"/>
      <c r="S135" s="80"/>
      <c r="T135" s="80"/>
      <c r="U135" s="80"/>
      <c r="V135" s="80"/>
      <c r="W135" s="80"/>
      <c r="X135" s="80"/>
    </row>
    <row r="136" spans="1:24" x14ac:dyDescent="0.2">
      <c r="A136" s="80"/>
      <c r="B136" s="80"/>
      <c r="C136" s="80"/>
      <c r="D136" s="80"/>
      <c r="E136" s="80"/>
      <c r="F136" s="80"/>
      <c r="G136" s="80"/>
      <c r="H136" s="80"/>
      <c r="I136" s="80"/>
      <c r="J136" s="80"/>
      <c r="K136" s="80"/>
      <c r="L136" s="80"/>
      <c r="M136" s="80"/>
      <c r="N136" s="80"/>
      <c r="O136" s="80"/>
      <c r="P136" s="80"/>
      <c r="Q136" s="80"/>
      <c r="R136" s="80"/>
      <c r="S136" s="80"/>
      <c r="T136" s="80"/>
      <c r="U136" s="80"/>
      <c r="V136" s="80"/>
      <c r="W136" s="80"/>
      <c r="X136" s="80"/>
    </row>
    <row r="137" spans="1:24" x14ac:dyDescent="0.2">
      <c r="A137" s="80"/>
      <c r="B137" s="80"/>
      <c r="C137" s="80"/>
      <c r="D137" s="80"/>
      <c r="E137" s="80"/>
      <c r="F137" s="80"/>
      <c r="G137" s="80"/>
      <c r="H137" s="80"/>
      <c r="I137" s="80"/>
      <c r="J137" s="80"/>
      <c r="K137" s="80"/>
      <c r="L137" s="80"/>
      <c r="M137" s="80"/>
      <c r="N137" s="80"/>
      <c r="O137" s="80"/>
      <c r="P137" s="80"/>
      <c r="Q137" s="80"/>
      <c r="R137" s="80"/>
      <c r="S137" s="80"/>
      <c r="T137" s="80"/>
      <c r="U137" s="80"/>
      <c r="V137" s="80"/>
      <c r="W137" s="80"/>
      <c r="X137" s="80"/>
    </row>
    <row r="138" spans="1:24" x14ac:dyDescent="0.2">
      <c r="A138" s="80"/>
      <c r="B138" s="80"/>
      <c r="C138" s="80"/>
      <c r="D138" s="80"/>
      <c r="E138" s="80"/>
      <c r="F138" s="80"/>
      <c r="G138" s="80"/>
      <c r="H138" s="80"/>
      <c r="I138" s="80"/>
      <c r="J138" s="80"/>
      <c r="K138" s="80"/>
      <c r="L138" s="80"/>
      <c r="M138" s="80"/>
      <c r="N138" s="80"/>
      <c r="O138" s="80"/>
      <c r="P138" s="80"/>
      <c r="Q138" s="80"/>
      <c r="R138" s="80"/>
      <c r="S138" s="80"/>
      <c r="T138" s="80"/>
      <c r="U138" s="80"/>
      <c r="V138" s="80"/>
      <c r="W138" s="80"/>
      <c r="X138" s="80"/>
    </row>
    <row r="139" spans="1:24" x14ac:dyDescent="0.2">
      <c r="A139" s="80"/>
      <c r="B139" s="80"/>
      <c r="C139" s="80"/>
      <c r="D139" s="80"/>
      <c r="E139" s="80"/>
      <c r="F139" s="80"/>
      <c r="G139" s="80"/>
      <c r="H139" s="80"/>
      <c r="I139" s="80"/>
      <c r="J139" s="80"/>
      <c r="K139" s="80"/>
      <c r="L139" s="80"/>
      <c r="M139" s="80"/>
      <c r="N139" s="80"/>
      <c r="O139" s="80"/>
      <c r="P139" s="80"/>
      <c r="Q139" s="80"/>
      <c r="R139" s="80"/>
      <c r="S139" s="80"/>
      <c r="T139" s="80"/>
      <c r="U139" s="80"/>
      <c r="V139" s="80"/>
      <c r="W139" s="80"/>
      <c r="X139" s="80"/>
    </row>
    <row r="140" spans="1:24" x14ac:dyDescent="0.2">
      <c r="A140" s="80"/>
      <c r="B140" s="80"/>
      <c r="C140" s="80"/>
      <c r="D140" s="80"/>
      <c r="E140" s="80"/>
      <c r="F140" s="80"/>
      <c r="G140" s="80"/>
      <c r="H140" s="80"/>
      <c r="I140" s="80"/>
      <c r="J140" s="80"/>
      <c r="K140" s="80"/>
      <c r="L140" s="80"/>
      <c r="M140" s="80"/>
      <c r="N140" s="80"/>
      <c r="O140" s="80"/>
      <c r="P140" s="80"/>
      <c r="Q140" s="80"/>
      <c r="R140" s="80"/>
      <c r="S140" s="80"/>
      <c r="T140" s="80"/>
      <c r="U140" s="80"/>
      <c r="V140" s="80"/>
      <c r="W140" s="80"/>
      <c r="X140" s="80"/>
    </row>
    <row r="141" spans="1:24" x14ac:dyDescent="0.2">
      <c r="A141" s="80"/>
      <c r="B141" s="80"/>
      <c r="C141" s="80"/>
      <c r="D141" s="80"/>
      <c r="E141" s="80"/>
      <c r="F141" s="80"/>
      <c r="G141" s="80"/>
      <c r="H141" s="80"/>
      <c r="I141" s="80"/>
      <c r="J141" s="80"/>
      <c r="K141" s="80"/>
      <c r="L141" s="80"/>
      <c r="M141" s="80"/>
      <c r="N141" s="80"/>
      <c r="O141" s="80"/>
      <c r="P141" s="80"/>
      <c r="Q141" s="80"/>
      <c r="R141" s="80"/>
      <c r="S141" s="80"/>
      <c r="T141" s="80"/>
      <c r="U141" s="80"/>
      <c r="V141" s="80"/>
      <c r="W141" s="80"/>
      <c r="X141" s="80"/>
    </row>
    <row r="142" spans="1:24" x14ac:dyDescent="0.2">
      <c r="A142" s="80"/>
      <c r="B142" s="80"/>
      <c r="C142" s="80"/>
      <c r="D142" s="80"/>
      <c r="E142" s="80"/>
      <c r="F142" s="80"/>
      <c r="G142" s="80"/>
      <c r="H142" s="80"/>
      <c r="I142" s="80"/>
      <c r="J142" s="80"/>
      <c r="K142" s="80"/>
      <c r="L142" s="80"/>
      <c r="M142" s="80"/>
      <c r="N142" s="80"/>
      <c r="O142" s="80"/>
      <c r="P142" s="80"/>
      <c r="Q142" s="80"/>
      <c r="R142" s="80"/>
      <c r="S142" s="80"/>
      <c r="T142" s="80"/>
      <c r="U142" s="80"/>
      <c r="V142" s="80"/>
      <c r="W142" s="80"/>
      <c r="X142" s="80"/>
    </row>
    <row r="143" spans="1:24" x14ac:dyDescent="0.2">
      <c r="A143" s="80"/>
      <c r="B143" s="80"/>
      <c r="C143" s="80"/>
      <c r="D143" s="80"/>
      <c r="E143" s="80"/>
      <c r="F143" s="80"/>
      <c r="G143" s="80"/>
      <c r="H143" s="80"/>
      <c r="I143" s="80"/>
      <c r="J143" s="80"/>
      <c r="K143" s="80"/>
      <c r="L143" s="80"/>
      <c r="M143" s="80"/>
      <c r="N143" s="80"/>
      <c r="O143" s="80"/>
      <c r="P143" s="80"/>
      <c r="Q143" s="80"/>
      <c r="R143" s="80"/>
      <c r="S143" s="80"/>
      <c r="T143" s="80"/>
      <c r="U143" s="80"/>
      <c r="V143" s="80"/>
      <c r="W143" s="80"/>
      <c r="X143" s="80"/>
    </row>
    <row r="144" spans="1:24" x14ac:dyDescent="0.2">
      <c r="A144" s="80"/>
      <c r="B144" s="80"/>
      <c r="C144" s="80"/>
      <c r="D144" s="80"/>
      <c r="E144" s="80"/>
      <c r="F144" s="80"/>
      <c r="G144" s="80"/>
      <c r="H144" s="80"/>
      <c r="I144" s="80"/>
      <c r="J144" s="80"/>
      <c r="K144" s="80"/>
      <c r="L144" s="80"/>
      <c r="M144" s="80"/>
      <c r="N144" s="80"/>
      <c r="O144" s="80"/>
      <c r="P144" s="80"/>
      <c r="Q144" s="80"/>
      <c r="R144" s="80"/>
      <c r="S144" s="80"/>
      <c r="T144" s="80"/>
      <c r="U144" s="80"/>
      <c r="V144" s="80"/>
      <c r="W144" s="80"/>
      <c r="X144" s="80"/>
    </row>
    <row r="145" spans="1:24" x14ac:dyDescent="0.2">
      <c r="A145" s="80"/>
      <c r="B145" s="80"/>
      <c r="C145" s="80"/>
      <c r="D145" s="80"/>
      <c r="E145" s="80"/>
      <c r="F145" s="80"/>
      <c r="G145" s="80"/>
      <c r="H145" s="80"/>
      <c r="I145" s="80"/>
      <c r="J145" s="80"/>
      <c r="K145" s="80"/>
      <c r="L145" s="80"/>
      <c r="M145" s="80"/>
      <c r="N145" s="80"/>
      <c r="O145" s="80"/>
      <c r="P145" s="80"/>
      <c r="Q145" s="80"/>
      <c r="R145" s="80"/>
      <c r="S145" s="80"/>
      <c r="T145" s="80"/>
      <c r="U145" s="80"/>
      <c r="V145" s="80"/>
      <c r="W145" s="80"/>
      <c r="X145" s="80"/>
    </row>
    <row r="146" spans="1:24" x14ac:dyDescent="0.2">
      <c r="A146" s="80"/>
      <c r="B146" s="80"/>
      <c r="C146" s="80"/>
      <c r="D146" s="80"/>
      <c r="E146" s="80"/>
      <c r="F146" s="80"/>
      <c r="G146" s="80"/>
      <c r="H146" s="80"/>
      <c r="I146" s="80"/>
      <c r="J146" s="80"/>
      <c r="K146" s="80"/>
      <c r="L146" s="80"/>
      <c r="M146" s="80"/>
      <c r="N146" s="80"/>
      <c r="O146" s="80"/>
      <c r="P146" s="80"/>
      <c r="Q146" s="80"/>
      <c r="R146" s="80"/>
      <c r="S146" s="80"/>
      <c r="T146" s="80"/>
      <c r="U146" s="80"/>
      <c r="V146" s="80"/>
      <c r="W146" s="80"/>
      <c r="X146" s="80"/>
    </row>
    <row r="147" spans="1:24" x14ac:dyDescent="0.2">
      <c r="A147" s="80"/>
      <c r="B147" s="80"/>
      <c r="C147" s="80"/>
      <c r="D147" s="80"/>
      <c r="E147" s="80"/>
      <c r="F147" s="80"/>
      <c r="G147" s="80"/>
      <c r="H147" s="80"/>
      <c r="I147" s="80"/>
      <c r="J147" s="80"/>
      <c r="K147" s="80"/>
      <c r="L147" s="80"/>
      <c r="M147" s="80"/>
      <c r="N147" s="80"/>
      <c r="O147" s="80"/>
      <c r="P147" s="80"/>
      <c r="Q147" s="80"/>
      <c r="R147" s="80"/>
      <c r="S147" s="80"/>
      <c r="T147" s="80"/>
      <c r="U147" s="80"/>
      <c r="V147" s="80"/>
      <c r="W147" s="80"/>
      <c r="X147" s="80"/>
    </row>
    <row r="148" spans="1:24" x14ac:dyDescent="0.2">
      <c r="A148" s="80"/>
      <c r="B148" s="80"/>
      <c r="C148" s="80"/>
      <c r="D148" s="80"/>
      <c r="E148" s="80"/>
      <c r="F148" s="80"/>
      <c r="G148" s="80"/>
      <c r="H148" s="80"/>
      <c r="I148" s="80"/>
      <c r="J148" s="80"/>
      <c r="K148" s="80"/>
      <c r="L148" s="80"/>
      <c r="M148" s="80"/>
      <c r="N148" s="80"/>
      <c r="O148" s="80"/>
      <c r="P148" s="80"/>
      <c r="Q148" s="80"/>
      <c r="R148" s="80"/>
      <c r="S148" s="80"/>
      <c r="T148" s="80"/>
      <c r="U148" s="80"/>
      <c r="V148" s="80"/>
      <c r="W148" s="80"/>
      <c r="X148" s="80"/>
    </row>
    <row r="149" spans="1:24" x14ac:dyDescent="0.2">
      <c r="A149" s="80"/>
      <c r="B149" s="80"/>
      <c r="C149" s="80"/>
      <c r="D149" s="80"/>
      <c r="E149" s="80"/>
      <c r="F149" s="80"/>
      <c r="G149" s="80"/>
      <c r="H149" s="80"/>
      <c r="I149" s="80"/>
      <c r="J149" s="80"/>
      <c r="K149" s="80"/>
      <c r="L149" s="80"/>
      <c r="M149" s="80"/>
      <c r="N149" s="80"/>
      <c r="O149" s="80"/>
      <c r="P149" s="80"/>
      <c r="Q149" s="80"/>
      <c r="R149" s="80"/>
      <c r="S149" s="80"/>
      <c r="T149" s="80"/>
      <c r="U149" s="80"/>
      <c r="V149" s="80"/>
      <c r="W149" s="80"/>
      <c r="X149" s="80"/>
    </row>
    <row r="150" spans="1:24" x14ac:dyDescent="0.2">
      <c r="A150" s="80"/>
      <c r="B150" s="80"/>
      <c r="C150" s="80"/>
      <c r="D150" s="80"/>
      <c r="E150" s="80"/>
      <c r="F150" s="80"/>
      <c r="G150" s="80"/>
      <c r="H150" s="80"/>
      <c r="I150" s="80"/>
      <c r="J150" s="80"/>
      <c r="K150" s="80"/>
      <c r="L150" s="80"/>
      <c r="M150" s="80"/>
      <c r="N150" s="80"/>
      <c r="O150" s="80"/>
      <c r="P150" s="80"/>
      <c r="Q150" s="80"/>
      <c r="R150" s="80"/>
      <c r="S150" s="80"/>
      <c r="T150" s="80"/>
      <c r="U150" s="80"/>
      <c r="V150" s="80"/>
      <c r="W150" s="80"/>
      <c r="X150" s="80"/>
    </row>
    <row r="151" spans="1:24" x14ac:dyDescent="0.2">
      <c r="A151" s="80"/>
      <c r="B151" s="80"/>
      <c r="C151" s="80"/>
      <c r="D151" s="80"/>
      <c r="E151" s="80"/>
      <c r="F151" s="80"/>
      <c r="G151" s="80"/>
      <c r="H151" s="80"/>
      <c r="I151" s="80"/>
      <c r="J151" s="80"/>
      <c r="K151" s="80"/>
      <c r="L151" s="80"/>
      <c r="M151" s="80"/>
      <c r="N151" s="80"/>
      <c r="O151" s="80"/>
      <c r="P151" s="80"/>
      <c r="Q151" s="80"/>
      <c r="R151" s="80"/>
      <c r="S151" s="80"/>
      <c r="T151" s="80"/>
      <c r="U151" s="80"/>
      <c r="V151" s="80"/>
      <c r="W151" s="80"/>
      <c r="X151" s="80"/>
    </row>
    <row r="152" spans="1:24" x14ac:dyDescent="0.2">
      <c r="A152" s="80"/>
      <c r="B152" s="80"/>
      <c r="C152" s="80"/>
      <c r="D152" s="80"/>
      <c r="E152" s="80"/>
      <c r="F152" s="80"/>
      <c r="G152" s="80"/>
      <c r="H152" s="80"/>
      <c r="I152" s="80"/>
      <c r="J152" s="80"/>
      <c r="K152" s="80"/>
      <c r="L152" s="80"/>
      <c r="M152" s="80"/>
      <c r="N152" s="80"/>
      <c r="O152" s="80"/>
      <c r="P152" s="80"/>
      <c r="Q152" s="80"/>
      <c r="R152" s="80"/>
      <c r="S152" s="80"/>
      <c r="T152" s="80"/>
      <c r="U152" s="80"/>
      <c r="V152" s="80"/>
      <c r="W152" s="80"/>
      <c r="X152" s="80"/>
    </row>
    <row r="153" spans="1:24" x14ac:dyDescent="0.2">
      <c r="A153" s="80"/>
      <c r="B153" s="80"/>
      <c r="C153" s="80"/>
      <c r="D153" s="80"/>
      <c r="E153" s="80"/>
      <c r="F153" s="80"/>
      <c r="G153" s="80"/>
      <c r="H153" s="80"/>
      <c r="I153" s="80"/>
      <c r="J153" s="80"/>
      <c r="K153" s="80"/>
      <c r="L153" s="80"/>
      <c r="M153" s="80"/>
      <c r="N153" s="80"/>
      <c r="O153" s="80"/>
      <c r="P153" s="80"/>
      <c r="Q153" s="80"/>
      <c r="R153" s="80"/>
      <c r="S153" s="80"/>
      <c r="T153" s="80"/>
      <c r="U153" s="80"/>
      <c r="V153" s="80"/>
      <c r="W153" s="80"/>
      <c r="X153" s="80"/>
    </row>
    <row r="154" spans="1:24" x14ac:dyDescent="0.2">
      <c r="A154" s="80"/>
      <c r="B154" s="80"/>
      <c r="C154" s="80"/>
      <c r="D154" s="80"/>
      <c r="E154" s="80"/>
      <c r="F154" s="80"/>
      <c r="G154" s="80"/>
      <c r="H154" s="80"/>
      <c r="I154" s="80"/>
      <c r="J154" s="80"/>
      <c r="K154" s="80"/>
      <c r="L154" s="80"/>
      <c r="M154" s="80"/>
      <c r="N154" s="80"/>
      <c r="O154" s="80"/>
      <c r="P154" s="80"/>
      <c r="Q154" s="80"/>
      <c r="R154" s="80"/>
      <c r="S154" s="80"/>
      <c r="T154" s="80"/>
      <c r="U154" s="80"/>
      <c r="V154" s="80"/>
      <c r="W154" s="80"/>
      <c r="X154" s="80"/>
    </row>
    <row r="155" spans="1:24" x14ac:dyDescent="0.2">
      <c r="A155" s="80"/>
      <c r="B155" s="80"/>
      <c r="C155" s="80"/>
      <c r="D155" s="80"/>
      <c r="E155" s="80"/>
      <c r="F155" s="80"/>
      <c r="G155" s="80"/>
      <c r="H155" s="80"/>
      <c r="I155" s="80"/>
      <c r="J155" s="80"/>
      <c r="K155" s="80"/>
      <c r="L155" s="80"/>
      <c r="M155" s="80"/>
      <c r="N155" s="80"/>
      <c r="O155" s="80"/>
      <c r="P155" s="80"/>
      <c r="Q155" s="80"/>
      <c r="R155" s="80"/>
      <c r="S155" s="80"/>
      <c r="T155" s="80"/>
      <c r="U155" s="80"/>
      <c r="V155" s="80"/>
      <c r="W155" s="80"/>
      <c r="X155" s="80"/>
    </row>
    <row r="156" spans="1:24" x14ac:dyDescent="0.2">
      <c r="A156" s="80"/>
      <c r="B156" s="80"/>
      <c r="C156" s="80"/>
      <c r="D156" s="80"/>
      <c r="E156" s="80"/>
      <c r="F156" s="80"/>
      <c r="G156" s="80"/>
      <c r="H156" s="80"/>
      <c r="I156" s="80"/>
      <c r="J156" s="80"/>
      <c r="K156" s="80"/>
      <c r="L156" s="80"/>
      <c r="M156" s="80"/>
      <c r="N156" s="80"/>
      <c r="O156" s="80"/>
      <c r="P156" s="80"/>
      <c r="Q156" s="80"/>
      <c r="R156" s="80"/>
      <c r="S156" s="80"/>
      <c r="T156" s="80"/>
      <c r="U156" s="80"/>
      <c r="V156" s="80"/>
      <c r="W156" s="80"/>
      <c r="X156" s="80"/>
    </row>
    <row r="157" spans="1:24" x14ac:dyDescent="0.2">
      <c r="A157" s="80"/>
      <c r="B157" s="80"/>
      <c r="C157" s="80"/>
      <c r="D157" s="80"/>
      <c r="E157" s="80"/>
      <c r="F157" s="80"/>
      <c r="G157" s="80"/>
      <c r="H157" s="80"/>
      <c r="I157" s="80"/>
      <c r="J157" s="80"/>
      <c r="K157" s="80"/>
      <c r="L157" s="80"/>
      <c r="M157" s="80"/>
      <c r="N157" s="80"/>
      <c r="O157" s="80"/>
      <c r="P157" s="80"/>
      <c r="Q157" s="80"/>
      <c r="R157" s="80"/>
      <c r="S157" s="80"/>
      <c r="T157" s="80"/>
      <c r="U157" s="80"/>
      <c r="V157" s="80"/>
      <c r="W157" s="80"/>
      <c r="X157" s="80"/>
    </row>
    <row r="158" spans="1:24" x14ac:dyDescent="0.2">
      <c r="A158" s="80"/>
      <c r="B158" s="80"/>
      <c r="C158" s="80"/>
      <c r="D158" s="80"/>
      <c r="E158" s="80"/>
      <c r="F158" s="80"/>
      <c r="G158" s="80"/>
      <c r="H158" s="80"/>
      <c r="I158" s="80"/>
      <c r="J158" s="80"/>
      <c r="K158" s="80"/>
      <c r="L158" s="80"/>
      <c r="M158" s="80"/>
      <c r="N158" s="80"/>
      <c r="O158" s="80"/>
      <c r="P158" s="80"/>
      <c r="Q158" s="80"/>
      <c r="R158" s="80"/>
      <c r="S158" s="80"/>
      <c r="T158" s="80"/>
      <c r="U158" s="80"/>
      <c r="V158" s="80"/>
      <c r="W158" s="80"/>
      <c r="X158" s="80"/>
    </row>
    <row r="159" spans="1:24" x14ac:dyDescent="0.2">
      <c r="A159" s="80"/>
      <c r="B159" s="80"/>
      <c r="C159" s="80"/>
      <c r="D159" s="80"/>
      <c r="E159" s="80"/>
      <c r="F159" s="80"/>
      <c r="G159" s="80"/>
      <c r="H159" s="80"/>
      <c r="I159" s="80"/>
      <c r="J159" s="80"/>
      <c r="K159" s="80"/>
      <c r="L159" s="80"/>
      <c r="M159" s="80"/>
      <c r="N159" s="80"/>
      <c r="O159" s="80"/>
      <c r="P159" s="80"/>
      <c r="Q159" s="80"/>
      <c r="R159" s="80"/>
      <c r="S159" s="80"/>
      <c r="T159" s="80"/>
      <c r="U159" s="80"/>
      <c r="V159" s="80"/>
      <c r="W159" s="80"/>
      <c r="X159" s="80"/>
    </row>
    <row r="160" spans="1:24" x14ac:dyDescent="0.2">
      <c r="A160" s="80"/>
      <c r="B160" s="80"/>
      <c r="C160" s="80"/>
      <c r="D160" s="80"/>
      <c r="E160" s="80"/>
      <c r="F160" s="80"/>
      <c r="G160" s="80"/>
      <c r="H160" s="80"/>
      <c r="I160" s="80"/>
      <c r="J160" s="80"/>
      <c r="K160" s="80"/>
      <c r="L160" s="80"/>
      <c r="M160" s="80"/>
      <c r="N160" s="80"/>
      <c r="O160" s="80"/>
      <c r="P160" s="80"/>
      <c r="Q160" s="80"/>
      <c r="R160" s="80"/>
      <c r="S160" s="80"/>
      <c r="T160" s="80"/>
      <c r="U160" s="80"/>
      <c r="V160" s="80"/>
      <c r="W160" s="80"/>
      <c r="X160" s="80"/>
    </row>
    <row r="161" spans="1:24" x14ac:dyDescent="0.2">
      <c r="A161" s="80"/>
      <c r="B161" s="80"/>
      <c r="C161" s="80"/>
      <c r="D161" s="80"/>
      <c r="E161" s="80"/>
      <c r="F161" s="80"/>
      <c r="G161" s="80"/>
      <c r="H161" s="80"/>
      <c r="I161" s="80"/>
      <c r="J161" s="80"/>
      <c r="K161" s="80"/>
      <c r="L161" s="80"/>
      <c r="M161" s="80"/>
      <c r="N161" s="80"/>
      <c r="O161" s="80"/>
      <c r="P161" s="80"/>
      <c r="Q161" s="80"/>
      <c r="R161" s="80"/>
      <c r="S161" s="80"/>
      <c r="T161" s="80"/>
      <c r="U161" s="80"/>
      <c r="V161" s="80"/>
      <c r="W161" s="80"/>
      <c r="X161" s="80"/>
    </row>
    <row r="162" spans="1:24" x14ac:dyDescent="0.2">
      <c r="A162" s="80"/>
      <c r="B162" s="80"/>
      <c r="C162" s="80"/>
      <c r="D162" s="80"/>
      <c r="E162" s="80"/>
      <c r="F162" s="80"/>
      <c r="G162" s="80"/>
      <c r="H162" s="80"/>
      <c r="I162" s="80"/>
      <c r="J162" s="80"/>
      <c r="K162" s="80"/>
      <c r="L162" s="80"/>
      <c r="M162" s="80"/>
      <c r="N162" s="80"/>
      <c r="O162" s="80"/>
      <c r="P162" s="80"/>
      <c r="Q162" s="80"/>
      <c r="R162" s="80"/>
      <c r="S162" s="80"/>
      <c r="T162" s="80"/>
      <c r="U162" s="80"/>
      <c r="V162" s="80"/>
      <c r="W162" s="80"/>
      <c r="X162" s="80"/>
    </row>
    <row r="163" spans="1:24" x14ac:dyDescent="0.2">
      <c r="A163" s="80"/>
      <c r="B163" s="80"/>
      <c r="C163" s="80"/>
      <c r="D163" s="80"/>
      <c r="E163" s="80"/>
      <c r="F163" s="80"/>
      <c r="G163" s="80"/>
      <c r="H163" s="80"/>
      <c r="I163" s="80"/>
      <c r="J163" s="80"/>
      <c r="K163" s="80"/>
      <c r="L163" s="80"/>
      <c r="M163" s="80"/>
      <c r="N163" s="80"/>
      <c r="O163" s="80"/>
      <c r="P163" s="80"/>
      <c r="Q163" s="80"/>
      <c r="R163" s="80"/>
      <c r="S163" s="80"/>
      <c r="T163" s="80"/>
      <c r="U163" s="80"/>
      <c r="V163" s="80"/>
      <c r="W163" s="80"/>
      <c r="X163" s="80"/>
    </row>
    <row r="164" spans="1:24" x14ac:dyDescent="0.2">
      <c r="A164" s="80"/>
      <c r="B164" s="80"/>
      <c r="C164" s="80"/>
      <c r="D164" s="80"/>
      <c r="E164" s="80"/>
      <c r="F164" s="80"/>
      <c r="G164" s="80"/>
      <c r="H164" s="80"/>
      <c r="I164" s="80"/>
      <c r="J164" s="80"/>
      <c r="K164" s="80"/>
      <c r="L164" s="80"/>
      <c r="M164" s="80"/>
      <c r="N164" s="80"/>
      <c r="O164" s="80"/>
      <c r="P164" s="80"/>
      <c r="Q164" s="80"/>
      <c r="R164" s="80"/>
      <c r="S164" s="80"/>
      <c r="T164" s="80"/>
      <c r="U164" s="80"/>
      <c r="V164" s="80"/>
      <c r="W164" s="80"/>
      <c r="X164" s="80"/>
    </row>
    <row r="165" spans="1:24" x14ac:dyDescent="0.2">
      <c r="A165" s="80"/>
      <c r="B165" s="80"/>
      <c r="C165" s="80"/>
      <c r="D165" s="80"/>
      <c r="E165" s="80"/>
      <c r="F165" s="80"/>
      <c r="G165" s="80"/>
      <c r="H165" s="80"/>
      <c r="I165" s="80"/>
      <c r="J165" s="80"/>
      <c r="K165" s="80"/>
      <c r="L165" s="80"/>
      <c r="M165" s="80"/>
      <c r="N165" s="80"/>
      <c r="O165" s="80"/>
      <c r="P165" s="80"/>
      <c r="Q165" s="80"/>
      <c r="R165" s="80"/>
      <c r="S165" s="80"/>
      <c r="T165" s="80"/>
      <c r="U165" s="80"/>
      <c r="V165" s="80"/>
      <c r="W165" s="80"/>
      <c r="X165" s="80"/>
    </row>
    <row r="166" spans="1:24" x14ac:dyDescent="0.2">
      <c r="A166" s="80"/>
      <c r="B166" s="80"/>
      <c r="C166" s="80"/>
      <c r="D166" s="80"/>
      <c r="E166" s="80"/>
      <c r="F166" s="80"/>
      <c r="G166" s="80"/>
      <c r="H166" s="80"/>
      <c r="I166" s="80"/>
      <c r="J166" s="80"/>
      <c r="K166" s="80"/>
      <c r="L166" s="80"/>
      <c r="M166" s="80"/>
      <c r="N166" s="80"/>
      <c r="O166" s="80"/>
      <c r="P166" s="80"/>
      <c r="Q166" s="80"/>
      <c r="R166" s="80"/>
      <c r="S166" s="80"/>
      <c r="T166" s="80"/>
      <c r="U166" s="80"/>
      <c r="V166" s="80"/>
      <c r="W166" s="80"/>
      <c r="X166" s="80"/>
    </row>
    <row r="167" spans="1:24" x14ac:dyDescent="0.2">
      <c r="A167" s="80"/>
      <c r="B167" s="80"/>
      <c r="C167" s="80"/>
      <c r="D167" s="80"/>
      <c r="E167" s="80"/>
      <c r="F167" s="80"/>
      <c r="G167" s="80"/>
      <c r="H167" s="80"/>
      <c r="I167" s="80"/>
      <c r="J167" s="80"/>
      <c r="K167" s="80"/>
      <c r="L167" s="80"/>
      <c r="M167" s="80"/>
      <c r="N167" s="80"/>
      <c r="O167" s="80"/>
      <c r="P167" s="80"/>
      <c r="Q167" s="80"/>
      <c r="R167" s="80"/>
      <c r="S167" s="80"/>
      <c r="T167" s="80"/>
      <c r="U167" s="80"/>
      <c r="V167" s="80"/>
      <c r="W167" s="80"/>
      <c r="X167" s="80"/>
    </row>
    <row r="168" spans="1:24" x14ac:dyDescent="0.2">
      <c r="A168" s="80"/>
      <c r="B168" s="80"/>
      <c r="C168" s="80"/>
      <c r="D168" s="80"/>
      <c r="E168" s="80"/>
      <c r="F168" s="80"/>
      <c r="G168" s="80"/>
      <c r="H168" s="80"/>
      <c r="I168" s="80"/>
      <c r="J168" s="80"/>
      <c r="K168" s="80"/>
      <c r="L168" s="80"/>
      <c r="M168" s="80"/>
      <c r="N168" s="80"/>
      <c r="O168" s="80"/>
      <c r="P168" s="80"/>
      <c r="Q168" s="80"/>
      <c r="R168" s="80"/>
      <c r="S168" s="80"/>
      <c r="T168" s="80"/>
      <c r="U168" s="80"/>
      <c r="V168" s="80"/>
      <c r="W168" s="80"/>
      <c r="X168" s="80"/>
    </row>
    <row r="169" spans="1:24" x14ac:dyDescent="0.2">
      <c r="A169" s="80"/>
      <c r="B169" s="80"/>
      <c r="C169" s="80"/>
      <c r="D169" s="80"/>
      <c r="E169" s="80"/>
      <c r="F169" s="80"/>
      <c r="G169" s="80"/>
      <c r="H169" s="80"/>
      <c r="I169" s="80"/>
      <c r="J169" s="80"/>
      <c r="K169" s="80"/>
      <c r="L169" s="80"/>
      <c r="M169" s="80"/>
      <c r="N169" s="80"/>
      <c r="O169" s="80"/>
      <c r="P169" s="80"/>
      <c r="Q169" s="80"/>
      <c r="R169" s="80"/>
      <c r="S169" s="80"/>
      <c r="T169" s="80"/>
      <c r="U169" s="80"/>
      <c r="V169" s="80"/>
      <c r="W169" s="80"/>
      <c r="X169" s="80"/>
    </row>
    <row r="170" spans="1:24" x14ac:dyDescent="0.2">
      <c r="A170" s="80"/>
      <c r="B170" s="80"/>
      <c r="C170" s="80"/>
      <c r="D170" s="80"/>
      <c r="E170" s="80"/>
      <c r="F170" s="80"/>
      <c r="G170" s="80"/>
      <c r="H170" s="80"/>
      <c r="I170" s="80"/>
      <c r="J170" s="80"/>
      <c r="K170" s="80"/>
      <c r="L170" s="80"/>
      <c r="M170" s="80"/>
      <c r="N170" s="80"/>
      <c r="O170" s="80"/>
      <c r="P170" s="80"/>
      <c r="Q170" s="80"/>
      <c r="R170" s="80"/>
      <c r="S170" s="80"/>
      <c r="T170" s="80"/>
      <c r="U170" s="80"/>
      <c r="V170" s="80"/>
      <c r="W170" s="80"/>
      <c r="X170" s="80"/>
    </row>
    <row r="171" spans="1:24" x14ac:dyDescent="0.2">
      <c r="A171" s="80"/>
      <c r="B171" s="80"/>
      <c r="C171" s="80"/>
      <c r="D171" s="80"/>
      <c r="E171" s="80"/>
      <c r="F171" s="80"/>
      <c r="G171" s="80"/>
      <c r="H171" s="80"/>
      <c r="I171" s="80"/>
      <c r="J171" s="80"/>
      <c r="K171" s="80"/>
      <c r="L171" s="80"/>
      <c r="M171" s="80"/>
      <c r="N171" s="80"/>
      <c r="O171" s="80"/>
      <c r="P171" s="80"/>
      <c r="Q171" s="80"/>
      <c r="R171" s="80"/>
      <c r="S171" s="80"/>
      <c r="T171" s="80"/>
      <c r="U171" s="80"/>
      <c r="V171" s="80"/>
      <c r="W171" s="80"/>
      <c r="X171" s="80"/>
    </row>
    <row r="172" spans="1:24" x14ac:dyDescent="0.2">
      <c r="A172" s="80"/>
      <c r="B172" s="80"/>
      <c r="C172" s="80"/>
      <c r="D172" s="80"/>
      <c r="E172" s="80"/>
      <c r="F172" s="80"/>
      <c r="G172" s="80"/>
      <c r="H172" s="80"/>
      <c r="I172" s="80"/>
      <c r="J172" s="80"/>
      <c r="K172" s="80"/>
      <c r="L172" s="80"/>
      <c r="M172" s="80"/>
      <c r="N172" s="80"/>
      <c r="O172" s="80"/>
      <c r="P172" s="80"/>
      <c r="Q172" s="80"/>
      <c r="R172" s="80"/>
      <c r="S172" s="80"/>
      <c r="T172" s="80"/>
      <c r="U172" s="80"/>
      <c r="V172" s="80"/>
      <c r="W172" s="80"/>
      <c r="X172" s="80"/>
    </row>
    <row r="173" spans="1:24" x14ac:dyDescent="0.2">
      <c r="A173" s="80"/>
      <c r="B173" s="80"/>
      <c r="C173" s="80"/>
      <c r="D173" s="80"/>
      <c r="E173" s="80"/>
      <c r="F173" s="80"/>
      <c r="G173" s="80"/>
      <c r="H173" s="80"/>
      <c r="I173" s="80"/>
      <c r="J173" s="80"/>
      <c r="K173" s="80"/>
      <c r="L173" s="80"/>
      <c r="M173" s="80"/>
      <c r="N173" s="80"/>
      <c r="O173" s="80"/>
      <c r="P173" s="80"/>
      <c r="Q173" s="80"/>
      <c r="R173" s="80"/>
      <c r="S173" s="80"/>
      <c r="T173" s="80"/>
      <c r="U173" s="80"/>
      <c r="V173" s="80"/>
      <c r="W173" s="80"/>
      <c r="X173" s="80"/>
    </row>
    <row r="174" spans="1:24" x14ac:dyDescent="0.2">
      <c r="A174" s="80"/>
      <c r="B174" s="80"/>
      <c r="C174" s="80"/>
      <c r="D174" s="80"/>
      <c r="E174" s="80"/>
      <c r="F174" s="80"/>
      <c r="G174" s="80"/>
      <c r="H174" s="80"/>
      <c r="I174" s="80"/>
      <c r="J174" s="80"/>
      <c r="K174" s="80"/>
      <c r="L174" s="80"/>
      <c r="M174" s="80"/>
      <c r="N174" s="80"/>
      <c r="O174" s="80"/>
      <c r="P174" s="80"/>
      <c r="Q174" s="80"/>
      <c r="R174" s="80"/>
      <c r="S174" s="80"/>
      <c r="T174" s="80"/>
      <c r="U174" s="80"/>
      <c r="V174" s="80"/>
      <c r="W174" s="80"/>
      <c r="X174" s="80"/>
    </row>
    <row r="175" spans="1:24" x14ac:dyDescent="0.2">
      <c r="A175" s="80"/>
      <c r="B175" s="80"/>
      <c r="C175" s="80"/>
      <c r="D175" s="80"/>
      <c r="E175" s="80"/>
      <c r="F175" s="80"/>
      <c r="G175" s="80"/>
      <c r="H175" s="80"/>
      <c r="I175" s="80"/>
      <c r="J175" s="80"/>
      <c r="K175" s="80"/>
      <c r="L175" s="80"/>
      <c r="M175" s="80"/>
      <c r="N175" s="80"/>
      <c r="O175" s="80"/>
      <c r="P175" s="80"/>
      <c r="Q175" s="80"/>
      <c r="R175" s="80"/>
      <c r="S175" s="80"/>
      <c r="T175" s="80"/>
      <c r="U175" s="80"/>
      <c r="V175" s="80"/>
      <c r="W175" s="80"/>
      <c r="X175" s="80"/>
    </row>
    <row r="176" spans="1:24" x14ac:dyDescent="0.2">
      <c r="A176" s="80"/>
      <c r="B176" s="80"/>
      <c r="C176" s="80"/>
      <c r="D176" s="80"/>
      <c r="E176" s="80"/>
      <c r="F176" s="80"/>
      <c r="G176" s="80"/>
      <c r="H176" s="80"/>
      <c r="I176" s="80"/>
      <c r="J176" s="80"/>
      <c r="K176" s="80"/>
      <c r="L176" s="80"/>
      <c r="M176" s="80"/>
      <c r="N176" s="80"/>
      <c r="O176" s="80"/>
      <c r="P176" s="80"/>
      <c r="Q176" s="80"/>
      <c r="R176" s="80"/>
      <c r="S176" s="80"/>
      <c r="T176" s="80"/>
      <c r="U176" s="80"/>
      <c r="V176" s="80"/>
      <c r="W176" s="80"/>
      <c r="X176" s="80"/>
    </row>
    <row r="177" spans="1:24" x14ac:dyDescent="0.2">
      <c r="A177" s="80"/>
      <c r="B177" s="80"/>
      <c r="C177" s="80"/>
      <c r="D177" s="80"/>
      <c r="E177" s="80"/>
      <c r="F177" s="80"/>
      <c r="G177" s="80"/>
      <c r="H177" s="80"/>
      <c r="I177" s="80"/>
      <c r="J177" s="80"/>
      <c r="K177" s="80"/>
      <c r="L177" s="80"/>
      <c r="M177" s="80"/>
      <c r="N177" s="80"/>
      <c r="O177" s="80"/>
      <c r="P177" s="80"/>
      <c r="Q177" s="80"/>
      <c r="R177" s="80"/>
      <c r="S177" s="80"/>
      <c r="T177" s="80"/>
      <c r="U177" s="80"/>
      <c r="V177" s="80"/>
      <c r="W177" s="80"/>
      <c r="X177" s="80"/>
    </row>
    <row r="178" spans="1:24" x14ac:dyDescent="0.2">
      <c r="A178" s="80"/>
      <c r="B178" s="80"/>
      <c r="C178" s="80"/>
      <c r="D178" s="80"/>
      <c r="E178" s="80"/>
      <c r="F178" s="80"/>
      <c r="G178" s="80"/>
      <c r="H178" s="80"/>
      <c r="I178" s="80"/>
      <c r="J178" s="80"/>
      <c r="K178" s="80"/>
      <c r="L178" s="80"/>
      <c r="M178" s="80"/>
      <c r="N178" s="80"/>
      <c r="O178" s="80"/>
      <c r="P178" s="80"/>
      <c r="Q178" s="80"/>
      <c r="R178" s="80"/>
      <c r="S178" s="80"/>
      <c r="T178" s="80"/>
      <c r="U178" s="80"/>
      <c r="V178" s="80"/>
      <c r="W178" s="80"/>
      <c r="X178" s="80"/>
    </row>
    <row r="179" spans="1:24" x14ac:dyDescent="0.2">
      <c r="A179" s="80"/>
      <c r="B179" s="80"/>
      <c r="C179" s="80"/>
      <c r="D179" s="80"/>
      <c r="E179" s="80"/>
      <c r="F179" s="80"/>
      <c r="G179" s="80"/>
      <c r="H179" s="80"/>
      <c r="I179" s="80"/>
      <c r="J179" s="80"/>
      <c r="K179" s="80"/>
      <c r="L179" s="80"/>
      <c r="M179" s="80"/>
      <c r="N179" s="80"/>
      <c r="O179" s="80"/>
      <c r="P179" s="80"/>
      <c r="Q179" s="80"/>
      <c r="R179" s="80"/>
      <c r="S179" s="80"/>
      <c r="T179" s="80"/>
      <c r="U179" s="80"/>
      <c r="V179" s="80"/>
      <c r="W179" s="80"/>
      <c r="X179" s="80"/>
    </row>
    <row r="180" spans="1:24" x14ac:dyDescent="0.2">
      <c r="A180" s="80"/>
      <c r="B180" s="80"/>
      <c r="C180" s="80"/>
      <c r="D180" s="80"/>
      <c r="E180" s="80"/>
      <c r="F180" s="80"/>
      <c r="G180" s="80"/>
      <c r="H180" s="80"/>
      <c r="I180" s="80"/>
      <c r="J180" s="80"/>
      <c r="K180" s="80"/>
      <c r="L180" s="80"/>
      <c r="M180" s="80"/>
      <c r="N180" s="80"/>
      <c r="O180" s="80"/>
      <c r="P180" s="80"/>
      <c r="Q180" s="80"/>
      <c r="R180" s="80"/>
      <c r="S180" s="80"/>
      <c r="T180" s="80"/>
      <c r="U180" s="80"/>
      <c r="V180" s="80"/>
      <c r="W180" s="80"/>
      <c r="X180" s="80"/>
    </row>
    <row r="181" spans="1:24" x14ac:dyDescent="0.2">
      <c r="A181" s="80"/>
      <c r="B181" s="80"/>
      <c r="C181" s="80"/>
      <c r="D181" s="80"/>
      <c r="E181" s="80"/>
      <c r="F181" s="80"/>
      <c r="G181" s="80"/>
      <c r="H181" s="80"/>
      <c r="I181" s="80"/>
      <c r="J181" s="80"/>
      <c r="K181" s="80"/>
      <c r="L181" s="80"/>
      <c r="M181" s="80"/>
      <c r="N181" s="80"/>
      <c r="O181" s="80"/>
      <c r="P181" s="80"/>
      <c r="Q181" s="80"/>
      <c r="R181" s="80"/>
      <c r="S181" s="80"/>
      <c r="T181" s="80"/>
      <c r="U181" s="80"/>
      <c r="V181" s="80"/>
      <c r="W181" s="80"/>
      <c r="X181" s="80"/>
    </row>
    <row r="182" spans="1:24" x14ac:dyDescent="0.2">
      <c r="A182" s="80"/>
      <c r="B182" s="80"/>
      <c r="C182" s="80"/>
      <c r="D182" s="80"/>
      <c r="E182" s="80"/>
      <c r="F182" s="80"/>
      <c r="G182" s="80"/>
      <c r="H182" s="80"/>
      <c r="I182" s="80"/>
      <c r="J182" s="80"/>
      <c r="K182" s="80"/>
      <c r="L182" s="80"/>
      <c r="M182" s="80"/>
      <c r="N182" s="80"/>
      <c r="O182" s="80"/>
      <c r="P182" s="80"/>
      <c r="Q182" s="80"/>
      <c r="R182" s="80"/>
      <c r="S182" s="80"/>
      <c r="T182" s="80"/>
      <c r="U182" s="80"/>
      <c r="V182" s="80"/>
      <c r="W182" s="80"/>
      <c r="X182" s="80"/>
    </row>
    <row r="183" spans="1:24" x14ac:dyDescent="0.2">
      <c r="A183" s="80"/>
      <c r="B183" s="80"/>
      <c r="C183" s="80"/>
      <c r="D183" s="80"/>
      <c r="E183" s="80"/>
      <c r="F183" s="80"/>
      <c r="G183" s="80"/>
      <c r="H183" s="80"/>
      <c r="I183" s="80"/>
      <c r="J183" s="80"/>
      <c r="K183" s="80"/>
      <c r="L183" s="80"/>
      <c r="M183" s="80"/>
      <c r="N183" s="80"/>
      <c r="O183" s="80"/>
      <c r="P183" s="80"/>
      <c r="Q183" s="80"/>
      <c r="R183" s="80"/>
      <c r="S183" s="80"/>
      <c r="T183" s="80"/>
      <c r="U183" s="80"/>
      <c r="V183" s="80"/>
      <c r="W183" s="80"/>
      <c r="X183" s="80"/>
    </row>
    <row r="184" spans="1:24" x14ac:dyDescent="0.2">
      <c r="A184" s="80"/>
      <c r="B184" s="80"/>
      <c r="C184" s="80"/>
      <c r="D184" s="80"/>
      <c r="E184" s="80"/>
      <c r="F184" s="80"/>
      <c r="G184" s="80"/>
      <c r="H184" s="80"/>
      <c r="I184" s="80"/>
      <c r="J184" s="80"/>
      <c r="K184" s="80"/>
      <c r="L184" s="80"/>
      <c r="M184" s="80"/>
      <c r="N184" s="80"/>
      <c r="O184" s="80"/>
      <c r="P184" s="80"/>
      <c r="Q184" s="80"/>
      <c r="R184" s="80"/>
      <c r="S184" s="80"/>
      <c r="T184" s="80"/>
      <c r="U184" s="80"/>
      <c r="V184" s="80"/>
      <c r="W184" s="80"/>
      <c r="X184" s="80"/>
    </row>
    <row r="185" spans="1:24" x14ac:dyDescent="0.2">
      <c r="A185" s="80"/>
      <c r="B185" s="80"/>
      <c r="C185" s="80"/>
      <c r="D185" s="80"/>
      <c r="E185" s="80"/>
      <c r="F185" s="80"/>
      <c r="G185" s="80"/>
      <c r="H185" s="80"/>
      <c r="I185" s="80"/>
      <c r="J185" s="80"/>
      <c r="K185" s="80"/>
      <c r="L185" s="80"/>
      <c r="M185" s="80"/>
      <c r="N185" s="80"/>
      <c r="O185" s="80"/>
      <c r="P185" s="80"/>
      <c r="Q185" s="80"/>
      <c r="R185" s="80"/>
      <c r="S185" s="80"/>
      <c r="T185" s="80"/>
      <c r="U185" s="80"/>
      <c r="V185" s="80"/>
      <c r="W185" s="80"/>
      <c r="X185" s="80"/>
    </row>
    <row r="186" spans="1:24" x14ac:dyDescent="0.2">
      <c r="A186" s="80"/>
      <c r="B186" s="80"/>
      <c r="C186" s="80"/>
      <c r="D186" s="80"/>
      <c r="E186" s="80"/>
      <c r="F186" s="80"/>
      <c r="G186" s="80"/>
      <c r="H186" s="80"/>
      <c r="I186" s="80"/>
      <c r="J186" s="80"/>
      <c r="K186" s="80"/>
      <c r="L186" s="80"/>
      <c r="M186" s="80"/>
      <c r="N186" s="80"/>
      <c r="O186" s="80"/>
      <c r="P186" s="80"/>
      <c r="Q186" s="80"/>
      <c r="R186" s="80"/>
      <c r="S186" s="80"/>
      <c r="T186" s="80"/>
      <c r="U186" s="80"/>
      <c r="V186" s="80"/>
      <c r="W186" s="80"/>
      <c r="X186" s="80"/>
    </row>
    <row r="187" spans="1:24" x14ac:dyDescent="0.2">
      <c r="A187" s="80"/>
      <c r="B187" s="80"/>
      <c r="C187" s="80"/>
      <c r="D187" s="80"/>
      <c r="E187" s="80"/>
      <c r="F187" s="80"/>
      <c r="G187" s="80"/>
      <c r="H187" s="80"/>
      <c r="I187" s="80"/>
      <c r="J187" s="80"/>
      <c r="K187" s="80"/>
      <c r="L187" s="80"/>
      <c r="M187" s="80"/>
      <c r="N187" s="80"/>
      <c r="O187" s="80"/>
      <c r="P187" s="80"/>
      <c r="Q187" s="80"/>
      <c r="R187" s="80"/>
      <c r="S187" s="80"/>
      <c r="T187" s="80"/>
      <c r="U187" s="80"/>
      <c r="V187" s="80"/>
      <c r="W187" s="80"/>
      <c r="X187" s="80"/>
    </row>
    <row r="188" spans="1:24" x14ac:dyDescent="0.2">
      <c r="A188" s="80"/>
      <c r="B188" s="80"/>
      <c r="C188" s="80"/>
      <c r="D188" s="80"/>
      <c r="E188" s="80"/>
      <c r="F188" s="80"/>
      <c r="G188" s="80"/>
      <c r="H188" s="80"/>
      <c r="I188" s="80"/>
      <c r="J188" s="80"/>
      <c r="K188" s="80"/>
      <c r="L188" s="80"/>
      <c r="M188" s="80"/>
      <c r="N188" s="80"/>
      <c r="O188" s="80"/>
      <c r="P188" s="80"/>
      <c r="Q188" s="80"/>
      <c r="R188" s="80"/>
      <c r="S188" s="80"/>
      <c r="T188" s="80"/>
      <c r="U188" s="80"/>
      <c r="V188" s="80"/>
      <c r="W188" s="80"/>
      <c r="X188" s="80"/>
    </row>
    <row r="189" spans="1:24" x14ac:dyDescent="0.2">
      <c r="A189" s="80"/>
      <c r="B189" s="80"/>
      <c r="C189" s="80"/>
      <c r="D189" s="80"/>
      <c r="E189" s="80"/>
      <c r="F189" s="80"/>
      <c r="G189" s="80"/>
      <c r="H189" s="80"/>
      <c r="I189" s="80"/>
      <c r="J189" s="80"/>
      <c r="K189" s="80"/>
      <c r="L189" s="80"/>
      <c r="M189" s="80"/>
      <c r="N189" s="80"/>
      <c r="O189" s="80"/>
      <c r="P189" s="80"/>
      <c r="Q189" s="80"/>
      <c r="R189" s="80"/>
      <c r="S189" s="80"/>
      <c r="T189" s="80"/>
      <c r="U189" s="80"/>
      <c r="V189" s="80"/>
      <c r="W189" s="80"/>
      <c r="X189" s="80"/>
    </row>
    <row r="190" spans="1:24" x14ac:dyDescent="0.2">
      <c r="A190" s="80"/>
      <c r="B190" s="80"/>
      <c r="C190" s="80"/>
      <c r="D190" s="80"/>
      <c r="E190" s="80"/>
      <c r="F190" s="80"/>
      <c r="G190" s="80"/>
      <c r="H190" s="80"/>
      <c r="I190" s="80"/>
      <c r="J190" s="80"/>
      <c r="K190" s="80"/>
      <c r="L190" s="80"/>
      <c r="M190" s="80"/>
      <c r="N190" s="80"/>
      <c r="O190" s="80"/>
      <c r="P190" s="80"/>
      <c r="Q190" s="80"/>
      <c r="R190" s="80"/>
      <c r="S190" s="80"/>
      <c r="T190" s="80"/>
      <c r="U190" s="80"/>
      <c r="V190" s="80"/>
      <c r="W190" s="80"/>
      <c r="X190" s="80"/>
    </row>
    <row r="191" spans="1:24" x14ac:dyDescent="0.2">
      <c r="A191" s="80"/>
      <c r="B191" s="80"/>
      <c r="C191" s="80"/>
      <c r="D191" s="80"/>
      <c r="E191" s="80"/>
      <c r="F191" s="80"/>
      <c r="G191" s="80"/>
      <c r="H191" s="80"/>
      <c r="I191" s="80"/>
      <c r="J191" s="80"/>
      <c r="K191" s="80"/>
      <c r="L191" s="80"/>
      <c r="M191" s="80"/>
      <c r="N191" s="80"/>
      <c r="O191" s="80"/>
      <c r="P191" s="80"/>
      <c r="Q191" s="80"/>
      <c r="R191" s="80"/>
      <c r="S191" s="80"/>
      <c r="T191" s="80"/>
      <c r="U191" s="80"/>
      <c r="V191" s="80"/>
      <c r="W191" s="80"/>
      <c r="X191" s="80"/>
    </row>
    <row r="192" spans="1:24" x14ac:dyDescent="0.2">
      <c r="A192" s="80"/>
      <c r="B192" s="80"/>
      <c r="C192" s="80"/>
      <c r="D192" s="80"/>
      <c r="E192" s="80"/>
      <c r="F192" s="80"/>
      <c r="G192" s="80"/>
      <c r="H192" s="80"/>
      <c r="I192" s="80"/>
      <c r="J192" s="80"/>
      <c r="K192" s="80"/>
      <c r="L192" s="80"/>
      <c r="M192" s="80"/>
      <c r="N192" s="80"/>
      <c r="O192" s="80"/>
      <c r="P192" s="80"/>
      <c r="Q192" s="80"/>
      <c r="R192" s="80"/>
      <c r="S192" s="80"/>
      <c r="T192" s="80"/>
      <c r="U192" s="80"/>
      <c r="V192" s="80"/>
      <c r="W192" s="80"/>
      <c r="X192" s="80"/>
    </row>
    <row r="193" spans="1:24" x14ac:dyDescent="0.2">
      <c r="A193" s="80"/>
      <c r="B193" s="80"/>
      <c r="C193" s="80"/>
      <c r="D193" s="80"/>
      <c r="E193" s="80"/>
      <c r="F193" s="80"/>
      <c r="G193" s="80"/>
      <c r="H193" s="80"/>
      <c r="I193" s="80"/>
      <c r="J193" s="80"/>
      <c r="K193" s="80"/>
      <c r="L193" s="80"/>
      <c r="M193" s="80"/>
      <c r="N193" s="80"/>
      <c r="O193" s="80"/>
      <c r="P193" s="80"/>
      <c r="Q193" s="80"/>
      <c r="R193" s="80"/>
      <c r="S193" s="80"/>
      <c r="T193" s="80"/>
      <c r="U193" s="80"/>
      <c r="V193" s="80"/>
      <c r="W193" s="80"/>
      <c r="X193" s="80"/>
    </row>
    <row r="194" spans="1:24" x14ac:dyDescent="0.2">
      <c r="A194" s="80"/>
      <c r="B194" s="80"/>
      <c r="C194" s="80"/>
      <c r="D194" s="80"/>
      <c r="E194" s="80"/>
      <c r="F194" s="80"/>
      <c r="G194" s="80"/>
      <c r="H194" s="80"/>
      <c r="I194" s="80"/>
      <c r="J194" s="80"/>
      <c r="K194" s="80"/>
      <c r="L194" s="80"/>
      <c r="M194" s="80"/>
      <c r="N194" s="80"/>
      <c r="O194" s="80"/>
      <c r="P194" s="80"/>
      <c r="Q194" s="80"/>
      <c r="R194" s="80"/>
      <c r="S194" s="80"/>
      <c r="T194" s="80"/>
      <c r="U194" s="80"/>
      <c r="V194" s="80"/>
      <c r="W194" s="80"/>
      <c r="X194" s="80"/>
    </row>
    <row r="195" spans="1:24" x14ac:dyDescent="0.2">
      <c r="A195" s="80"/>
      <c r="B195" s="80"/>
      <c r="C195" s="80"/>
      <c r="D195" s="80"/>
      <c r="E195" s="80"/>
      <c r="F195" s="80"/>
      <c r="G195" s="80"/>
      <c r="H195" s="80"/>
      <c r="I195" s="80"/>
      <c r="J195" s="80"/>
      <c r="K195" s="80"/>
      <c r="L195" s="80"/>
      <c r="M195" s="80"/>
      <c r="N195" s="80"/>
      <c r="O195" s="80"/>
      <c r="P195" s="80"/>
      <c r="Q195" s="80"/>
      <c r="R195" s="80"/>
      <c r="S195" s="80"/>
      <c r="T195" s="80"/>
      <c r="U195" s="80"/>
      <c r="V195" s="80"/>
      <c r="W195" s="80"/>
      <c r="X195" s="80"/>
    </row>
    <row r="196" spans="1:24" x14ac:dyDescent="0.2">
      <c r="A196" s="80"/>
      <c r="B196" s="80"/>
      <c r="C196" s="80"/>
      <c r="D196" s="80"/>
      <c r="E196" s="80"/>
      <c r="F196" s="80"/>
      <c r="G196" s="80"/>
      <c r="H196" s="80"/>
      <c r="I196" s="80"/>
      <c r="J196" s="80"/>
      <c r="K196" s="80"/>
      <c r="L196" s="80"/>
      <c r="M196" s="80"/>
      <c r="N196" s="80"/>
      <c r="O196" s="80"/>
      <c r="P196" s="80"/>
      <c r="Q196" s="80"/>
      <c r="R196" s="80"/>
      <c r="S196" s="80"/>
      <c r="T196" s="80"/>
      <c r="U196" s="80"/>
      <c r="V196" s="80"/>
      <c r="W196" s="80"/>
      <c r="X196" s="80"/>
    </row>
    <row r="197" spans="1:24" x14ac:dyDescent="0.2">
      <c r="A197" s="80"/>
      <c r="B197" s="80"/>
      <c r="C197" s="80"/>
      <c r="D197" s="80"/>
      <c r="E197" s="80"/>
      <c r="F197" s="80"/>
      <c r="G197" s="80"/>
      <c r="H197" s="80"/>
      <c r="I197" s="80"/>
      <c r="J197" s="80"/>
      <c r="K197" s="80"/>
      <c r="L197" s="80"/>
      <c r="M197" s="80"/>
      <c r="N197" s="80"/>
      <c r="O197" s="80"/>
      <c r="P197" s="80"/>
      <c r="Q197" s="80"/>
      <c r="R197" s="80"/>
      <c r="S197" s="80"/>
      <c r="T197" s="80"/>
      <c r="U197" s="80"/>
      <c r="V197" s="80"/>
      <c r="W197" s="80"/>
      <c r="X197" s="80"/>
    </row>
    <row r="198" spans="1:24" x14ac:dyDescent="0.2">
      <c r="A198" s="80"/>
      <c r="B198" s="80"/>
      <c r="C198" s="80"/>
      <c r="D198" s="80"/>
      <c r="E198" s="80"/>
      <c r="F198" s="80"/>
      <c r="G198" s="80"/>
      <c r="H198" s="80"/>
      <c r="I198" s="80"/>
      <c r="J198" s="80"/>
      <c r="K198" s="80"/>
      <c r="L198" s="80"/>
      <c r="M198" s="80"/>
      <c r="N198" s="80"/>
      <c r="O198" s="80"/>
      <c r="P198" s="80"/>
      <c r="Q198" s="80"/>
      <c r="R198" s="80"/>
      <c r="S198" s="80"/>
      <c r="T198" s="80"/>
      <c r="U198" s="80"/>
      <c r="V198" s="80"/>
      <c r="W198" s="80"/>
      <c r="X198" s="80"/>
    </row>
    <row r="199" spans="1:24" x14ac:dyDescent="0.2">
      <c r="A199" s="80"/>
      <c r="B199" s="80"/>
      <c r="C199" s="80"/>
      <c r="D199" s="80"/>
      <c r="E199" s="80"/>
      <c r="F199" s="80"/>
      <c r="G199" s="80"/>
      <c r="H199" s="80"/>
      <c r="I199" s="80"/>
      <c r="J199" s="80"/>
      <c r="K199" s="80"/>
      <c r="L199" s="80"/>
      <c r="M199" s="80"/>
      <c r="N199" s="80"/>
      <c r="O199" s="80"/>
      <c r="P199" s="80"/>
      <c r="Q199" s="80"/>
      <c r="R199" s="80"/>
      <c r="S199" s="80"/>
      <c r="T199" s="80"/>
      <c r="U199" s="80"/>
      <c r="V199" s="80"/>
      <c r="W199" s="80"/>
      <c r="X199" s="80"/>
    </row>
    <row r="200" spans="1:24" x14ac:dyDescent="0.2">
      <c r="A200" s="80"/>
      <c r="B200" s="80"/>
      <c r="C200" s="80"/>
      <c r="D200" s="80"/>
      <c r="E200" s="80"/>
      <c r="F200" s="80"/>
      <c r="G200" s="80"/>
      <c r="H200" s="80"/>
      <c r="I200" s="80"/>
      <c r="J200" s="80"/>
      <c r="K200" s="80"/>
      <c r="L200" s="80"/>
      <c r="M200" s="80"/>
      <c r="N200" s="80"/>
      <c r="O200" s="80"/>
      <c r="P200" s="80"/>
      <c r="Q200" s="80"/>
      <c r="R200" s="80"/>
      <c r="S200" s="80"/>
      <c r="T200" s="80"/>
      <c r="U200" s="80"/>
      <c r="V200" s="80"/>
      <c r="W200" s="80"/>
      <c r="X200" s="80"/>
    </row>
    <row r="201" spans="1:24" x14ac:dyDescent="0.2">
      <c r="A201" s="80"/>
      <c r="B201" s="80"/>
      <c r="C201" s="80"/>
      <c r="D201" s="80"/>
      <c r="E201" s="80"/>
      <c r="F201" s="80"/>
      <c r="G201" s="80"/>
      <c r="H201" s="80"/>
      <c r="I201" s="80"/>
      <c r="J201" s="80"/>
      <c r="K201" s="80"/>
      <c r="L201" s="80"/>
      <c r="M201" s="80"/>
      <c r="N201" s="80"/>
      <c r="O201" s="80"/>
      <c r="P201" s="80"/>
      <c r="Q201" s="80"/>
      <c r="R201" s="80"/>
      <c r="S201" s="80"/>
      <c r="T201" s="80"/>
      <c r="U201" s="80"/>
      <c r="V201" s="80"/>
      <c r="W201" s="80"/>
      <c r="X201" s="80"/>
    </row>
    <row r="202" spans="1:24" x14ac:dyDescent="0.2">
      <c r="A202" s="80"/>
      <c r="B202" s="80"/>
      <c r="C202" s="80"/>
      <c r="D202" s="80"/>
      <c r="E202" s="80"/>
      <c r="F202" s="80"/>
      <c r="G202" s="80"/>
      <c r="H202" s="80"/>
      <c r="I202" s="80"/>
      <c r="J202" s="80"/>
      <c r="K202" s="80"/>
      <c r="L202" s="80"/>
      <c r="M202" s="80"/>
      <c r="N202" s="80"/>
      <c r="O202" s="80"/>
      <c r="P202" s="80"/>
      <c r="Q202" s="80"/>
      <c r="R202" s="80"/>
      <c r="S202" s="80"/>
      <c r="T202" s="80"/>
      <c r="U202" s="80"/>
      <c r="V202" s="80"/>
      <c r="W202" s="80"/>
      <c r="X202" s="80"/>
    </row>
    <row r="203" spans="1:24" x14ac:dyDescent="0.2">
      <c r="A203" s="80"/>
      <c r="B203" s="80"/>
      <c r="C203" s="80"/>
      <c r="D203" s="80"/>
      <c r="E203" s="80"/>
      <c r="F203" s="80"/>
      <c r="G203" s="80"/>
      <c r="H203" s="80"/>
      <c r="I203" s="80"/>
      <c r="J203" s="80"/>
      <c r="K203" s="80"/>
      <c r="L203" s="80"/>
      <c r="M203" s="80"/>
      <c r="N203" s="80"/>
      <c r="O203" s="80"/>
      <c r="P203" s="80"/>
      <c r="Q203" s="80"/>
      <c r="R203" s="80"/>
      <c r="S203" s="80"/>
      <c r="T203" s="80"/>
      <c r="U203" s="80"/>
      <c r="V203" s="80"/>
      <c r="W203" s="80"/>
      <c r="X203" s="80"/>
    </row>
    <row r="204" spans="1:24" x14ac:dyDescent="0.2">
      <c r="A204" s="80"/>
      <c r="B204" s="80"/>
      <c r="C204" s="80"/>
      <c r="D204" s="80"/>
      <c r="E204" s="80"/>
      <c r="F204" s="80"/>
      <c r="G204" s="80"/>
      <c r="H204" s="80"/>
      <c r="I204" s="80"/>
      <c r="J204" s="80"/>
      <c r="K204" s="80"/>
      <c r="L204" s="80"/>
      <c r="M204" s="80"/>
      <c r="N204" s="80"/>
      <c r="O204" s="80"/>
      <c r="P204" s="80"/>
      <c r="Q204" s="80"/>
      <c r="R204" s="80"/>
      <c r="S204" s="80"/>
      <c r="T204" s="80"/>
      <c r="U204" s="80"/>
      <c r="V204" s="80"/>
      <c r="W204" s="80"/>
      <c r="X204" s="80"/>
    </row>
    <row r="205" spans="1:24" x14ac:dyDescent="0.2">
      <c r="A205" s="80"/>
      <c r="B205" s="80"/>
      <c r="C205" s="80"/>
      <c r="D205" s="80"/>
      <c r="E205" s="80"/>
      <c r="F205" s="80"/>
      <c r="G205" s="80"/>
      <c r="H205" s="80"/>
      <c r="I205" s="80"/>
      <c r="J205" s="80"/>
      <c r="K205" s="80"/>
      <c r="L205" s="80"/>
      <c r="M205" s="80"/>
      <c r="N205" s="80"/>
      <c r="O205" s="80"/>
      <c r="P205" s="80"/>
      <c r="Q205" s="80"/>
      <c r="R205" s="80"/>
      <c r="S205" s="80"/>
      <c r="T205" s="80"/>
      <c r="U205" s="80"/>
      <c r="V205" s="80"/>
      <c r="W205" s="80"/>
      <c r="X205" s="80"/>
    </row>
    <row r="206" spans="1:24" x14ac:dyDescent="0.2">
      <c r="A206" s="80"/>
      <c r="B206" s="80"/>
      <c r="C206" s="80"/>
      <c r="D206" s="80"/>
      <c r="E206" s="80"/>
      <c r="F206" s="80"/>
      <c r="G206" s="80"/>
      <c r="H206" s="80"/>
      <c r="I206" s="80"/>
      <c r="J206" s="80"/>
      <c r="K206" s="80"/>
      <c r="L206" s="80"/>
      <c r="M206" s="80"/>
      <c r="N206" s="80"/>
      <c r="O206" s="80"/>
      <c r="P206" s="80"/>
      <c r="Q206" s="80"/>
      <c r="R206" s="80"/>
      <c r="S206" s="80"/>
      <c r="T206" s="80"/>
      <c r="U206" s="80"/>
      <c r="V206" s="80"/>
      <c r="W206" s="80"/>
      <c r="X206" s="80"/>
    </row>
    <row r="207" spans="1:24" x14ac:dyDescent="0.2">
      <c r="A207" s="80"/>
      <c r="B207" s="80"/>
      <c r="C207" s="80"/>
      <c r="D207" s="80"/>
      <c r="E207" s="80"/>
      <c r="F207" s="80"/>
      <c r="G207" s="80"/>
      <c r="H207" s="80"/>
      <c r="I207" s="80"/>
      <c r="J207" s="80"/>
      <c r="K207" s="80"/>
      <c r="L207" s="80"/>
      <c r="M207" s="80"/>
      <c r="N207" s="80"/>
      <c r="O207" s="80"/>
      <c r="P207" s="80"/>
      <c r="Q207" s="80"/>
      <c r="R207" s="80"/>
      <c r="S207" s="80"/>
      <c r="T207" s="80"/>
      <c r="U207" s="80"/>
      <c r="V207" s="80"/>
      <c r="W207" s="80"/>
      <c r="X207" s="80"/>
    </row>
    <row r="208" spans="1:24" x14ac:dyDescent="0.2">
      <c r="A208" s="80"/>
      <c r="B208" s="80"/>
      <c r="C208" s="80"/>
      <c r="D208" s="80"/>
      <c r="E208" s="80"/>
      <c r="F208" s="80"/>
      <c r="G208" s="80"/>
      <c r="H208" s="80"/>
      <c r="I208" s="80"/>
      <c r="J208" s="80"/>
      <c r="K208" s="80"/>
      <c r="L208" s="80"/>
      <c r="M208" s="80"/>
      <c r="N208" s="80"/>
      <c r="O208" s="80"/>
      <c r="P208" s="80"/>
      <c r="Q208" s="80"/>
      <c r="R208" s="80"/>
      <c r="S208" s="80"/>
      <c r="T208" s="80"/>
      <c r="U208" s="80"/>
      <c r="V208" s="80"/>
      <c r="W208" s="80"/>
      <c r="X208" s="80"/>
    </row>
    <row r="209" spans="1:24" x14ac:dyDescent="0.2">
      <c r="A209" s="80"/>
      <c r="B209" s="80"/>
      <c r="C209" s="80"/>
      <c r="D209" s="80"/>
      <c r="E209" s="80"/>
      <c r="F209" s="80"/>
      <c r="G209" s="80"/>
      <c r="H209" s="80"/>
      <c r="I209" s="80"/>
      <c r="J209" s="80"/>
      <c r="K209" s="80"/>
      <c r="L209" s="80"/>
      <c r="M209" s="80"/>
      <c r="N209" s="80"/>
      <c r="O209" s="80"/>
      <c r="P209" s="80"/>
      <c r="Q209" s="80"/>
      <c r="R209" s="80"/>
      <c r="S209" s="80"/>
      <c r="T209" s="80"/>
      <c r="U209" s="80"/>
      <c r="V209" s="80"/>
      <c r="W209" s="80"/>
      <c r="X209" s="80"/>
    </row>
    <row r="210" spans="1:24" x14ac:dyDescent="0.2">
      <c r="A210" s="80"/>
      <c r="B210" s="80"/>
      <c r="C210" s="80"/>
      <c r="D210" s="80"/>
      <c r="E210" s="80"/>
      <c r="F210" s="80"/>
      <c r="G210" s="80"/>
      <c r="H210" s="80"/>
      <c r="I210" s="80"/>
      <c r="J210" s="80"/>
      <c r="K210" s="80"/>
      <c r="L210" s="80"/>
      <c r="M210" s="80"/>
      <c r="N210" s="80"/>
      <c r="O210" s="80"/>
      <c r="P210" s="80"/>
      <c r="Q210" s="80"/>
      <c r="R210" s="80"/>
      <c r="S210" s="80"/>
      <c r="T210" s="80"/>
      <c r="U210" s="80"/>
      <c r="V210" s="80"/>
      <c r="W210" s="80"/>
      <c r="X210" s="80"/>
    </row>
    <row r="211" spans="1:24" x14ac:dyDescent="0.2">
      <c r="A211" s="80"/>
      <c r="B211" s="80"/>
      <c r="C211" s="80"/>
      <c r="D211" s="80"/>
      <c r="E211" s="80"/>
      <c r="F211" s="80"/>
      <c r="G211" s="80"/>
      <c r="H211" s="80"/>
      <c r="I211" s="80"/>
      <c r="J211" s="80"/>
      <c r="K211" s="80"/>
      <c r="L211" s="80"/>
      <c r="M211" s="80"/>
      <c r="N211" s="80"/>
      <c r="O211" s="80"/>
      <c r="P211" s="80"/>
      <c r="Q211" s="80"/>
      <c r="R211" s="80"/>
      <c r="S211" s="80"/>
      <c r="T211" s="80"/>
      <c r="U211" s="80"/>
      <c r="V211" s="80"/>
      <c r="W211" s="80"/>
      <c r="X211" s="80"/>
    </row>
    <row r="212" spans="1:24" x14ac:dyDescent="0.2">
      <c r="A212" s="80"/>
      <c r="B212" s="80"/>
      <c r="C212" s="80"/>
      <c r="D212" s="80"/>
      <c r="E212" s="80"/>
      <c r="F212" s="80"/>
      <c r="G212" s="80"/>
      <c r="H212" s="80"/>
      <c r="I212" s="80"/>
      <c r="J212" s="80"/>
      <c r="K212" s="80"/>
      <c r="L212" s="80"/>
      <c r="M212" s="80"/>
      <c r="N212" s="80"/>
      <c r="O212" s="80"/>
      <c r="P212" s="80"/>
      <c r="Q212" s="80"/>
      <c r="R212" s="80"/>
      <c r="S212" s="80"/>
      <c r="T212" s="80"/>
      <c r="U212" s="80"/>
      <c r="V212" s="80"/>
      <c r="W212" s="80"/>
      <c r="X212" s="80"/>
    </row>
    <row r="213" spans="1:24" x14ac:dyDescent="0.2">
      <c r="A213" s="80"/>
      <c r="B213" s="80"/>
      <c r="C213" s="80"/>
      <c r="D213" s="80"/>
      <c r="E213" s="80"/>
      <c r="F213" s="80"/>
      <c r="G213" s="80"/>
      <c r="H213" s="80"/>
      <c r="I213" s="80"/>
      <c r="J213" s="80"/>
      <c r="K213" s="80"/>
      <c r="L213" s="80"/>
      <c r="M213" s="80"/>
      <c r="N213" s="80"/>
      <c r="O213" s="80"/>
      <c r="P213" s="80"/>
      <c r="Q213" s="80"/>
      <c r="R213" s="80"/>
      <c r="S213" s="80"/>
      <c r="T213" s="80"/>
      <c r="U213" s="80"/>
      <c r="V213" s="80"/>
      <c r="W213" s="80"/>
      <c r="X213" s="80"/>
    </row>
    <row r="214" spans="1:24" x14ac:dyDescent="0.2">
      <c r="A214" s="80"/>
      <c r="B214" s="80"/>
      <c r="C214" s="80"/>
      <c r="D214" s="80"/>
      <c r="E214" s="80"/>
      <c r="F214" s="80"/>
      <c r="G214" s="80"/>
      <c r="H214" s="80"/>
      <c r="I214" s="80"/>
      <c r="J214" s="80"/>
      <c r="K214" s="80"/>
      <c r="L214" s="80"/>
      <c r="M214" s="80"/>
      <c r="N214" s="80"/>
      <c r="O214" s="80"/>
      <c r="P214" s="80"/>
      <c r="Q214" s="80"/>
      <c r="R214" s="80"/>
      <c r="S214" s="80"/>
      <c r="T214" s="80"/>
      <c r="U214" s="80"/>
      <c r="V214" s="80"/>
      <c r="W214" s="80"/>
      <c r="X214" s="80"/>
    </row>
    <row r="215" spans="1:24" x14ac:dyDescent="0.2">
      <c r="A215" s="80"/>
      <c r="B215" s="80"/>
      <c r="C215" s="80"/>
      <c r="D215" s="80"/>
      <c r="E215" s="80"/>
      <c r="F215" s="80"/>
      <c r="G215" s="80"/>
      <c r="H215" s="80"/>
      <c r="I215" s="80"/>
      <c r="J215" s="80"/>
      <c r="K215" s="80"/>
      <c r="L215" s="80"/>
      <c r="M215" s="80"/>
      <c r="N215" s="80"/>
      <c r="O215" s="80"/>
      <c r="P215" s="80"/>
      <c r="Q215" s="80"/>
      <c r="R215" s="80"/>
      <c r="S215" s="80"/>
      <c r="T215" s="80"/>
      <c r="U215" s="80"/>
      <c r="V215" s="80"/>
      <c r="W215" s="80"/>
      <c r="X215" s="80"/>
    </row>
    <row r="216" spans="1:24" x14ac:dyDescent="0.2">
      <c r="A216" s="80"/>
      <c r="B216" s="80"/>
      <c r="C216" s="80"/>
      <c r="D216" s="80"/>
      <c r="E216" s="80"/>
      <c r="F216" s="80"/>
      <c r="G216" s="80"/>
      <c r="H216" s="80"/>
      <c r="I216" s="80"/>
      <c r="J216" s="80"/>
      <c r="K216" s="80"/>
      <c r="L216" s="80"/>
      <c r="M216" s="80"/>
      <c r="N216" s="80"/>
      <c r="O216" s="80"/>
      <c r="P216" s="80"/>
      <c r="Q216" s="80"/>
      <c r="R216" s="80"/>
      <c r="S216" s="80"/>
      <c r="T216" s="80"/>
      <c r="U216" s="80"/>
      <c r="V216" s="80"/>
      <c r="W216" s="80"/>
      <c r="X216" s="80"/>
    </row>
    <row r="217" spans="1:24" x14ac:dyDescent="0.2">
      <c r="A217" s="80"/>
      <c r="B217" s="80"/>
      <c r="C217" s="80"/>
      <c r="D217" s="80"/>
      <c r="E217" s="80"/>
      <c r="F217" s="80"/>
      <c r="G217" s="80"/>
      <c r="H217" s="80"/>
      <c r="I217" s="80"/>
      <c r="J217" s="80"/>
      <c r="K217" s="80"/>
      <c r="L217" s="80"/>
      <c r="M217" s="80"/>
      <c r="N217" s="80"/>
      <c r="O217" s="80"/>
      <c r="P217" s="80"/>
      <c r="Q217" s="80"/>
      <c r="R217" s="80"/>
      <c r="S217" s="80"/>
      <c r="T217" s="80"/>
      <c r="U217" s="80"/>
      <c r="V217" s="80"/>
      <c r="W217" s="80"/>
      <c r="X217" s="80"/>
    </row>
    <row r="218" spans="1:24" x14ac:dyDescent="0.2">
      <c r="A218" s="80"/>
      <c r="B218" s="80"/>
      <c r="C218" s="80"/>
      <c r="D218" s="80"/>
      <c r="E218" s="80"/>
      <c r="F218" s="80"/>
      <c r="G218" s="80"/>
      <c r="H218" s="80"/>
      <c r="I218" s="80"/>
      <c r="J218" s="80"/>
      <c r="K218" s="80"/>
      <c r="L218" s="80"/>
      <c r="M218" s="80"/>
      <c r="N218" s="80"/>
      <c r="O218" s="80"/>
      <c r="P218" s="80"/>
      <c r="Q218" s="80"/>
      <c r="R218" s="80"/>
      <c r="S218" s="80"/>
      <c r="T218" s="80"/>
      <c r="U218" s="80"/>
      <c r="V218" s="80"/>
      <c r="W218" s="80"/>
      <c r="X218" s="80"/>
    </row>
    <row r="219" spans="1:24" x14ac:dyDescent="0.2">
      <c r="A219" s="80"/>
      <c r="B219" s="80"/>
      <c r="C219" s="80"/>
      <c r="D219" s="80"/>
      <c r="E219" s="80"/>
      <c r="F219" s="80"/>
      <c r="G219" s="80"/>
      <c r="H219" s="80"/>
      <c r="I219" s="80"/>
      <c r="J219" s="80"/>
      <c r="K219" s="80"/>
      <c r="L219" s="80"/>
      <c r="M219" s="80"/>
      <c r="N219" s="80"/>
      <c r="O219" s="80"/>
      <c r="P219" s="80"/>
      <c r="Q219" s="80"/>
      <c r="R219" s="80"/>
      <c r="S219" s="80"/>
      <c r="T219" s="80"/>
      <c r="U219" s="80"/>
      <c r="V219" s="80"/>
      <c r="W219" s="80"/>
      <c r="X219" s="80"/>
    </row>
    <row r="220" spans="1:24" x14ac:dyDescent="0.2">
      <c r="A220" s="80"/>
      <c r="B220" s="80"/>
      <c r="C220" s="80"/>
      <c r="D220" s="80"/>
      <c r="E220" s="80"/>
      <c r="F220" s="80"/>
      <c r="G220" s="80"/>
      <c r="H220" s="80"/>
      <c r="I220" s="80"/>
      <c r="J220" s="80"/>
      <c r="K220" s="80"/>
      <c r="L220" s="80"/>
      <c r="M220" s="80"/>
      <c r="N220" s="80"/>
      <c r="O220" s="80"/>
      <c r="P220" s="80"/>
      <c r="Q220" s="80"/>
      <c r="R220" s="80"/>
      <c r="S220" s="80"/>
      <c r="T220" s="80"/>
      <c r="U220" s="80"/>
      <c r="V220" s="80"/>
      <c r="W220" s="80"/>
      <c r="X220" s="80"/>
    </row>
    <row r="221" spans="1:24" x14ac:dyDescent="0.2">
      <c r="A221" s="80"/>
      <c r="B221" s="80"/>
      <c r="C221" s="80"/>
      <c r="D221" s="80"/>
      <c r="E221" s="80"/>
      <c r="F221" s="80"/>
      <c r="G221" s="80"/>
      <c r="H221" s="80"/>
      <c r="I221" s="80"/>
      <c r="J221" s="80"/>
      <c r="K221" s="80"/>
      <c r="L221" s="80"/>
      <c r="M221" s="80"/>
      <c r="N221" s="80"/>
      <c r="O221" s="80"/>
      <c r="P221" s="80"/>
      <c r="Q221" s="80"/>
      <c r="R221" s="80"/>
      <c r="S221" s="80"/>
      <c r="T221" s="80"/>
      <c r="U221" s="80"/>
      <c r="V221" s="80"/>
      <c r="W221" s="80"/>
      <c r="X221" s="80"/>
    </row>
    <row r="222" spans="1:24" x14ac:dyDescent="0.2">
      <c r="A222" s="80"/>
      <c r="B222" s="80"/>
      <c r="C222" s="80"/>
      <c r="D222" s="80"/>
      <c r="E222" s="80"/>
      <c r="F222" s="80"/>
      <c r="G222" s="80"/>
      <c r="H222" s="80"/>
      <c r="I222" s="80"/>
      <c r="J222" s="80"/>
      <c r="K222" s="80"/>
      <c r="L222" s="80"/>
      <c r="M222" s="80"/>
      <c r="N222" s="80"/>
      <c r="O222" s="80"/>
      <c r="P222" s="80"/>
      <c r="Q222" s="80"/>
      <c r="R222" s="80"/>
      <c r="S222" s="80"/>
      <c r="T222" s="80"/>
      <c r="U222" s="80"/>
      <c r="V222" s="80"/>
      <c r="W222" s="80"/>
      <c r="X222" s="80"/>
    </row>
    <row r="223" spans="1:24" x14ac:dyDescent="0.2">
      <c r="A223" s="80"/>
      <c r="B223" s="80"/>
      <c r="C223" s="80"/>
      <c r="D223" s="80"/>
      <c r="E223" s="80"/>
      <c r="F223" s="80"/>
      <c r="G223" s="80"/>
      <c r="H223" s="80"/>
      <c r="I223" s="80"/>
      <c r="J223" s="80"/>
      <c r="K223" s="80"/>
      <c r="L223" s="80"/>
      <c r="M223" s="80"/>
      <c r="N223" s="80"/>
      <c r="O223" s="80"/>
      <c r="P223" s="80"/>
      <c r="Q223" s="80"/>
      <c r="R223" s="80"/>
      <c r="S223" s="80"/>
      <c r="T223" s="80"/>
      <c r="U223" s="80"/>
      <c r="V223" s="80"/>
      <c r="W223" s="80"/>
      <c r="X223" s="80"/>
    </row>
    <row r="224" spans="1:24" x14ac:dyDescent="0.2">
      <c r="A224" s="80"/>
      <c r="B224" s="80"/>
      <c r="C224" s="80"/>
      <c r="D224" s="80"/>
      <c r="E224" s="80"/>
      <c r="F224" s="80"/>
      <c r="G224" s="80"/>
      <c r="H224" s="80"/>
      <c r="I224" s="80"/>
      <c r="J224" s="80"/>
      <c r="K224" s="80"/>
      <c r="L224" s="80"/>
      <c r="M224" s="80"/>
      <c r="N224" s="80"/>
      <c r="O224" s="80"/>
      <c r="P224" s="80"/>
      <c r="Q224" s="80"/>
      <c r="R224" s="80"/>
      <c r="S224" s="80"/>
      <c r="T224" s="80"/>
      <c r="U224" s="80"/>
      <c r="V224" s="80"/>
      <c r="W224" s="80"/>
      <c r="X224" s="80"/>
    </row>
    <row r="225" spans="1:24" x14ac:dyDescent="0.2">
      <c r="A225" s="80"/>
      <c r="B225" s="80"/>
      <c r="C225" s="80"/>
      <c r="D225" s="80"/>
      <c r="E225" s="80"/>
      <c r="F225" s="80"/>
      <c r="G225" s="80"/>
      <c r="H225" s="80"/>
      <c r="I225" s="80"/>
      <c r="J225" s="80"/>
      <c r="K225" s="80"/>
      <c r="L225" s="80"/>
      <c r="M225" s="80"/>
      <c r="N225" s="80"/>
      <c r="O225" s="80"/>
      <c r="P225" s="80"/>
      <c r="Q225" s="80"/>
      <c r="R225" s="80"/>
      <c r="S225" s="80"/>
      <c r="T225" s="80"/>
      <c r="U225" s="80"/>
      <c r="V225" s="80"/>
      <c r="W225" s="80"/>
      <c r="X225" s="80"/>
    </row>
    <row r="226" spans="1:24" x14ac:dyDescent="0.2">
      <c r="A226" s="80"/>
      <c r="B226" s="80"/>
      <c r="C226" s="80"/>
      <c r="D226" s="80"/>
      <c r="E226" s="80"/>
      <c r="F226" s="80"/>
      <c r="G226" s="80"/>
      <c r="H226" s="80"/>
      <c r="I226" s="80"/>
      <c r="J226" s="80"/>
      <c r="K226" s="80"/>
      <c r="L226" s="80"/>
      <c r="M226" s="80"/>
      <c r="N226" s="80"/>
      <c r="O226" s="80"/>
      <c r="P226" s="80"/>
      <c r="Q226" s="80"/>
      <c r="R226" s="80"/>
      <c r="S226" s="80"/>
      <c r="T226" s="80"/>
      <c r="U226" s="80"/>
      <c r="V226" s="80"/>
      <c r="W226" s="80"/>
      <c r="X226" s="80"/>
    </row>
    <row r="227" spans="1:24" x14ac:dyDescent="0.2">
      <c r="A227" s="80"/>
      <c r="B227" s="80"/>
      <c r="C227" s="80"/>
      <c r="D227" s="80"/>
      <c r="E227" s="80"/>
      <c r="F227" s="80"/>
      <c r="G227" s="80"/>
      <c r="H227" s="80"/>
      <c r="I227" s="80"/>
      <c r="J227" s="80"/>
      <c r="K227" s="80"/>
      <c r="L227" s="80"/>
      <c r="M227" s="80"/>
      <c r="N227" s="80"/>
      <c r="O227" s="80"/>
      <c r="P227" s="80"/>
      <c r="Q227" s="80"/>
      <c r="R227" s="80"/>
      <c r="S227" s="80"/>
      <c r="T227" s="80"/>
      <c r="U227" s="80"/>
      <c r="V227" s="80"/>
      <c r="W227" s="80"/>
      <c r="X227" s="80"/>
    </row>
    <row r="228" spans="1:24" x14ac:dyDescent="0.2">
      <c r="A228" s="80"/>
      <c r="B228" s="80"/>
      <c r="C228" s="80"/>
      <c r="D228" s="80"/>
      <c r="E228" s="80"/>
      <c r="F228" s="80"/>
      <c r="G228" s="80"/>
      <c r="H228" s="80"/>
      <c r="I228" s="80"/>
      <c r="J228" s="80"/>
      <c r="K228" s="80"/>
      <c r="L228" s="80"/>
      <c r="M228" s="80"/>
      <c r="N228" s="80"/>
      <c r="O228" s="80"/>
      <c r="P228" s="80"/>
      <c r="Q228" s="80"/>
      <c r="R228" s="80"/>
      <c r="S228" s="80"/>
      <c r="T228" s="80"/>
      <c r="U228" s="80"/>
      <c r="V228" s="80"/>
      <c r="W228" s="80"/>
      <c r="X228" s="80"/>
    </row>
    <row r="229" spans="1:24" x14ac:dyDescent="0.2">
      <c r="A229" s="80"/>
      <c r="B229" s="80"/>
      <c r="C229" s="80"/>
      <c r="D229" s="80"/>
      <c r="E229" s="80"/>
      <c r="F229" s="80"/>
      <c r="G229" s="80"/>
      <c r="H229" s="80"/>
      <c r="I229" s="80"/>
      <c r="J229" s="80"/>
      <c r="K229" s="80"/>
      <c r="L229" s="80"/>
      <c r="M229" s="80"/>
      <c r="N229" s="80"/>
      <c r="O229" s="80"/>
      <c r="P229" s="80"/>
      <c r="Q229" s="80"/>
      <c r="R229" s="80"/>
      <c r="S229" s="80"/>
      <c r="T229" s="80"/>
      <c r="U229" s="80"/>
      <c r="V229" s="80"/>
      <c r="W229" s="80"/>
      <c r="X229" s="80"/>
    </row>
    <row r="230" spans="1:24" x14ac:dyDescent="0.2">
      <c r="A230" s="80"/>
      <c r="B230" s="80"/>
      <c r="C230" s="80"/>
      <c r="D230" s="80"/>
      <c r="E230" s="80"/>
      <c r="F230" s="80"/>
      <c r="G230" s="80"/>
      <c r="H230" s="80"/>
      <c r="I230" s="80"/>
      <c r="J230" s="80"/>
      <c r="K230" s="80"/>
      <c r="L230" s="80"/>
      <c r="M230" s="80"/>
      <c r="N230" s="80"/>
      <c r="O230" s="80"/>
      <c r="P230" s="80"/>
      <c r="Q230" s="80"/>
      <c r="R230" s="80"/>
      <c r="S230" s="80"/>
      <c r="T230" s="80"/>
      <c r="U230" s="80"/>
      <c r="V230" s="80"/>
      <c r="W230" s="80"/>
      <c r="X230" s="80"/>
    </row>
    <row r="231" spans="1:24" x14ac:dyDescent="0.2">
      <c r="A231" s="80"/>
      <c r="B231" s="80"/>
      <c r="C231" s="80"/>
      <c r="D231" s="80"/>
      <c r="E231" s="80"/>
      <c r="F231" s="80"/>
      <c r="G231" s="80"/>
      <c r="H231" s="80"/>
      <c r="I231" s="80"/>
      <c r="J231" s="80"/>
      <c r="K231" s="80"/>
      <c r="L231" s="80"/>
      <c r="M231" s="80"/>
      <c r="N231" s="80"/>
      <c r="O231" s="80"/>
      <c r="P231" s="80"/>
      <c r="Q231" s="80"/>
      <c r="R231" s="80"/>
      <c r="S231" s="80"/>
      <c r="T231" s="80"/>
      <c r="U231" s="80"/>
      <c r="V231" s="80"/>
      <c r="W231" s="80"/>
      <c r="X231" s="80"/>
    </row>
    <row r="232" spans="1:24" x14ac:dyDescent="0.2">
      <c r="A232" s="80"/>
      <c r="B232" s="80"/>
      <c r="C232" s="80"/>
      <c r="D232" s="80"/>
      <c r="E232" s="80"/>
      <c r="F232" s="80"/>
      <c r="G232" s="80"/>
      <c r="H232" s="80"/>
      <c r="I232" s="80"/>
      <c r="J232" s="80"/>
      <c r="K232" s="80"/>
      <c r="L232" s="80"/>
      <c r="M232" s="80"/>
      <c r="N232" s="80"/>
      <c r="O232" s="80"/>
      <c r="P232" s="80"/>
      <c r="Q232" s="80"/>
      <c r="R232" s="80"/>
      <c r="S232" s="80"/>
      <c r="T232" s="80"/>
      <c r="U232" s="80"/>
      <c r="V232" s="80"/>
      <c r="W232" s="80"/>
      <c r="X232" s="80"/>
    </row>
    <row r="233" spans="1:24" x14ac:dyDescent="0.2">
      <c r="A233" s="80"/>
      <c r="B233" s="80"/>
      <c r="C233" s="80"/>
      <c r="D233" s="80"/>
      <c r="E233" s="80"/>
      <c r="F233" s="80"/>
      <c r="G233" s="80"/>
      <c r="H233" s="80"/>
      <c r="I233" s="80"/>
      <c r="J233" s="80"/>
      <c r="K233" s="80"/>
      <c r="L233" s="80"/>
      <c r="M233" s="80"/>
      <c r="N233" s="80"/>
      <c r="O233" s="80"/>
      <c r="P233" s="80"/>
      <c r="Q233" s="80"/>
      <c r="R233" s="80"/>
      <c r="S233" s="80"/>
      <c r="T233" s="80"/>
      <c r="U233" s="80"/>
      <c r="V233" s="80"/>
      <c r="W233" s="80"/>
      <c r="X233" s="80"/>
    </row>
    <row r="234" spans="1:24" x14ac:dyDescent="0.2">
      <c r="A234" s="80"/>
      <c r="B234" s="80"/>
      <c r="C234" s="80"/>
      <c r="D234" s="80"/>
      <c r="E234" s="80"/>
      <c r="F234" s="80"/>
      <c r="G234" s="80"/>
      <c r="H234" s="80"/>
      <c r="I234" s="80"/>
      <c r="J234" s="80"/>
      <c r="K234" s="80"/>
      <c r="L234" s="80"/>
      <c r="M234" s="80"/>
      <c r="N234" s="80"/>
      <c r="O234" s="80"/>
      <c r="P234" s="80"/>
      <c r="Q234" s="80"/>
      <c r="R234" s="80"/>
      <c r="S234" s="80"/>
      <c r="T234" s="80"/>
      <c r="U234" s="80"/>
      <c r="V234" s="80"/>
      <c r="W234" s="80"/>
      <c r="X234" s="80"/>
    </row>
    <row r="235" spans="1:24" x14ac:dyDescent="0.2">
      <c r="A235" s="80"/>
      <c r="B235" s="80"/>
      <c r="C235" s="80"/>
      <c r="D235" s="80"/>
      <c r="E235" s="80"/>
      <c r="F235" s="80"/>
      <c r="G235" s="80"/>
      <c r="H235" s="80"/>
      <c r="I235" s="80"/>
      <c r="J235" s="80"/>
      <c r="K235" s="80"/>
      <c r="L235" s="80"/>
      <c r="M235" s="80"/>
      <c r="N235" s="80"/>
      <c r="O235" s="80"/>
      <c r="P235" s="80"/>
      <c r="Q235" s="80"/>
      <c r="R235" s="80"/>
      <c r="S235" s="80"/>
      <c r="T235" s="80"/>
      <c r="U235" s="80"/>
      <c r="V235" s="80"/>
      <c r="W235" s="80"/>
      <c r="X235" s="80"/>
    </row>
    <row r="236" spans="1:24" x14ac:dyDescent="0.2">
      <c r="A236" s="80"/>
      <c r="B236" s="80"/>
      <c r="C236" s="80"/>
      <c r="D236" s="80"/>
      <c r="E236" s="80"/>
      <c r="F236" s="80"/>
      <c r="G236" s="80"/>
      <c r="H236" s="80"/>
      <c r="I236" s="80"/>
      <c r="J236" s="80"/>
      <c r="K236" s="80"/>
      <c r="L236" s="80"/>
      <c r="M236" s="80"/>
      <c r="N236" s="80"/>
      <c r="O236" s="80"/>
      <c r="P236" s="80"/>
      <c r="Q236" s="80"/>
      <c r="R236" s="80"/>
      <c r="S236" s="80"/>
      <c r="T236" s="80"/>
      <c r="U236" s="80"/>
      <c r="V236" s="80"/>
      <c r="W236" s="80"/>
      <c r="X236" s="80"/>
    </row>
    <row r="237" spans="1:24" x14ac:dyDescent="0.2">
      <c r="A237" s="80"/>
      <c r="B237" s="80"/>
      <c r="C237" s="80"/>
      <c r="D237" s="80"/>
      <c r="E237" s="80"/>
      <c r="F237" s="80"/>
      <c r="G237" s="80"/>
      <c r="H237" s="80"/>
      <c r="I237" s="80"/>
      <c r="J237" s="80"/>
      <c r="K237" s="80"/>
      <c r="L237" s="80"/>
      <c r="M237" s="80"/>
      <c r="N237" s="80"/>
      <c r="O237" s="80"/>
      <c r="P237" s="80"/>
      <c r="Q237" s="80"/>
      <c r="R237" s="80"/>
      <c r="S237" s="80"/>
      <c r="T237" s="80"/>
      <c r="U237" s="80"/>
      <c r="V237" s="80"/>
      <c r="W237" s="80"/>
      <c r="X237" s="80"/>
    </row>
    <row r="238" spans="1:24" x14ac:dyDescent="0.2">
      <c r="A238" s="80"/>
      <c r="B238" s="80"/>
      <c r="C238" s="80"/>
      <c r="D238" s="80"/>
      <c r="E238" s="80"/>
      <c r="F238" s="80"/>
      <c r="G238" s="80"/>
      <c r="H238" s="80"/>
      <c r="I238" s="80"/>
      <c r="J238" s="80"/>
      <c r="K238" s="80"/>
      <c r="L238" s="80"/>
      <c r="M238" s="80"/>
      <c r="N238" s="80"/>
      <c r="O238" s="80"/>
      <c r="P238" s="80"/>
      <c r="Q238" s="80"/>
      <c r="R238" s="80"/>
      <c r="S238" s="80"/>
      <c r="T238" s="80"/>
      <c r="U238" s="80"/>
      <c r="V238" s="80"/>
      <c r="W238" s="80"/>
      <c r="X238" s="80"/>
    </row>
    <row r="239" spans="1:24" x14ac:dyDescent="0.2">
      <c r="A239" s="80"/>
      <c r="B239" s="80"/>
      <c r="C239" s="80"/>
      <c r="D239" s="80"/>
      <c r="E239" s="80"/>
      <c r="F239" s="80"/>
      <c r="G239" s="80"/>
      <c r="H239" s="80"/>
      <c r="I239" s="80"/>
      <c r="J239" s="80"/>
      <c r="K239" s="80"/>
      <c r="L239" s="80"/>
      <c r="M239" s="80"/>
      <c r="N239" s="80"/>
      <c r="O239" s="80"/>
      <c r="P239" s="80"/>
      <c r="Q239" s="80"/>
      <c r="R239" s="80"/>
      <c r="S239" s="80"/>
      <c r="T239" s="80"/>
      <c r="U239" s="80"/>
      <c r="V239" s="80"/>
      <c r="W239" s="80"/>
      <c r="X239" s="80"/>
    </row>
    <row r="240" spans="1:24" x14ac:dyDescent="0.2">
      <c r="A240" s="80"/>
      <c r="B240" s="80"/>
      <c r="C240" s="80"/>
      <c r="D240" s="80"/>
      <c r="E240" s="80"/>
      <c r="F240" s="80"/>
      <c r="G240" s="80"/>
      <c r="H240" s="80"/>
      <c r="I240" s="80"/>
      <c r="J240" s="80"/>
      <c r="K240" s="80"/>
      <c r="L240" s="80"/>
      <c r="M240" s="80"/>
      <c r="N240" s="80"/>
      <c r="O240" s="80"/>
      <c r="P240" s="80"/>
      <c r="Q240" s="80"/>
      <c r="R240" s="80"/>
      <c r="S240" s="80"/>
      <c r="T240" s="80"/>
      <c r="U240" s="80"/>
      <c r="V240" s="80"/>
      <c r="W240" s="80"/>
      <c r="X240" s="80"/>
    </row>
    <row r="241" spans="1:24" x14ac:dyDescent="0.2">
      <c r="A241" s="80"/>
      <c r="B241" s="80"/>
      <c r="C241" s="80"/>
      <c r="D241" s="80"/>
      <c r="E241" s="80"/>
      <c r="F241" s="80"/>
      <c r="G241" s="80"/>
      <c r="H241" s="80"/>
      <c r="I241" s="80"/>
      <c r="J241" s="80"/>
      <c r="K241" s="80"/>
      <c r="L241" s="80"/>
      <c r="M241" s="80"/>
      <c r="N241" s="80"/>
      <c r="O241" s="80"/>
      <c r="P241" s="80"/>
      <c r="Q241" s="80"/>
      <c r="R241" s="80"/>
      <c r="S241" s="80"/>
      <c r="T241" s="80"/>
      <c r="U241" s="80"/>
      <c r="V241" s="80"/>
      <c r="W241" s="80"/>
      <c r="X241" s="80"/>
    </row>
    <row r="242" spans="1:24" x14ac:dyDescent="0.2">
      <c r="A242" s="80"/>
      <c r="B242" s="80"/>
      <c r="C242" s="80"/>
      <c r="D242" s="80"/>
      <c r="E242" s="80"/>
      <c r="F242" s="80"/>
      <c r="G242" s="80"/>
      <c r="H242" s="80"/>
      <c r="I242" s="80"/>
      <c r="J242" s="80"/>
      <c r="K242" s="80"/>
      <c r="L242" s="80"/>
      <c r="M242" s="80"/>
      <c r="N242" s="80"/>
      <c r="O242" s="80"/>
      <c r="P242" s="80"/>
      <c r="Q242" s="80"/>
      <c r="R242" s="80"/>
      <c r="S242" s="80"/>
      <c r="T242" s="80"/>
      <c r="U242" s="80"/>
      <c r="V242" s="80"/>
      <c r="W242" s="80"/>
      <c r="X242" s="80"/>
    </row>
    <row r="243" spans="1:24" x14ac:dyDescent="0.2">
      <c r="A243" s="80"/>
      <c r="B243" s="80"/>
      <c r="C243" s="80"/>
      <c r="D243" s="80"/>
      <c r="E243" s="80"/>
      <c r="F243" s="80"/>
      <c r="G243" s="80"/>
      <c r="H243" s="80"/>
      <c r="I243" s="80"/>
      <c r="J243" s="80"/>
      <c r="K243" s="80"/>
      <c r="L243" s="80"/>
      <c r="M243" s="80"/>
      <c r="N243" s="80"/>
      <c r="O243" s="80"/>
      <c r="P243" s="80"/>
      <c r="Q243" s="80"/>
      <c r="R243" s="80"/>
      <c r="S243" s="80"/>
      <c r="T243" s="80"/>
      <c r="U243" s="80"/>
      <c r="V243" s="80"/>
      <c r="W243" s="80"/>
      <c r="X243" s="80"/>
    </row>
    <row r="244" spans="1:24" x14ac:dyDescent="0.2">
      <c r="A244" s="80"/>
      <c r="B244" s="80"/>
      <c r="C244" s="80"/>
      <c r="D244" s="80"/>
      <c r="E244" s="80"/>
      <c r="F244" s="80"/>
      <c r="G244" s="80"/>
      <c r="H244" s="80"/>
      <c r="I244" s="80"/>
      <c r="J244" s="80"/>
      <c r="K244" s="80"/>
      <c r="L244" s="80"/>
      <c r="M244" s="80"/>
      <c r="N244" s="80"/>
      <c r="O244" s="80"/>
      <c r="P244" s="80"/>
      <c r="Q244" s="80"/>
      <c r="R244" s="80"/>
      <c r="S244" s="80"/>
      <c r="T244" s="80"/>
      <c r="U244" s="80"/>
      <c r="V244" s="80"/>
      <c r="W244" s="80"/>
      <c r="X244" s="80"/>
    </row>
    <row r="245" spans="1:24" x14ac:dyDescent="0.2">
      <c r="A245" s="80"/>
      <c r="B245" s="80"/>
      <c r="C245" s="80"/>
      <c r="D245" s="80"/>
      <c r="E245" s="80"/>
      <c r="F245" s="80"/>
      <c r="G245" s="80"/>
      <c r="H245" s="80"/>
      <c r="I245" s="80"/>
      <c r="J245" s="80"/>
      <c r="K245" s="80"/>
      <c r="L245" s="80"/>
      <c r="M245" s="80"/>
      <c r="N245" s="80"/>
      <c r="O245" s="80"/>
      <c r="P245" s="80"/>
      <c r="Q245" s="80"/>
      <c r="R245" s="80"/>
      <c r="S245" s="80"/>
      <c r="T245" s="80"/>
      <c r="U245" s="80"/>
      <c r="V245" s="80"/>
      <c r="W245" s="80"/>
      <c r="X245" s="80"/>
    </row>
    <row r="246" spans="1:24" x14ac:dyDescent="0.2">
      <c r="A246" s="80"/>
      <c r="B246" s="80"/>
      <c r="C246" s="80"/>
      <c r="D246" s="80"/>
      <c r="E246" s="80"/>
      <c r="F246" s="80"/>
      <c r="G246" s="80"/>
      <c r="H246" s="80"/>
      <c r="I246" s="80"/>
      <c r="J246" s="80"/>
      <c r="K246" s="80"/>
      <c r="L246" s="80"/>
      <c r="M246" s="80"/>
      <c r="N246" s="80"/>
      <c r="O246" s="80"/>
      <c r="P246" s="80"/>
      <c r="Q246" s="80"/>
      <c r="R246" s="80"/>
      <c r="S246" s="80"/>
      <c r="T246" s="80"/>
      <c r="U246" s="80"/>
      <c r="V246" s="80"/>
      <c r="W246" s="80"/>
      <c r="X246" s="80"/>
    </row>
    <row r="247" spans="1:24" x14ac:dyDescent="0.2">
      <c r="A247" s="80"/>
      <c r="B247" s="80"/>
      <c r="C247" s="80"/>
      <c r="D247" s="80"/>
      <c r="E247" s="80"/>
      <c r="F247" s="80"/>
      <c r="G247" s="80"/>
      <c r="H247" s="80"/>
      <c r="I247" s="80"/>
      <c r="J247" s="80"/>
      <c r="K247" s="80"/>
      <c r="L247" s="80"/>
      <c r="M247" s="80"/>
      <c r="N247" s="80"/>
      <c r="O247" s="80"/>
      <c r="P247" s="80"/>
      <c r="Q247" s="80"/>
      <c r="R247" s="80"/>
      <c r="S247" s="80"/>
      <c r="T247" s="80"/>
      <c r="U247" s="80"/>
      <c r="V247" s="80"/>
      <c r="W247" s="80"/>
      <c r="X247" s="80"/>
    </row>
    <row r="248" spans="1:24" x14ac:dyDescent="0.2">
      <c r="A248" s="80"/>
      <c r="B248" s="80"/>
      <c r="C248" s="80"/>
      <c r="D248" s="80"/>
      <c r="E248" s="80"/>
      <c r="F248" s="80"/>
      <c r="G248" s="80"/>
      <c r="H248" s="80"/>
      <c r="I248" s="80"/>
      <c r="J248" s="80"/>
      <c r="K248" s="80"/>
      <c r="L248" s="80"/>
      <c r="M248" s="80"/>
      <c r="N248" s="80"/>
      <c r="O248" s="80"/>
      <c r="P248" s="80"/>
      <c r="Q248" s="80"/>
      <c r="R248" s="80"/>
      <c r="S248" s="80"/>
      <c r="T248" s="80"/>
      <c r="U248" s="80"/>
      <c r="V248" s="80"/>
      <c r="W248" s="80"/>
      <c r="X248" s="80"/>
    </row>
    <row r="249" spans="1:24" x14ac:dyDescent="0.2">
      <c r="A249" s="80"/>
      <c r="B249" s="80"/>
      <c r="C249" s="80"/>
      <c r="D249" s="80"/>
      <c r="E249" s="80"/>
      <c r="F249" s="80"/>
      <c r="G249" s="80"/>
      <c r="H249" s="80"/>
      <c r="I249" s="80"/>
      <c r="J249" s="80"/>
      <c r="K249" s="80"/>
      <c r="L249" s="80"/>
      <c r="M249" s="80"/>
      <c r="N249" s="80"/>
      <c r="O249" s="80"/>
      <c r="P249" s="80"/>
      <c r="Q249" s="80"/>
      <c r="R249" s="80"/>
      <c r="S249" s="80"/>
      <c r="T249" s="80"/>
      <c r="U249" s="80"/>
      <c r="V249" s="80"/>
      <c r="W249" s="80"/>
      <c r="X249" s="80"/>
    </row>
    <row r="250" spans="1:24" x14ac:dyDescent="0.2">
      <c r="A250" s="80"/>
      <c r="B250" s="80"/>
      <c r="C250" s="80"/>
      <c r="D250" s="80"/>
      <c r="E250" s="80"/>
      <c r="F250" s="80"/>
      <c r="G250" s="80"/>
      <c r="H250" s="80"/>
      <c r="I250" s="80"/>
      <c r="J250" s="80"/>
      <c r="K250" s="80"/>
      <c r="L250" s="80"/>
      <c r="M250" s="80"/>
      <c r="N250" s="80"/>
      <c r="O250" s="80"/>
      <c r="P250" s="80"/>
      <c r="Q250" s="80"/>
      <c r="R250" s="80"/>
      <c r="S250" s="80"/>
      <c r="T250" s="80"/>
      <c r="U250" s="80"/>
      <c r="V250" s="80"/>
      <c r="W250" s="80"/>
      <c r="X250" s="80"/>
    </row>
    <row r="251" spans="1:24" x14ac:dyDescent="0.2">
      <c r="A251" s="80"/>
      <c r="B251" s="80"/>
      <c r="C251" s="80"/>
      <c r="D251" s="80"/>
      <c r="E251" s="80"/>
      <c r="F251" s="80"/>
      <c r="G251" s="80"/>
      <c r="H251" s="80"/>
      <c r="I251" s="80"/>
      <c r="J251" s="80"/>
      <c r="K251" s="80"/>
      <c r="L251" s="80"/>
      <c r="M251" s="80"/>
      <c r="N251" s="80"/>
      <c r="O251" s="80"/>
      <c r="P251" s="80"/>
      <c r="Q251" s="80"/>
      <c r="R251" s="80"/>
      <c r="S251" s="80"/>
      <c r="T251" s="80"/>
      <c r="U251" s="80"/>
      <c r="V251" s="80"/>
      <c r="W251" s="80"/>
      <c r="X251" s="80"/>
    </row>
    <row r="252" spans="1:24" x14ac:dyDescent="0.2">
      <c r="A252" s="80"/>
      <c r="B252" s="80"/>
      <c r="C252" s="80"/>
      <c r="D252" s="80"/>
      <c r="E252" s="80"/>
      <c r="F252" s="80"/>
      <c r="G252" s="80"/>
      <c r="H252" s="80"/>
      <c r="I252" s="80"/>
      <c r="J252" s="80"/>
      <c r="K252" s="80"/>
      <c r="L252" s="80"/>
      <c r="M252" s="80"/>
      <c r="N252" s="80"/>
      <c r="O252" s="80"/>
      <c r="P252" s="80"/>
      <c r="Q252" s="80"/>
      <c r="R252" s="80"/>
      <c r="S252" s="80"/>
      <c r="T252" s="80"/>
      <c r="U252" s="80"/>
      <c r="V252" s="80"/>
      <c r="W252" s="80"/>
      <c r="X252" s="80"/>
    </row>
    <row r="253" spans="1:24" x14ac:dyDescent="0.2">
      <c r="A253" s="80"/>
      <c r="B253" s="80"/>
      <c r="C253" s="80"/>
      <c r="D253" s="80"/>
      <c r="E253" s="80"/>
      <c r="F253" s="80"/>
      <c r="G253" s="80"/>
      <c r="H253" s="80"/>
      <c r="I253" s="80"/>
      <c r="J253" s="80"/>
      <c r="K253" s="80"/>
      <c r="L253" s="80"/>
      <c r="M253" s="80"/>
      <c r="N253" s="80"/>
      <c r="O253" s="80"/>
      <c r="P253" s="80"/>
      <c r="Q253" s="80"/>
      <c r="R253" s="80"/>
      <c r="S253" s="80"/>
      <c r="T253" s="80"/>
      <c r="U253" s="80"/>
      <c r="V253" s="80"/>
      <c r="W253" s="80"/>
      <c r="X253" s="80"/>
    </row>
    <row r="254" spans="1:24" x14ac:dyDescent="0.2">
      <c r="A254" s="80"/>
      <c r="B254" s="80"/>
      <c r="C254" s="80"/>
      <c r="D254" s="80"/>
      <c r="E254" s="80"/>
      <c r="F254" s="80"/>
      <c r="G254" s="80"/>
      <c r="H254" s="80"/>
      <c r="I254" s="80"/>
      <c r="J254" s="80"/>
      <c r="K254" s="80"/>
      <c r="L254" s="80"/>
      <c r="M254" s="80"/>
      <c r="N254" s="80"/>
      <c r="O254" s="80"/>
      <c r="P254" s="80"/>
      <c r="Q254" s="80"/>
      <c r="R254" s="80"/>
      <c r="S254" s="80"/>
      <c r="T254" s="80"/>
      <c r="U254" s="80"/>
      <c r="V254" s="80"/>
      <c r="W254" s="80"/>
      <c r="X254" s="80"/>
    </row>
    <row r="255" spans="1:24" x14ac:dyDescent="0.2">
      <c r="A255" s="80"/>
      <c r="B255" s="80"/>
      <c r="C255" s="80"/>
      <c r="D255" s="80"/>
      <c r="E255" s="80"/>
      <c r="F255" s="80"/>
      <c r="G255" s="80"/>
      <c r="H255" s="80"/>
      <c r="I255" s="80"/>
      <c r="J255" s="80"/>
      <c r="K255" s="80"/>
      <c r="L255" s="80"/>
      <c r="M255" s="80"/>
      <c r="N255" s="80"/>
      <c r="O255" s="80"/>
      <c r="P255" s="80"/>
      <c r="Q255" s="80"/>
      <c r="R255" s="80"/>
      <c r="S255" s="80"/>
      <c r="T255" s="80"/>
      <c r="U255" s="80"/>
      <c r="V255" s="80"/>
      <c r="W255" s="80"/>
      <c r="X255" s="80"/>
    </row>
    <row r="256" spans="1:24" x14ac:dyDescent="0.2">
      <c r="A256" s="80"/>
      <c r="B256" s="80"/>
      <c r="C256" s="80"/>
      <c r="D256" s="80"/>
      <c r="E256" s="80"/>
      <c r="F256" s="80"/>
      <c r="G256" s="80"/>
      <c r="H256" s="80"/>
      <c r="I256" s="80"/>
      <c r="J256" s="80"/>
      <c r="K256" s="80"/>
      <c r="L256" s="80"/>
      <c r="M256" s="80"/>
      <c r="N256" s="80"/>
      <c r="O256" s="80"/>
      <c r="P256" s="80"/>
      <c r="Q256" s="80"/>
      <c r="R256" s="80"/>
      <c r="S256" s="80"/>
      <c r="T256" s="80"/>
      <c r="U256" s="80"/>
      <c r="V256" s="80"/>
      <c r="W256" s="80"/>
      <c r="X256" s="80"/>
    </row>
    <row r="257" spans="1:24" x14ac:dyDescent="0.2">
      <c r="A257" s="80"/>
      <c r="B257" s="80"/>
      <c r="C257" s="80"/>
      <c r="D257" s="80"/>
      <c r="E257" s="80"/>
      <c r="F257" s="80"/>
      <c r="G257" s="80"/>
      <c r="H257" s="80"/>
      <c r="I257" s="80"/>
      <c r="J257" s="80"/>
      <c r="K257" s="80"/>
      <c r="L257" s="80"/>
      <c r="M257" s="80"/>
      <c r="N257" s="80"/>
      <c r="O257" s="80"/>
      <c r="P257" s="80"/>
      <c r="Q257" s="80"/>
      <c r="R257" s="80"/>
      <c r="S257" s="80"/>
      <c r="T257" s="80"/>
      <c r="U257" s="80"/>
      <c r="V257" s="80"/>
      <c r="W257" s="80"/>
      <c r="X257" s="80"/>
    </row>
    <row r="258" spans="1:24" x14ac:dyDescent="0.2">
      <c r="A258" s="80"/>
      <c r="B258" s="80"/>
      <c r="C258" s="80"/>
      <c r="D258" s="80"/>
      <c r="E258" s="80"/>
      <c r="F258" s="80"/>
      <c r="G258" s="80"/>
      <c r="H258" s="80"/>
      <c r="I258" s="80"/>
      <c r="J258" s="80"/>
      <c r="K258" s="80"/>
      <c r="L258" s="80"/>
      <c r="M258" s="80"/>
      <c r="N258" s="80"/>
      <c r="O258" s="80"/>
      <c r="P258" s="80"/>
      <c r="Q258" s="80"/>
      <c r="R258" s="80"/>
      <c r="S258" s="80"/>
      <c r="T258" s="80"/>
      <c r="U258" s="80"/>
      <c r="V258" s="80"/>
      <c r="W258" s="80"/>
      <c r="X258" s="80"/>
    </row>
    <row r="259" spans="1:24" x14ac:dyDescent="0.2">
      <c r="A259" s="80"/>
      <c r="B259" s="80"/>
      <c r="C259" s="80"/>
      <c r="D259" s="80"/>
      <c r="E259" s="80"/>
      <c r="F259" s="80"/>
      <c r="G259" s="80"/>
      <c r="H259" s="80"/>
      <c r="I259" s="80"/>
      <c r="J259" s="80"/>
      <c r="K259" s="80"/>
      <c r="L259" s="80"/>
      <c r="M259" s="80"/>
      <c r="N259" s="80"/>
      <c r="O259" s="80"/>
      <c r="P259" s="80"/>
      <c r="Q259" s="80"/>
      <c r="R259" s="80"/>
      <c r="S259" s="80"/>
      <c r="T259" s="80"/>
      <c r="U259" s="80"/>
      <c r="V259" s="80"/>
      <c r="W259" s="80"/>
      <c r="X259" s="80"/>
    </row>
    <row r="260" spans="1:24" x14ac:dyDescent="0.2">
      <c r="A260" s="80"/>
      <c r="B260" s="80"/>
      <c r="C260" s="80"/>
      <c r="D260" s="80"/>
      <c r="E260" s="80"/>
      <c r="F260" s="80"/>
      <c r="G260" s="80"/>
      <c r="H260" s="80"/>
      <c r="I260" s="80"/>
      <c r="J260" s="80"/>
      <c r="K260" s="80"/>
      <c r="L260" s="80"/>
      <c r="M260" s="80"/>
      <c r="N260" s="80"/>
      <c r="O260" s="80"/>
      <c r="P260" s="80"/>
      <c r="Q260" s="80"/>
      <c r="R260" s="80"/>
      <c r="S260" s="80"/>
      <c r="T260" s="80"/>
      <c r="U260" s="80"/>
      <c r="V260" s="80"/>
      <c r="W260" s="80"/>
      <c r="X260" s="80"/>
    </row>
    <row r="261" spans="1:24" x14ac:dyDescent="0.2">
      <c r="A261" s="80"/>
      <c r="B261" s="80"/>
      <c r="C261" s="80"/>
      <c r="D261" s="80"/>
      <c r="E261" s="80"/>
      <c r="F261" s="80"/>
      <c r="G261" s="80"/>
      <c r="H261" s="80"/>
      <c r="I261" s="80"/>
      <c r="J261" s="80"/>
      <c r="K261" s="80"/>
      <c r="L261" s="80"/>
      <c r="M261" s="80"/>
      <c r="N261" s="80"/>
      <c r="O261" s="80"/>
      <c r="P261" s="80"/>
      <c r="Q261" s="80"/>
      <c r="R261" s="80"/>
      <c r="S261" s="80"/>
      <c r="T261" s="80"/>
      <c r="U261" s="80"/>
      <c r="V261" s="80"/>
      <c r="W261" s="80"/>
      <c r="X261" s="80"/>
    </row>
    <row r="262" spans="1:24" x14ac:dyDescent="0.2">
      <c r="A262" s="80"/>
      <c r="B262" s="80"/>
      <c r="C262" s="80"/>
      <c r="D262" s="80"/>
      <c r="E262" s="80"/>
      <c r="F262" s="80"/>
      <c r="G262" s="80"/>
      <c r="H262" s="80"/>
      <c r="I262" s="80"/>
      <c r="J262" s="80"/>
      <c r="K262" s="80"/>
      <c r="L262" s="80"/>
      <c r="M262" s="80"/>
      <c r="N262" s="80"/>
      <c r="O262" s="80"/>
      <c r="P262" s="80"/>
      <c r="Q262" s="80"/>
      <c r="R262" s="80"/>
      <c r="S262" s="80"/>
      <c r="T262" s="80"/>
      <c r="U262" s="80"/>
      <c r="V262" s="80"/>
      <c r="W262" s="80"/>
      <c r="X262" s="80"/>
    </row>
    <row r="263" spans="1:24" x14ac:dyDescent="0.2">
      <c r="A263" s="80"/>
      <c r="B263" s="80"/>
      <c r="C263" s="80"/>
      <c r="D263" s="80"/>
      <c r="E263" s="80"/>
      <c r="F263" s="80"/>
      <c r="G263" s="80"/>
      <c r="H263" s="80"/>
      <c r="I263" s="80"/>
      <c r="J263" s="80"/>
      <c r="K263" s="80"/>
      <c r="L263" s="80"/>
      <c r="M263" s="80"/>
      <c r="N263" s="80"/>
      <c r="O263" s="80"/>
      <c r="P263" s="80"/>
      <c r="Q263" s="80"/>
      <c r="R263" s="80"/>
      <c r="S263" s="80"/>
      <c r="T263" s="80"/>
      <c r="U263" s="80"/>
      <c r="V263" s="80"/>
      <c r="W263" s="80"/>
      <c r="X263" s="80"/>
    </row>
    <row r="264" spans="1:24" x14ac:dyDescent="0.2">
      <c r="A264" s="80"/>
      <c r="B264" s="80"/>
      <c r="C264" s="80"/>
      <c r="D264" s="80"/>
      <c r="E264" s="80"/>
      <c r="F264" s="80"/>
      <c r="G264" s="80"/>
      <c r="H264" s="80"/>
      <c r="I264" s="80"/>
      <c r="J264" s="80"/>
      <c r="K264" s="80"/>
      <c r="L264" s="80"/>
      <c r="M264" s="80"/>
      <c r="N264" s="80"/>
      <c r="O264" s="80"/>
      <c r="P264" s="80"/>
      <c r="Q264" s="80"/>
      <c r="R264" s="80"/>
      <c r="S264" s="80"/>
      <c r="T264" s="80"/>
      <c r="U264" s="80"/>
      <c r="V264" s="80"/>
      <c r="W264" s="80"/>
      <c r="X264" s="80"/>
    </row>
    <row r="265" spans="1:24" x14ac:dyDescent="0.2">
      <c r="A265" s="80"/>
      <c r="B265" s="80"/>
      <c r="C265" s="80"/>
      <c r="D265" s="80"/>
      <c r="E265" s="80"/>
      <c r="F265" s="80"/>
      <c r="G265" s="80"/>
      <c r="H265" s="80"/>
      <c r="I265" s="80"/>
      <c r="J265" s="80"/>
      <c r="K265" s="80"/>
      <c r="L265" s="80"/>
      <c r="M265" s="80"/>
      <c r="N265" s="80"/>
      <c r="O265" s="80"/>
      <c r="P265" s="80"/>
      <c r="Q265" s="80"/>
      <c r="R265" s="80"/>
      <c r="S265" s="80"/>
      <c r="T265" s="80"/>
      <c r="U265" s="80"/>
      <c r="V265" s="80"/>
      <c r="W265" s="80"/>
      <c r="X265" s="80"/>
    </row>
    <row r="266" spans="1:24" x14ac:dyDescent="0.2">
      <c r="A266" s="80"/>
      <c r="B266" s="80"/>
      <c r="C266" s="80"/>
      <c r="D266" s="80"/>
      <c r="E266" s="80"/>
      <c r="F266" s="80"/>
      <c r="G266" s="80"/>
      <c r="H266" s="80"/>
      <c r="I266" s="80"/>
      <c r="J266" s="80"/>
      <c r="K266" s="80"/>
      <c r="L266" s="80"/>
      <c r="M266" s="80"/>
      <c r="N266" s="80"/>
      <c r="O266" s="80"/>
      <c r="P266" s="80"/>
      <c r="Q266" s="80"/>
      <c r="R266" s="80"/>
      <c r="S266" s="80"/>
      <c r="T266" s="80"/>
      <c r="U266" s="80"/>
      <c r="V266" s="80"/>
      <c r="W266" s="80"/>
      <c r="X266" s="80"/>
    </row>
    <row r="267" spans="1:24" x14ac:dyDescent="0.2">
      <c r="A267" s="80"/>
      <c r="B267" s="80"/>
      <c r="C267" s="80"/>
      <c r="D267" s="80"/>
      <c r="E267" s="80"/>
      <c r="F267" s="80"/>
      <c r="G267" s="80"/>
      <c r="H267" s="80"/>
      <c r="I267" s="80"/>
      <c r="J267" s="80"/>
      <c r="K267" s="80"/>
      <c r="L267" s="80"/>
      <c r="M267" s="80"/>
      <c r="N267" s="80"/>
      <c r="O267" s="80"/>
      <c r="P267" s="80"/>
      <c r="Q267" s="80"/>
      <c r="R267" s="80"/>
      <c r="S267" s="80"/>
      <c r="T267" s="80"/>
      <c r="U267" s="80"/>
      <c r="V267" s="80"/>
      <c r="W267" s="80"/>
      <c r="X267" s="80"/>
    </row>
    <row r="268" spans="1:24" x14ac:dyDescent="0.2">
      <c r="A268" s="80"/>
      <c r="B268" s="80"/>
      <c r="C268" s="80"/>
      <c r="D268" s="80"/>
      <c r="E268" s="80"/>
      <c r="F268" s="80"/>
      <c r="G268" s="80"/>
      <c r="H268" s="80"/>
      <c r="I268" s="80"/>
      <c r="J268" s="80"/>
      <c r="K268" s="80"/>
      <c r="L268" s="80"/>
      <c r="M268" s="80"/>
      <c r="N268" s="80"/>
      <c r="O268" s="80"/>
      <c r="P268" s="80"/>
      <c r="Q268" s="80"/>
      <c r="R268" s="80"/>
      <c r="S268" s="80"/>
      <c r="T268" s="80"/>
      <c r="U268" s="80"/>
      <c r="V268" s="80"/>
      <c r="W268" s="80"/>
      <c r="X268" s="80"/>
    </row>
    <row r="269" spans="1:24" x14ac:dyDescent="0.2">
      <c r="A269" s="80"/>
      <c r="B269" s="80"/>
      <c r="C269" s="80"/>
      <c r="D269" s="80"/>
      <c r="E269" s="80"/>
      <c r="F269" s="80"/>
      <c r="G269" s="80"/>
      <c r="H269" s="80"/>
      <c r="I269" s="80"/>
      <c r="J269" s="80"/>
      <c r="K269" s="80"/>
      <c r="L269" s="80"/>
      <c r="M269" s="80"/>
      <c r="N269" s="80"/>
      <c r="O269" s="80"/>
      <c r="P269" s="80"/>
      <c r="Q269" s="80"/>
      <c r="R269" s="80"/>
      <c r="S269" s="80"/>
      <c r="T269" s="80"/>
      <c r="U269" s="80"/>
      <c r="V269" s="80"/>
      <c r="W269" s="80"/>
      <c r="X269" s="80"/>
    </row>
    <row r="270" spans="1:24" x14ac:dyDescent="0.2">
      <c r="A270" s="80"/>
      <c r="B270" s="80"/>
      <c r="C270" s="80"/>
      <c r="D270" s="80"/>
      <c r="E270" s="80"/>
      <c r="F270" s="80"/>
      <c r="G270" s="80"/>
      <c r="H270" s="80"/>
      <c r="I270" s="80"/>
      <c r="J270" s="80"/>
      <c r="K270" s="80"/>
      <c r="L270" s="80"/>
      <c r="M270" s="80"/>
      <c r="N270" s="80"/>
      <c r="O270" s="80"/>
      <c r="P270" s="80"/>
      <c r="Q270" s="80"/>
      <c r="R270" s="80"/>
      <c r="S270" s="80"/>
      <c r="T270" s="80"/>
      <c r="U270" s="80"/>
      <c r="V270" s="80"/>
      <c r="W270" s="80"/>
      <c r="X270" s="80"/>
    </row>
    <row r="271" spans="1:24" x14ac:dyDescent="0.2">
      <c r="A271" s="80"/>
      <c r="B271" s="80"/>
      <c r="C271" s="80"/>
      <c r="D271" s="80"/>
      <c r="E271" s="80"/>
      <c r="F271" s="80"/>
      <c r="G271" s="80"/>
      <c r="H271" s="80"/>
      <c r="I271" s="80"/>
      <c r="J271" s="80"/>
      <c r="K271" s="80"/>
      <c r="L271" s="80"/>
      <c r="M271" s="80"/>
      <c r="N271" s="80"/>
      <c r="O271" s="80"/>
      <c r="P271" s="80"/>
      <c r="Q271" s="80"/>
      <c r="R271" s="80"/>
      <c r="S271" s="80"/>
      <c r="T271" s="80"/>
      <c r="U271" s="80"/>
      <c r="V271" s="80"/>
      <c r="W271" s="80"/>
      <c r="X271" s="80"/>
    </row>
    <row r="272" spans="1:24" x14ac:dyDescent="0.2">
      <c r="A272" s="80"/>
      <c r="B272" s="80"/>
      <c r="C272" s="80"/>
      <c r="D272" s="80"/>
      <c r="E272" s="80"/>
      <c r="F272" s="80"/>
      <c r="G272" s="80"/>
      <c r="H272" s="80"/>
      <c r="I272" s="80"/>
      <c r="J272" s="80"/>
      <c r="K272" s="80"/>
      <c r="L272" s="80"/>
      <c r="M272" s="80"/>
      <c r="N272" s="80"/>
      <c r="O272" s="80"/>
      <c r="P272" s="80"/>
      <c r="Q272" s="80"/>
      <c r="R272" s="80"/>
      <c r="S272" s="80"/>
      <c r="T272" s="80"/>
      <c r="U272" s="80"/>
      <c r="V272" s="80"/>
      <c r="W272" s="80"/>
      <c r="X272" s="80"/>
    </row>
    <row r="273" spans="1:24" x14ac:dyDescent="0.2">
      <c r="A273" s="80"/>
      <c r="B273" s="80"/>
      <c r="C273" s="80"/>
      <c r="D273" s="80"/>
      <c r="E273" s="80"/>
      <c r="F273" s="80"/>
      <c r="G273" s="80"/>
      <c r="H273" s="80"/>
      <c r="I273" s="80"/>
      <c r="J273" s="80"/>
      <c r="K273" s="80"/>
      <c r="L273" s="80"/>
      <c r="M273" s="80"/>
      <c r="N273" s="80"/>
      <c r="O273" s="80"/>
      <c r="P273" s="80"/>
      <c r="Q273" s="80"/>
      <c r="R273" s="80"/>
      <c r="S273" s="80"/>
      <c r="T273" s="80"/>
      <c r="U273" s="80"/>
      <c r="V273" s="80"/>
      <c r="W273" s="80"/>
      <c r="X273" s="80"/>
    </row>
    <row r="274" spans="1:24" x14ac:dyDescent="0.2">
      <c r="A274" s="80"/>
      <c r="B274" s="80"/>
      <c r="C274" s="80"/>
      <c r="D274" s="80"/>
      <c r="E274" s="80"/>
      <c r="F274" s="80"/>
      <c r="G274" s="80"/>
      <c r="H274" s="80"/>
      <c r="I274" s="80"/>
      <c r="J274" s="80"/>
      <c r="K274" s="80"/>
      <c r="L274" s="80"/>
      <c r="M274" s="80"/>
      <c r="N274" s="80"/>
      <c r="O274" s="80"/>
      <c r="P274" s="80"/>
      <c r="Q274" s="80"/>
      <c r="R274" s="80"/>
      <c r="S274" s="80"/>
      <c r="T274" s="80"/>
      <c r="U274" s="80"/>
      <c r="V274" s="80"/>
      <c r="W274" s="80"/>
      <c r="X274" s="80"/>
    </row>
    <row r="275" spans="1:24" x14ac:dyDescent="0.2">
      <c r="A275" s="80"/>
      <c r="B275" s="80"/>
      <c r="C275" s="80"/>
      <c r="D275" s="80"/>
      <c r="E275" s="80"/>
      <c r="F275" s="80"/>
      <c r="G275" s="80"/>
      <c r="H275" s="80"/>
      <c r="I275" s="80"/>
      <c r="J275" s="80"/>
      <c r="K275" s="80"/>
      <c r="L275" s="80"/>
      <c r="M275" s="80"/>
      <c r="N275" s="80"/>
      <c r="O275" s="80"/>
      <c r="P275" s="80"/>
      <c r="Q275" s="80"/>
      <c r="R275" s="80"/>
      <c r="S275" s="80"/>
      <c r="T275" s="80"/>
      <c r="U275" s="80"/>
      <c r="V275" s="80"/>
      <c r="W275" s="80"/>
      <c r="X275" s="80"/>
    </row>
    <row r="276" spans="1:24" x14ac:dyDescent="0.2">
      <c r="A276" s="80"/>
      <c r="B276" s="80"/>
      <c r="C276" s="80"/>
      <c r="D276" s="80"/>
      <c r="E276" s="80"/>
      <c r="F276" s="80"/>
      <c r="G276" s="80"/>
      <c r="H276" s="80"/>
      <c r="I276" s="80"/>
      <c r="J276" s="80"/>
      <c r="K276" s="80"/>
      <c r="L276" s="80"/>
      <c r="M276" s="80"/>
      <c r="N276" s="80"/>
      <c r="O276" s="80"/>
      <c r="P276" s="80"/>
      <c r="Q276" s="80"/>
      <c r="R276" s="80"/>
      <c r="S276" s="80"/>
      <c r="T276" s="80"/>
      <c r="U276" s="80"/>
      <c r="V276" s="80"/>
      <c r="W276" s="80"/>
      <c r="X276" s="80"/>
    </row>
    <row r="277" spans="1:24" x14ac:dyDescent="0.2">
      <c r="A277" s="80"/>
      <c r="B277" s="80"/>
      <c r="C277" s="80"/>
      <c r="D277" s="80"/>
      <c r="E277" s="80"/>
      <c r="F277" s="80"/>
      <c r="G277" s="80"/>
      <c r="H277" s="80"/>
      <c r="I277" s="80"/>
      <c r="J277" s="80"/>
      <c r="K277" s="80"/>
      <c r="L277" s="80"/>
      <c r="M277" s="80"/>
      <c r="N277" s="80"/>
      <c r="O277" s="80"/>
      <c r="P277" s="80"/>
      <c r="Q277" s="80"/>
      <c r="R277" s="80"/>
      <c r="S277" s="80"/>
      <c r="T277" s="80"/>
      <c r="U277" s="80"/>
      <c r="V277" s="80"/>
      <c r="W277" s="80"/>
      <c r="X277" s="80"/>
    </row>
    <row r="278" spans="1:24" x14ac:dyDescent="0.2">
      <c r="A278" s="80"/>
      <c r="B278" s="80"/>
      <c r="C278" s="80"/>
      <c r="D278" s="80"/>
      <c r="E278" s="80"/>
      <c r="F278" s="80"/>
      <c r="G278" s="80"/>
      <c r="H278" s="80"/>
      <c r="I278" s="80"/>
      <c r="J278" s="80"/>
      <c r="K278" s="80"/>
      <c r="L278" s="80"/>
      <c r="M278" s="80"/>
      <c r="N278" s="80"/>
      <c r="O278" s="80"/>
      <c r="P278" s="80"/>
      <c r="Q278" s="80"/>
      <c r="R278" s="80"/>
      <c r="S278" s="80"/>
      <c r="T278" s="80"/>
      <c r="U278" s="80"/>
      <c r="V278" s="80"/>
      <c r="W278" s="80"/>
      <c r="X278" s="80"/>
    </row>
    <row r="279" spans="1:24" x14ac:dyDescent="0.2">
      <c r="A279" s="80"/>
      <c r="B279" s="80"/>
      <c r="C279" s="80"/>
      <c r="D279" s="80"/>
      <c r="E279" s="80"/>
      <c r="F279" s="80"/>
      <c r="G279" s="80"/>
      <c r="H279" s="80"/>
      <c r="I279" s="80"/>
      <c r="J279" s="80"/>
      <c r="K279" s="80"/>
      <c r="L279" s="80"/>
      <c r="M279" s="80"/>
      <c r="N279" s="80"/>
      <c r="O279" s="80"/>
      <c r="P279" s="80"/>
      <c r="Q279" s="80"/>
      <c r="R279" s="80"/>
      <c r="S279" s="80"/>
      <c r="T279" s="80"/>
      <c r="U279" s="80"/>
      <c r="V279" s="80"/>
      <c r="W279" s="80"/>
      <c r="X279" s="80"/>
    </row>
    <row r="280" spans="1:24" x14ac:dyDescent="0.2">
      <c r="A280" s="80"/>
      <c r="B280" s="80"/>
      <c r="C280" s="80"/>
      <c r="D280" s="80"/>
      <c r="E280" s="80"/>
      <c r="F280" s="80"/>
      <c r="G280" s="80"/>
      <c r="H280" s="80"/>
      <c r="I280" s="80"/>
      <c r="J280" s="80"/>
      <c r="K280" s="80"/>
      <c r="L280" s="80"/>
      <c r="M280" s="80"/>
      <c r="N280" s="80"/>
      <c r="O280" s="80"/>
      <c r="P280" s="80"/>
      <c r="Q280" s="80"/>
      <c r="R280" s="80"/>
      <c r="S280" s="80"/>
      <c r="T280" s="80"/>
      <c r="U280" s="80"/>
      <c r="V280" s="80"/>
      <c r="W280" s="80"/>
      <c r="X280" s="80"/>
    </row>
    <row r="281" spans="1:24" x14ac:dyDescent="0.2">
      <c r="A281" s="80"/>
      <c r="B281" s="80"/>
      <c r="C281" s="80"/>
      <c r="D281" s="80"/>
      <c r="E281" s="80"/>
      <c r="F281" s="80"/>
      <c r="G281" s="80"/>
      <c r="H281" s="80"/>
      <c r="I281" s="80"/>
      <c r="J281" s="80"/>
      <c r="K281" s="80"/>
      <c r="L281" s="80"/>
      <c r="M281" s="80"/>
      <c r="N281" s="80"/>
      <c r="O281" s="80"/>
      <c r="P281" s="80"/>
      <c r="Q281" s="80"/>
      <c r="R281" s="80"/>
      <c r="S281" s="80"/>
      <c r="T281" s="80"/>
      <c r="U281" s="80"/>
      <c r="V281" s="80"/>
      <c r="W281" s="80"/>
      <c r="X281" s="80"/>
    </row>
    <row r="282" spans="1:24" x14ac:dyDescent="0.2">
      <c r="A282" s="80"/>
      <c r="B282" s="80"/>
      <c r="C282" s="80"/>
      <c r="D282" s="80"/>
      <c r="E282" s="80"/>
      <c r="F282" s="80"/>
      <c r="G282" s="80"/>
      <c r="H282" s="80"/>
      <c r="I282" s="80"/>
      <c r="J282" s="80"/>
      <c r="K282" s="80"/>
      <c r="L282" s="80"/>
      <c r="M282" s="80"/>
      <c r="N282" s="80"/>
      <c r="O282" s="80"/>
      <c r="P282" s="80"/>
      <c r="Q282" s="80"/>
      <c r="R282" s="80"/>
      <c r="S282" s="80"/>
      <c r="T282" s="80"/>
      <c r="U282" s="80"/>
      <c r="V282" s="80"/>
      <c r="W282" s="80"/>
      <c r="X282" s="80"/>
    </row>
    <row r="283" spans="1:24" x14ac:dyDescent="0.2">
      <c r="A283" s="80"/>
      <c r="B283" s="80"/>
      <c r="C283" s="80"/>
      <c r="D283" s="80"/>
      <c r="E283" s="80"/>
      <c r="F283" s="80"/>
      <c r="G283" s="80"/>
      <c r="H283" s="80"/>
      <c r="I283" s="80"/>
      <c r="J283" s="80"/>
      <c r="K283" s="80"/>
      <c r="L283" s="80"/>
      <c r="M283" s="80"/>
      <c r="N283" s="80"/>
      <c r="O283" s="80"/>
      <c r="P283" s="80"/>
      <c r="Q283" s="80"/>
      <c r="R283" s="80"/>
      <c r="S283" s="80"/>
      <c r="T283" s="80"/>
      <c r="U283" s="80"/>
      <c r="V283" s="80"/>
      <c r="W283" s="80"/>
      <c r="X283" s="80"/>
    </row>
    <row r="284" spans="1:24" x14ac:dyDescent="0.2">
      <c r="A284" s="80"/>
      <c r="B284" s="80"/>
      <c r="C284" s="80"/>
      <c r="D284" s="80"/>
      <c r="E284" s="80"/>
      <c r="F284" s="80"/>
      <c r="G284" s="80"/>
      <c r="H284" s="80"/>
      <c r="I284" s="80"/>
      <c r="J284" s="80"/>
      <c r="K284" s="80"/>
      <c r="L284" s="80"/>
      <c r="M284" s="80"/>
      <c r="N284" s="80"/>
      <c r="O284" s="80"/>
      <c r="P284" s="80"/>
      <c r="Q284" s="80"/>
      <c r="R284" s="80"/>
      <c r="S284" s="80"/>
      <c r="T284" s="80"/>
      <c r="U284" s="80"/>
      <c r="V284" s="80"/>
      <c r="W284" s="80"/>
      <c r="X284" s="80"/>
    </row>
    <row r="285" spans="1:24" x14ac:dyDescent="0.2">
      <c r="A285" s="80"/>
      <c r="B285" s="80"/>
      <c r="C285" s="80"/>
      <c r="D285" s="80"/>
      <c r="E285" s="80"/>
      <c r="F285" s="80"/>
      <c r="G285" s="80"/>
      <c r="H285" s="80"/>
      <c r="I285" s="80"/>
      <c r="J285" s="80"/>
      <c r="K285" s="80"/>
      <c r="L285" s="80"/>
      <c r="M285" s="80"/>
      <c r="N285" s="80"/>
      <c r="O285" s="80"/>
      <c r="P285" s="80"/>
      <c r="Q285" s="80"/>
      <c r="R285" s="80"/>
      <c r="S285" s="80"/>
      <c r="T285" s="80"/>
      <c r="U285" s="80"/>
      <c r="V285" s="80"/>
      <c r="W285" s="80"/>
      <c r="X285" s="80"/>
    </row>
    <row r="286" spans="1:24" x14ac:dyDescent="0.2">
      <c r="A286" s="80"/>
      <c r="B286" s="80"/>
      <c r="C286" s="80"/>
      <c r="D286" s="80"/>
      <c r="E286" s="80"/>
      <c r="F286" s="80"/>
      <c r="G286" s="80"/>
      <c r="H286" s="80"/>
      <c r="I286" s="80"/>
      <c r="J286" s="80"/>
      <c r="K286" s="80"/>
      <c r="L286" s="80"/>
      <c r="M286" s="80"/>
      <c r="N286" s="80"/>
      <c r="O286" s="80"/>
      <c r="P286" s="80"/>
      <c r="Q286" s="80"/>
      <c r="R286" s="80"/>
      <c r="S286" s="80"/>
      <c r="T286" s="80"/>
      <c r="U286" s="80"/>
      <c r="V286" s="80"/>
      <c r="W286" s="80"/>
      <c r="X286" s="80"/>
    </row>
    <row r="287" spans="1:24" x14ac:dyDescent="0.2">
      <c r="A287" s="80"/>
      <c r="B287" s="80"/>
      <c r="C287" s="80"/>
      <c r="D287" s="80"/>
      <c r="E287" s="80"/>
      <c r="F287" s="80"/>
      <c r="G287" s="80"/>
      <c r="H287" s="80"/>
      <c r="I287" s="80"/>
      <c r="J287" s="80"/>
      <c r="K287" s="80"/>
      <c r="L287" s="80"/>
      <c r="M287" s="80"/>
      <c r="N287" s="80"/>
      <c r="O287" s="80"/>
      <c r="P287" s="80"/>
      <c r="Q287" s="80"/>
      <c r="R287" s="80"/>
      <c r="S287" s="80"/>
      <c r="T287" s="80"/>
      <c r="U287" s="80"/>
      <c r="V287" s="80"/>
      <c r="W287" s="80"/>
      <c r="X287" s="80"/>
    </row>
    <row r="288" spans="1:24" x14ac:dyDescent="0.2">
      <c r="A288" s="80"/>
      <c r="B288" s="80"/>
      <c r="C288" s="80"/>
      <c r="D288" s="80"/>
      <c r="E288" s="80"/>
      <c r="F288" s="80"/>
      <c r="G288" s="80"/>
      <c r="H288" s="80"/>
      <c r="I288" s="80"/>
      <c r="J288" s="80"/>
      <c r="K288" s="80"/>
      <c r="L288" s="80"/>
      <c r="M288" s="80"/>
      <c r="N288" s="80"/>
      <c r="O288" s="80"/>
      <c r="P288" s="80"/>
      <c r="Q288" s="80"/>
      <c r="R288" s="80"/>
      <c r="S288" s="80"/>
      <c r="T288" s="80"/>
      <c r="U288" s="80"/>
      <c r="V288" s="80"/>
      <c r="W288" s="80"/>
      <c r="X288" s="80"/>
    </row>
    <row r="289" spans="1:24" x14ac:dyDescent="0.2">
      <c r="A289" s="80"/>
      <c r="B289" s="80"/>
      <c r="C289" s="80"/>
      <c r="D289" s="80"/>
      <c r="E289" s="80"/>
      <c r="F289" s="80"/>
      <c r="G289" s="80"/>
      <c r="H289" s="80"/>
      <c r="I289" s="80"/>
      <c r="J289" s="80"/>
      <c r="K289" s="80"/>
      <c r="L289" s="80"/>
      <c r="M289" s="80"/>
      <c r="N289" s="80"/>
      <c r="O289" s="80"/>
      <c r="P289" s="80"/>
      <c r="Q289" s="80"/>
      <c r="R289" s="80"/>
      <c r="S289" s="80"/>
      <c r="T289" s="80"/>
      <c r="U289" s="80"/>
      <c r="V289" s="80"/>
      <c r="W289" s="80"/>
      <c r="X289" s="80"/>
    </row>
    <row r="290" spans="1:24" x14ac:dyDescent="0.2">
      <c r="A290" s="80"/>
      <c r="B290" s="80"/>
      <c r="C290" s="80"/>
      <c r="D290" s="80"/>
      <c r="E290" s="80"/>
      <c r="F290" s="80"/>
      <c r="G290" s="80"/>
      <c r="H290" s="80"/>
      <c r="I290" s="80"/>
      <c r="J290" s="80"/>
      <c r="K290" s="80"/>
      <c r="L290" s="80"/>
      <c r="M290" s="80"/>
      <c r="N290" s="80"/>
      <c r="O290" s="80"/>
      <c r="P290" s="80"/>
      <c r="Q290" s="80"/>
      <c r="R290" s="80"/>
      <c r="S290" s="80"/>
      <c r="T290" s="80"/>
      <c r="U290" s="80"/>
      <c r="V290" s="80"/>
      <c r="W290" s="80"/>
      <c r="X290" s="80"/>
    </row>
    <row r="291" spans="1:24" x14ac:dyDescent="0.2">
      <c r="A291" s="80"/>
      <c r="B291" s="80"/>
      <c r="C291" s="80"/>
      <c r="D291" s="80"/>
      <c r="E291" s="80"/>
      <c r="F291" s="80"/>
      <c r="G291" s="80"/>
      <c r="H291" s="80"/>
      <c r="I291" s="80"/>
      <c r="J291" s="80"/>
      <c r="K291" s="80"/>
      <c r="L291" s="80"/>
      <c r="M291" s="80"/>
      <c r="N291" s="80"/>
      <c r="O291" s="80"/>
      <c r="P291" s="80"/>
      <c r="Q291" s="80"/>
      <c r="R291" s="80"/>
      <c r="S291" s="80"/>
      <c r="T291" s="80"/>
      <c r="U291" s="80"/>
      <c r="V291" s="80"/>
      <c r="W291" s="80"/>
      <c r="X291" s="80"/>
    </row>
    <row r="292" spans="1:24" x14ac:dyDescent="0.2">
      <c r="A292" s="80"/>
      <c r="B292" s="80"/>
      <c r="C292" s="80"/>
      <c r="D292" s="80"/>
      <c r="E292" s="80"/>
      <c r="F292" s="80"/>
      <c r="G292" s="80"/>
      <c r="H292" s="80"/>
      <c r="I292" s="80"/>
      <c r="J292" s="80"/>
      <c r="K292" s="80"/>
      <c r="L292" s="80"/>
      <c r="M292" s="80"/>
      <c r="N292" s="80"/>
      <c r="O292" s="80"/>
      <c r="P292" s="80"/>
      <c r="Q292" s="80"/>
      <c r="R292" s="80"/>
      <c r="S292" s="80"/>
      <c r="T292" s="80"/>
      <c r="U292" s="80"/>
      <c r="V292" s="80"/>
      <c r="W292" s="80"/>
      <c r="X292" s="80"/>
    </row>
    <row r="293" spans="1:24" x14ac:dyDescent="0.2">
      <c r="A293" s="80"/>
      <c r="B293" s="80"/>
      <c r="C293" s="80"/>
      <c r="D293" s="80"/>
      <c r="E293" s="80"/>
      <c r="F293" s="80"/>
      <c r="G293" s="80"/>
      <c r="H293" s="80"/>
      <c r="I293" s="80"/>
      <c r="J293" s="80"/>
      <c r="K293" s="80"/>
      <c r="L293" s="80"/>
      <c r="M293" s="80"/>
      <c r="N293" s="80"/>
      <c r="O293" s="80"/>
      <c r="P293" s="80"/>
      <c r="Q293" s="80"/>
      <c r="R293" s="80"/>
      <c r="S293" s="80"/>
      <c r="T293" s="80"/>
      <c r="U293" s="80"/>
      <c r="V293" s="80"/>
      <c r="W293" s="80"/>
      <c r="X293" s="80"/>
    </row>
    <row r="294" spans="1:24" x14ac:dyDescent="0.2">
      <c r="A294" s="80"/>
      <c r="B294" s="80"/>
      <c r="C294" s="80"/>
      <c r="D294" s="80"/>
      <c r="E294" s="80"/>
      <c r="F294" s="80"/>
      <c r="G294" s="80"/>
      <c r="H294" s="80"/>
      <c r="I294" s="80"/>
      <c r="J294" s="80"/>
      <c r="K294" s="80"/>
      <c r="L294" s="80"/>
      <c r="M294" s="80"/>
      <c r="N294" s="80"/>
      <c r="O294" s="80"/>
      <c r="P294" s="80"/>
      <c r="Q294" s="80"/>
      <c r="R294" s="80"/>
      <c r="S294" s="80"/>
      <c r="T294" s="80"/>
      <c r="U294" s="80"/>
      <c r="V294" s="80"/>
      <c r="W294" s="80"/>
      <c r="X294" s="80"/>
    </row>
    <row r="295" spans="1:24" x14ac:dyDescent="0.2">
      <c r="A295" s="80"/>
      <c r="B295" s="80"/>
      <c r="C295" s="80"/>
      <c r="D295" s="80"/>
      <c r="E295" s="80"/>
      <c r="F295" s="80"/>
      <c r="G295" s="80"/>
      <c r="H295" s="80"/>
      <c r="I295" s="80"/>
      <c r="J295" s="80"/>
      <c r="K295" s="80"/>
      <c r="L295" s="80"/>
      <c r="M295" s="80"/>
      <c r="N295" s="80"/>
      <c r="O295" s="80"/>
      <c r="P295" s="80"/>
      <c r="Q295" s="80"/>
      <c r="R295" s="80"/>
      <c r="S295" s="80"/>
      <c r="T295" s="80"/>
      <c r="U295" s="80"/>
      <c r="V295" s="80"/>
      <c r="W295" s="80"/>
      <c r="X295" s="80"/>
    </row>
    <row r="296" spans="1:24" x14ac:dyDescent="0.2">
      <c r="A296" s="80"/>
      <c r="B296" s="80"/>
      <c r="C296" s="80"/>
      <c r="D296" s="80"/>
      <c r="E296" s="80"/>
      <c r="F296" s="80"/>
      <c r="G296" s="80"/>
      <c r="H296" s="80"/>
      <c r="I296" s="80"/>
      <c r="J296" s="80"/>
      <c r="K296" s="80"/>
      <c r="L296" s="80"/>
      <c r="M296" s="80"/>
      <c r="N296" s="80"/>
      <c r="O296" s="80"/>
      <c r="P296" s="80"/>
      <c r="Q296" s="80"/>
      <c r="R296" s="80"/>
      <c r="S296" s="80"/>
      <c r="T296" s="80"/>
      <c r="U296" s="80"/>
      <c r="V296" s="80"/>
      <c r="W296" s="80"/>
      <c r="X296" s="80"/>
    </row>
    <row r="297" spans="1:24" x14ac:dyDescent="0.2">
      <c r="A297" s="80"/>
      <c r="B297" s="80"/>
      <c r="C297" s="80"/>
      <c r="D297" s="80"/>
      <c r="E297" s="80"/>
      <c r="F297" s="80"/>
      <c r="G297" s="80"/>
      <c r="H297" s="80"/>
      <c r="I297" s="80"/>
      <c r="J297" s="80"/>
      <c r="K297" s="80"/>
      <c r="L297" s="80"/>
      <c r="M297" s="80"/>
      <c r="N297" s="80"/>
      <c r="O297" s="80"/>
      <c r="P297" s="80"/>
      <c r="Q297" s="80"/>
      <c r="R297" s="80"/>
      <c r="S297" s="80"/>
      <c r="T297" s="80"/>
      <c r="U297" s="80"/>
      <c r="V297" s="80"/>
      <c r="W297" s="80"/>
      <c r="X297" s="80"/>
    </row>
    <row r="298" spans="1:24" x14ac:dyDescent="0.2">
      <c r="A298" s="80"/>
      <c r="B298" s="80"/>
      <c r="C298" s="80"/>
      <c r="D298" s="80"/>
      <c r="E298" s="80"/>
      <c r="F298" s="80"/>
      <c r="G298" s="80"/>
      <c r="H298" s="80"/>
      <c r="I298" s="80"/>
      <c r="J298" s="80"/>
      <c r="K298" s="80"/>
      <c r="L298" s="80"/>
      <c r="M298" s="80"/>
      <c r="N298" s="80"/>
      <c r="O298" s="80"/>
      <c r="P298" s="80"/>
      <c r="Q298" s="80"/>
      <c r="R298" s="80"/>
      <c r="S298" s="80"/>
      <c r="T298" s="80"/>
      <c r="U298" s="80"/>
      <c r="V298" s="80"/>
      <c r="W298" s="80"/>
      <c r="X298" s="80"/>
    </row>
    <row r="299" spans="1:24" x14ac:dyDescent="0.2">
      <c r="A299" s="80"/>
      <c r="B299" s="80"/>
      <c r="C299" s="80"/>
      <c r="D299" s="80"/>
      <c r="E299" s="80"/>
      <c r="F299" s="80"/>
      <c r="G299" s="80"/>
      <c r="H299" s="80"/>
      <c r="I299" s="80"/>
      <c r="J299" s="80"/>
      <c r="K299" s="80"/>
      <c r="L299" s="80"/>
      <c r="M299" s="80"/>
      <c r="N299" s="80"/>
      <c r="O299" s="80"/>
      <c r="P299" s="80"/>
      <c r="Q299" s="80"/>
      <c r="R299" s="80"/>
      <c r="S299" s="80"/>
      <c r="T299" s="80"/>
      <c r="U299" s="80"/>
      <c r="V299" s="80"/>
      <c r="W299" s="80"/>
      <c r="X299" s="80"/>
    </row>
    <row r="300" spans="1:24" x14ac:dyDescent="0.2">
      <c r="A300" s="80"/>
      <c r="B300" s="80"/>
      <c r="C300" s="80"/>
      <c r="D300" s="80"/>
      <c r="E300" s="80"/>
      <c r="F300" s="80"/>
      <c r="G300" s="80"/>
      <c r="H300" s="80"/>
      <c r="I300" s="80"/>
      <c r="J300" s="80"/>
      <c r="K300" s="80"/>
      <c r="L300" s="80"/>
      <c r="M300" s="80"/>
      <c r="N300" s="80"/>
      <c r="O300" s="80"/>
      <c r="P300" s="80"/>
      <c r="Q300" s="80"/>
      <c r="R300" s="80"/>
      <c r="S300" s="80"/>
      <c r="T300" s="80"/>
      <c r="U300" s="80"/>
      <c r="V300" s="80"/>
      <c r="W300" s="80"/>
      <c r="X300" s="80"/>
    </row>
    <row r="301" spans="1:24" x14ac:dyDescent="0.2">
      <c r="A301" s="80"/>
      <c r="B301" s="80"/>
      <c r="C301" s="80"/>
      <c r="D301" s="80"/>
      <c r="E301" s="80"/>
      <c r="F301" s="80"/>
      <c r="G301" s="80"/>
      <c r="H301" s="80"/>
      <c r="I301" s="80"/>
      <c r="J301" s="80"/>
      <c r="K301" s="80"/>
      <c r="L301" s="80"/>
      <c r="M301" s="80"/>
      <c r="N301" s="80"/>
      <c r="O301" s="80"/>
      <c r="P301" s="80"/>
      <c r="Q301" s="80"/>
      <c r="R301" s="80"/>
      <c r="S301" s="80"/>
      <c r="T301" s="80"/>
      <c r="U301" s="80"/>
      <c r="V301" s="80"/>
      <c r="W301" s="80"/>
      <c r="X301" s="80"/>
    </row>
    <row r="302" spans="1:24" x14ac:dyDescent="0.2">
      <c r="A302" s="80"/>
      <c r="B302" s="80"/>
      <c r="C302" s="80"/>
      <c r="D302" s="80"/>
      <c r="E302" s="80"/>
      <c r="F302" s="80"/>
      <c r="G302" s="80"/>
      <c r="H302" s="80"/>
      <c r="I302" s="80"/>
      <c r="J302" s="80"/>
      <c r="K302" s="80"/>
      <c r="L302" s="80"/>
      <c r="M302" s="80"/>
      <c r="N302" s="80"/>
      <c r="O302" s="80"/>
      <c r="P302" s="80"/>
      <c r="Q302" s="80"/>
      <c r="R302" s="80"/>
      <c r="S302" s="80"/>
      <c r="T302" s="80"/>
      <c r="U302" s="80"/>
      <c r="V302" s="80"/>
      <c r="W302" s="80"/>
      <c r="X302" s="80"/>
    </row>
    <row r="303" spans="1:24" x14ac:dyDescent="0.2">
      <c r="A303" s="80"/>
      <c r="B303" s="80"/>
      <c r="C303" s="80"/>
      <c r="D303" s="80"/>
      <c r="E303" s="80"/>
      <c r="F303" s="80"/>
      <c r="G303" s="80"/>
      <c r="H303" s="80"/>
      <c r="I303" s="80"/>
      <c r="J303" s="80"/>
      <c r="K303" s="80"/>
      <c r="L303" s="80"/>
      <c r="M303" s="80"/>
      <c r="N303" s="80"/>
      <c r="O303" s="80"/>
      <c r="P303" s="80"/>
      <c r="Q303" s="80"/>
      <c r="R303" s="80"/>
      <c r="S303" s="80"/>
      <c r="T303" s="80"/>
      <c r="U303" s="80"/>
      <c r="V303" s="80"/>
      <c r="W303" s="80"/>
      <c r="X303" s="80"/>
    </row>
    <row r="304" spans="1:24" x14ac:dyDescent="0.2">
      <c r="A304" s="80"/>
      <c r="B304" s="80"/>
      <c r="C304" s="80"/>
      <c r="D304" s="80"/>
      <c r="E304" s="80"/>
      <c r="F304" s="80"/>
      <c r="G304" s="80"/>
      <c r="H304" s="80"/>
      <c r="I304" s="80"/>
      <c r="J304" s="80"/>
      <c r="K304" s="80"/>
      <c r="L304" s="80"/>
      <c r="M304" s="80"/>
      <c r="N304" s="80"/>
      <c r="O304" s="80"/>
      <c r="P304" s="80"/>
      <c r="Q304" s="80"/>
      <c r="R304" s="80"/>
      <c r="S304" s="80"/>
      <c r="T304" s="80"/>
      <c r="U304" s="80"/>
      <c r="V304" s="80"/>
      <c r="W304" s="80"/>
      <c r="X304" s="80"/>
    </row>
    <row r="305" spans="1:24" x14ac:dyDescent="0.2">
      <c r="A305" s="80"/>
      <c r="B305" s="80"/>
      <c r="C305" s="80"/>
      <c r="D305" s="80"/>
      <c r="E305" s="80"/>
      <c r="F305" s="80"/>
      <c r="G305" s="80"/>
      <c r="H305" s="80"/>
      <c r="I305" s="80"/>
      <c r="J305" s="80"/>
      <c r="K305" s="80"/>
      <c r="L305" s="80"/>
      <c r="M305" s="80"/>
      <c r="N305" s="80"/>
      <c r="O305" s="80"/>
      <c r="P305" s="80"/>
      <c r="Q305" s="80"/>
      <c r="R305" s="80"/>
      <c r="S305" s="80"/>
      <c r="T305" s="80"/>
      <c r="U305" s="80"/>
      <c r="V305" s="80"/>
      <c r="W305" s="80"/>
      <c r="X305" s="80"/>
    </row>
    <row r="306" spans="1:24" x14ac:dyDescent="0.2">
      <c r="A306" s="80"/>
      <c r="B306" s="80"/>
      <c r="C306" s="80"/>
      <c r="D306" s="80"/>
      <c r="E306" s="80"/>
      <c r="F306" s="80"/>
      <c r="G306" s="80"/>
      <c r="H306" s="80"/>
      <c r="I306" s="80"/>
      <c r="J306" s="80"/>
      <c r="K306" s="80"/>
      <c r="L306" s="80"/>
      <c r="M306" s="80"/>
      <c r="N306" s="80"/>
      <c r="O306" s="80"/>
      <c r="P306" s="80"/>
      <c r="Q306" s="80"/>
      <c r="R306" s="80"/>
      <c r="S306" s="80"/>
      <c r="T306" s="80"/>
      <c r="U306" s="80"/>
      <c r="V306" s="80"/>
      <c r="W306" s="80"/>
      <c r="X306" s="80"/>
    </row>
    <row r="307" spans="1:24" x14ac:dyDescent="0.2">
      <c r="A307" s="80"/>
      <c r="B307" s="80"/>
      <c r="C307" s="80"/>
      <c r="D307" s="80"/>
      <c r="E307" s="80"/>
      <c r="F307" s="80"/>
      <c r="G307" s="80"/>
      <c r="H307" s="80"/>
      <c r="I307" s="80"/>
      <c r="J307" s="80"/>
      <c r="K307" s="80"/>
      <c r="L307" s="80"/>
      <c r="M307" s="80"/>
      <c r="N307" s="80"/>
      <c r="O307" s="80"/>
      <c r="P307" s="80"/>
      <c r="Q307" s="80"/>
      <c r="R307" s="80"/>
      <c r="S307" s="80"/>
      <c r="T307" s="80"/>
      <c r="U307" s="80"/>
      <c r="V307" s="80"/>
      <c r="W307" s="80"/>
      <c r="X307" s="80"/>
    </row>
    <row r="308" spans="1:24" x14ac:dyDescent="0.2">
      <c r="A308" s="80"/>
      <c r="B308" s="80"/>
      <c r="C308" s="80"/>
      <c r="D308" s="80"/>
      <c r="E308" s="80"/>
      <c r="F308" s="80"/>
      <c r="G308" s="80"/>
      <c r="H308" s="80"/>
      <c r="I308" s="80"/>
      <c r="J308" s="80"/>
      <c r="K308" s="80"/>
      <c r="L308" s="80"/>
      <c r="M308" s="80"/>
      <c r="N308" s="80"/>
      <c r="O308" s="80"/>
      <c r="P308" s="80"/>
      <c r="Q308" s="80"/>
      <c r="R308" s="80"/>
      <c r="S308" s="80"/>
      <c r="T308" s="80"/>
      <c r="U308" s="80"/>
      <c r="V308" s="80"/>
      <c r="W308" s="80"/>
      <c r="X308" s="80"/>
    </row>
    <row r="309" spans="1:24" x14ac:dyDescent="0.2">
      <c r="A309" s="80"/>
      <c r="B309" s="80"/>
      <c r="C309" s="80"/>
      <c r="D309" s="80"/>
      <c r="E309" s="80"/>
      <c r="F309" s="80"/>
      <c r="G309" s="80"/>
      <c r="H309" s="80"/>
      <c r="I309" s="80"/>
      <c r="J309" s="80"/>
      <c r="K309" s="80"/>
      <c r="L309" s="80"/>
      <c r="M309" s="80"/>
      <c r="N309" s="80"/>
      <c r="O309" s="80"/>
      <c r="P309" s="80"/>
      <c r="Q309" s="80"/>
      <c r="R309" s="80"/>
      <c r="S309" s="80"/>
      <c r="T309" s="80"/>
      <c r="U309" s="80"/>
      <c r="V309" s="80"/>
      <c r="W309" s="80"/>
      <c r="X309" s="80"/>
    </row>
    <row r="310" spans="1:24" x14ac:dyDescent="0.2">
      <c r="A310" s="80"/>
      <c r="B310" s="80"/>
      <c r="C310" s="80"/>
      <c r="D310" s="80"/>
      <c r="E310" s="80"/>
      <c r="F310" s="80"/>
      <c r="G310" s="80"/>
      <c r="H310" s="80"/>
      <c r="I310" s="80"/>
      <c r="J310" s="80"/>
      <c r="K310" s="80"/>
      <c r="L310" s="80"/>
      <c r="M310" s="80"/>
      <c r="N310" s="80"/>
      <c r="O310" s="80"/>
      <c r="P310" s="80"/>
      <c r="Q310" s="80"/>
      <c r="R310" s="80"/>
      <c r="S310" s="80"/>
      <c r="T310" s="80"/>
      <c r="U310" s="80"/>
      <c r="V310" s="80"/>
      <c r="W310" s="80"/>
      <c r="X310" s="80"/>
    </row>
    <row r="311" spans="1:24" x14ac:dyDescent="0.2">
      <c r="A311" s="80"/>
      <c r="B311" s="80"/>
      <c r="C311" s="80"/>
      <c r="D311" s="80"/>
      <c r="E311" s="80"/>
      <c r="F311" s="80"/>
      <c r="G311" s="80"/>
      <c r="H311" s="80"/>
      <c r="I311" s="80"/>
      <c r="J311" s="80"/>
      <c r="K311" s="80"/>
      <c r="L311" s="80"/>
      <c r="M311" s="80"/>
      <c r="N311" s="80"/>
      <c r="O311" s="80"/>
      <c r="P311" s="80"/>
      <c r="Q311" s="80"/>
      <c r="R311" s="80"/>
      <c r="S311" s="80"/>
      <c r="T311" s="80"/>
      <c r="U311" s="80"/>
      <c r="V311" s="80"/>
      <c r="W311" s="80"/>
      <c r="X311" s="80"/>
    </row>
    <row r="312" spans="1:24" x14ac:dyDescent="0.2">
      <c r="A312" s="80"/>
      <c r="B312" s="80"/>
      <c r="C312" s="80"/>
      <c r="D312" s="80"/>
      <c r="E312" s="80"/>
      <c r="F312" s="80"/>
      <c r="G312" s="80"/>
      <c r="H312" s="80"/>
      <c r="I312" s="80"/>
      <c r="J312" s="80"/>
      <c r="K312" s="80"/>
      <c r="L312" s="80"/>
      <c r="M312" s="80"/>
      <c r="N312" s="80"/>
      <c r="O312" s="80"/>
      <c r="P312" s="80"/>
      <c r="Q312" s="80"/>
      <c r="R312" s="80"/>
      <c r="S312" s="80"/>
      <c r="T312" s="80"/>
      <c r="U312" s="80"/>
      <c r="V312" s="80"/>
      <c r="W312" s="80"/>
      <c r="X312" s="80"/>
    </row>
    <row r="313" spans="1:24" x14ac:dyDescent="0.2">
      <c r="A313" s="80"/>
      <c r="B313" s="80"/>
      <c r="C313" s="80"/>
      <c r="D313" s="80"/>
      <c r="E313" s="80"/>
      <c r="F313" s="80"/>
      <c r="G313" s="80"/>
      <c r="H313" s="80"/>
      <c r="I313" s="80"/>
      <c r="J313" s="80"/>
      <c r="K313" s="80"/>
      <c r="L313" s="80"/>
      <c r="M313" s="80"/>
      <c r="N313" s="80"/>
      <c r="O313" s="80"/>
      <c r="P313" s="80"/>
      <c r="Q313" s="80"/>
      <c r="R313" s="80"/>
      <c r="S313" s="80"/>
      <c r="T313" s="80"/>
      <c r="U313" s="80"/>
      <c r="V313" s="80"/>
      <c r="W313" s="80"/>
      <c r="X313" s="80"/>
    </row>
    <row r="314" spans="1:24" x14ac:dyDescent="0.2">
      <c r="A314" s="80"/>
      <c r="B314" s="80"/>
      <c r="C314" s="80"/>
      <c r="D314" s="80"/>
      <c r="E314" s="80"/>
      <c r="F314" s="80"/>
      <c r="G314" s="80"/>
      <c r="H314" s="80"/>
      <c r="I314" s="80"/>
      <c r="J314" s="80"/>
      <c r="K314" s="80"/>
      <c r="L314" s="80"/>
      <c r="M314" s="80"/>
      <c r="N314" s="80"/>
      <c r="O314" s="80"/>
      <c r="P314" s="80"/>
      <c r="Q314" s="80"/>
      <c r="R314" s="80"/>
      <c r="S314" s="80"/>
      <c r="T314" s="80"/>
      <c r="U314" s="80"/>
      <c r="V314" s="80"/>
      <c r="W314" s="80"/>
      <c r="X314" s="80"/>
    </row>
    <row r="315" spans="1:24" x14ac:dyDescent="0.2">
      <c r="A315" s="80"/>
      <c r="B315" s="80"/>
      <c r="C315" s="80"/>
      <c r="D315" s="80"/>
      <c r="E315" s="80"/>
      <c r="F315" s="80"/>
      <c r="G315" s="80"/>
      <c r="H315" s="80"/>
      <c r="I315" s="80"/>
      <c r="J315" s="80"/>
      <c r="K315" s="80"/>
      <c r="L315" s="80"/>
      <c r="M315" s="80"/>
      <c r="N315" s="80"/>
      <c r="O315" s="80"/>
      <c r="P315" s="80"/>
      <c r="Q315" s="80"/>
      <c r="R315" s="80"/>
      <c r="S315" s="80"/>
      <c r="T315" s="80"/>
      <c r="U315" s="80"/>
      <c r="V315" s="80"/>
      <c r="W315" s="80"/>
      <c r="X315" s="80"/>
    </row>
    <row r="316" spans="1:24" x14ac:dyDescent="0.2">
      <c r="A316" s="80"/>
      <c r="B316" s="80"/>
      <c r="C316" s="80"/>
      <c r="D316" s="80"/>
      <c r="E316" s="80"/>
      <c r="F316" s="80"/>
      <c r="G316" s="80"/>
      <c r="H316" s="80"/>
      <c r="I316" s="80"/>
      <c r="J316" s="80"/>
      <c r="K316" s="80"/>
      <c r="L316" s="80"/>
      <c r="M316" s="80"/>
      <c r="N316" s="80"/>
      <c r="O316" s="80"/>
      <c r="P316" s="80"/>
      <c r="Q316" s="80"/>
      <c r="R316" s="80"/>
      <c r="S316" s="80"/>
      <c r="T316" s="80"/>
      <c r="U316" s="80"/>
      <c r="V316" s="80"/>
      <c r="W316" s="80"/>
      <c r="X316" s="80"/>
    </row>
    <row r="317" spans="1:24" x14ac:dyDescent="0.2">
      <c r="A317" s="80"/>
      <c r="B317" s="80"/>
      <c r="C317" s="80"/>
      <c r="D317" s="80"/>
      <c r="E317" s="80"/>
      <c r="F317" s="80"/>
      <c r="G317" s="80"/>
      <c r="H317" s="80"/>
      <c r="I317" s="80"/>
      <c r="J317" s="80"/>
      <c r="K317" s="80"/>
      <c r="L317" s="80"/>
      <c r="M317" s="80"/>
      <c r="N317" s="80"/>
      <c r="O317" s="80"/>
      <c r="P317" s="80"/>
      <c r="Q317" s="80"/>
      <c r="R317" s="80"/>
      <c r="S317" s="80"/>
      <c r="T317" s="80"/>
      <c r="U317" s="80"/>
      <c r="V317" s="80"/>
      <c r="W317" s="80"/>
      <c r="X317" s="80"/>
    </row>
    <row r="318" spans="1:24" x14ac:dyDescent="0.2">
      <c r="A318" s="80"/>
      <c r="B318" s="80"/>
      <c r="C318" s="80"/>
      <c r="D318" s="80"/>
      <c r="E318" s="80"/>
      <c r="F318" s="80"/>
      <c r="G318" s="80"/>
      <c r="H318" s="80"/>
      <c r="I318" s="80"/>
      <c r="J318" s="80"/>
      <c r="K318" s="80"/>
      <c r="L318" s="80"/>
      <c r="M318" s="80"/>
      <c r="N318" s="80"/>
      <c r="O318" s="80"/>
      <c r="P318" s="80"/>
      <c r="Q318" s="80"/>
      <c r="R318" s="80"/>
      <c r="S318" s="80"/>
      <c r="T318" s="80"/>
      <c r="U318" s="80"/>
      <c r="V318" s="80"/>
      <c r="W318" s="80"/>
      <c r="X318" s="80"/>
    </row>
    <row r="319" spans="1:24" x14ac:dyDescent="0.2">
      <c r="A319" s="80"/>
      <c r="B319" s="80"/>
      <c r="C319" s="80"/>
      <c r="D319" s="80"/>
      <c r="E319" s="80"/>
      <c r="F319" s="80"/>
      <c r="G319" s="80"/>
      <c r="H319" s="80"/>
      <c r="I319" s="80"/>
      <c r="J319" s="80"/>
      <c r="K319" s="80"/>
      <c r="L319" s="80"/>
      <c r="M319" s="80"/>
      <c r="N319" s="80"/>
      <c r="O319" s="80"/>
      <c r="P319" s="80"/>
      <c r="Q319" s="80"/>
      <c r="R319" s="80"/>
      <c r="S319" s="80"/>
      <c r="T319" s="80"/>
      <c r="U319" s="80"/>
      <c r="V319" s="80"/>
      <c r="W319" s="80"/>
      <c r="X319" s="80"/>
    </row>
    <row r="320" spans="1:24" x14ac:dyDescent="0.2">
      <c r="A320" s="80"/>
      <c r="B320" s="80"/>
      <c r="C320" s="80"/>
      <c r="D320" s="80"/>
      <c r="E320" s="80"/>
      <c r="F320" s="80"/>
      <c r="G320" s="80"/>
      <c r="H320" s="80"/>
      <c r="I320" s="80"/>
      <c r="J320" s="80"/>
      <c r="K320" s="80"/>
      <c r="L320" s="80"/>
      <c r="M320" s="80"/>
      <c r="N320" s="80"/>
      <c r="O320" s="80"/>
      <c r="P320" s="80"/>
      <c r="Q320" s="80"/>
      <c r="R320" s="80"/>
      <c r="S320" s="80"/>
      <c r="T320" s="80"/>
      <c r="U320" s="80"/>
      <c r="V320" s="80"/>
      <c r="W320" s="80"/>
      <c r="X320" s="80"/>
    </row>
    <row r="321" spans="1:24" x14ac:dyDescent="0.2">
      <c r="A321" s="80"/>
      <c r="B321" s="80"/>
      <c r="C321" s="80"/>
      <c r="D321" s="80"/>
      <c r="E321" s="80"/>
      <c r="F321" s="80"/>
      <c r="G321" s="80"/>
      <c r="H321" s="80"/>
      <c r="I321" s="80"/>
      <c r="J321" s="80"/>
      <c r="K321" s="80"/>
      <c r="L321" s="80"/>
      <c r="M321" s="80"/>
      <c r="N321" s="80"/>
      <c r="O321" s="80"/>
      <c r="P321" s="80"/>
      <c r="Q321" s="80"/>
      <c r="R321" s="80"/>
      <c r="S321" s="80"/>
      <c r="T321" s="80"/>
      <c r="U321" s="80"/>
      <c r="V321" s="80"/>
      <c r="W321" s="80"/>
      <c r="X321" s="80"/>
    </row>
    <row r="322" spans="1:24" x14ac:dyDescent="0.2">
      <c r="A322" s="80"/>
      <c r="B322" s="80"/>
      <c r="C322" s="80"/>
      <c r="D322" s="80"/>
      <c r="E322" s="80"/>
      <c r="F322" s="80"/>
      <c r="G322" s="80"/>
      <c r="H322" s="80"/>
      <c r="I322" s="80"/>
      <c r="J322" s="80"/>
      <c r="K322" s="80"/>
      <c r="L322" s="80"/>
      <c r="M322" s="80"/>
      <c r="N322" s="80"/>
      <c r="O322" s="80"/>
      <c r="P322" s="80"/>
      <c r="Q322" s="80"/>
      <c r="R322" s="80"/>
      <c r="S322" s="80"/>
      <c r="T322" s="80"/>
      <c r="U322" s="80"/>
      <c r="V322" s="80"/>
      <c r="W322" s="80"/>
      <c r="X322" s="80"/>
    </row>
    <row r="323" spans="1:24" x14ac:dyDescent="0.2">
      <c r="A323" s="80"/>
      <c r="B323" s="80"/>
      <c r="C323" s="80"/>
      <c r="D323" s="80"/>
      <c r="E323" s="80"/>
      <c r="F323" s="80"/>
      <c r="G323" s="80"/>
      <c r="H323" s="80"/>
      <c r="I323" s="80"/>
      <c r="J323" s="80"/>
      <c r="K323" s="80"/>
      <c r="L323" s="80"/>
      <c r="M323" s="80"/>
      <c r="N323" s="80"/>
      <c r="O323" s="80"/>
      <c r="P323" s="80"/>
      <c r="Q323" s="80"/>
      <c r="R323" s="80"/>
      <c r="S323" s="80"/>
      <c r="T323" s="80"/>
      <c r="U323" s="80"/>
      <c r="V323" s="80"/>
      <c r="W323" s="80"/>
      <c r="X323" s="80"/>
    </row>
    <row r="324" spans="1:24" x14ac:dyDescent="0.2">
      <c r="A324" s="80"/>
      <c r="B324" s="80"/>
      <c r="C324" s="80"/>
      <c r="D324" s="80"/>
      <c r="E324" s="80"/>
      <c r="F324" s="80"/>
      <c r="G324" s="80"/>
      <c r="H324" s="80"/>
      <c r="I324" s="80"/>
      <c r="J324" s="80"/>
      <c r="K324" s="80"/>
      <c r="L324" s="80"/>
      <c r="M324" s="80"/>
      <c r="N324" s="80"/>
      <c r="O324" s="80"/>
      <c r="P324" s="80"/>
      <c r="Q324" s="80"/>
      <c r="R324" s="80"/>
      <c r="S324" s="80"/>
      <c r="T324" s="80"/>
      <c r="U324" s="80"/>
      <c r="V324" s="80"/>
      <c r="W324" s="80"/>
      <c r="X324" s="80"/>
    </row>
    <row r="325" spans="1:24" x14ac:dyDescent="0.2">
      <c r="A325" s="80"/>
      <c r="B325" s="80"/>
      <c r="C325" s="80"/>
      <c r="D325" s="80"/>
      <c r="E325" s="80"/>
      <c r="F325" s="80"/>
      <c r="G325" s="80"/>
      <c r="H325" s="80"/>
      <c r="I325" s="80"/>
      <c r="J325" s="80"/>
      <c r="K325" s="80"/>
      <c r="L325" s="80"/>
      <c r="M325" s="80"/>
      <c r="N325" s="80"/>
      <c r="O325" s="80"/>
      <c r="P325" s="80"/>
      <c r="Q325" s="80"/>
      <c r="R325" s="80"/>
      <c r="S325" s="80"/>
      <c r="T325" s="80"/>
      <c r="U325" s="80"/>
      <c r="V325" s="80"/>
      <c r="W325" s="80"/>
      <c r="X325" s="80"/>
    </row>
    <row r="326" spans="1:24" x14ac:dyDescent="0.2">
      <c r="A326" s="80"/>
      <c r="B326" s="80"/>
      <c r="C326" s="80"/>
      <c r="D326" s="80"/>
      <c r="E326" s="80"/>
      <c r="F326" s="80"/>
      <c r="G326" s="80"/>
      <c r="H326" s="80"/>
      <c r="I326" s="80"/>
      <c r="J326" s="80"/>
      <c r="K326" s="80"/>
      <c r="L326" s="80"/>
      <c r="M326" s="80"/>
      <c r="N326" s="80"/>
      <c r="O326" s="80"/>
      <c r="P326" s="80"/>
      <c r="Q326" s="80"/>
      <c r="R326" s="80"/>
      <c r="S326" s="80"/>
      <c r="T326" s="80"/>
      <c r="U326" s="80"/>
      <c r="V326" s="80"/>
      <c r="W326" s="80"/>
      <c r="X326" s="80"/>
    </row>
    <row r="327" spans="1:24" x14ac:dyDescent="0.2">
      <c r="A327" s="80"/>
      <c r="B327" s="80"/>
      <c r="C327" s="80"/>
      <c r="D327" s="80"/>
      <c r="E327" s="80"/>
      <c r="F327" s="80"/>
      <c r="G327" s="80"/>
      <c r="H327" s="80"/>
      <c r="I327" s="80"/>
      <c r="J327" s="80"/>
      <c r="K327" s="80"/>
      <c r="L327" s="80"/>
      <c r="M327" s="80"/>
      <c r="N327" s="80"/>
      <c r="O327" s="80"/>
      <c r="P327" s="80"/>
      <c r="Q327" s="80"/>
      <c r="R327" s="80"/>
      <c r="S327" s="80"/>
      <c r="T327" s="80"/>
      <c r="U327" s="80"/>
      <c r="V327" s="80"/>
      <c r="W327" s="80"/>
      <c r="X327" s="80"/>
    </row>
    <row r="328" spans="1:24" x14ac:dyDescent="0.2">
      <c r="A328" s="80"/>
      <c r="B328" s="80"/>
      <c r="C328" s="80"/>
      <c r="D328" s="80"/>
      <c r="E328" s="80"/>
      <c r="F328" s="80"/>
      <c r="G328" s="80"/>
      <c r="H328" s="80"/>
      <c r="I328" s="80"/>
      <c r="J328" s="80"/>
      <c r="K328" s="80"/>
      <c r="L328" s="80"/>
      <c r="M328" s="80"/>
      <c r="N328" s="80"/>
      <c r="O328" s="80"/>
      <c r="P328" s="80"/>
      <c r="Q328" s="80"/>
      <c r="R328" s="80"/>
      <c r="S328" s="80"/>
      <c r="T328" s="80"/>
      <c r="U328" s="80"/>
      <c r="V328" s="80"/>
      <c r="W328" s="80"/>
      <c r="X328" s="80"/>
    </row>
    <row r="329" spans="1:24" x14ac:dyDescent="0.2">
      <c r="A329" s="80"/>
      <c r="B329" s="80"/>
      <c r="C329" s="80"/>
      <c r="D329" s="80"/>
      <c r="E329" s="80"/>
      <c r="F329" s="80"/>
      <c r="G329" s="80"/>
      <c r="H329" s="80"/>
      <c r="I329" s="80"/>
      <c r="J329" s="80"/>
      <c r="K329" s="80"/>
      <c r="L329" s="80"/>
      <c r="M329" s="80"/>
      <c r="N329" s="80"/>
      <c r="O329" s="80"/>
      <c r="P329" s="80"/>
      <c r="Q329" s="80"/>
      <c r="R329" s="80"/>
      <c r="S329" s="80"/>
      <c r="T329" s="80"/>
      <c r="U329" s="80"/>
      <c r="V329" s="80"/>
      <c r="W329" s="80"/>
      <c r="X329" s="80"/>
    </row>
    <row r="330" spans="1:24" x14ac:dyDescent="0.2">
      <c r="A330" s="80"/>
      <c r="B330" s="80"/>
      <c r="C330" s="80"/>
      <c r="D330" s="80"/>
      <c r="E330" s="80"/>
      <c r="F330" s="80"/>
      <c r="G330" s="80"/>
      <c r="H330" s="80"/>
      <c r="I330" s="80"/>
      <c r="J330" s="80"/>
      <c r="K330" s="80"/>
      <c r="L330" s="80"/>
      <c r="M330" s="80"/>
      <c r="N330" s="80"/>
      <c r="O330" s="80"/>
      <c r="P330" s="80"/>
      <c r="Q330" s="80"/>
      <c r="R330" s="80"/>
      <c r="S330" s="80"/>
      <c r="T330" s="80"/>
      <c r="U330" s="80"/>
      <c r="V330" s="80"/>
      <c r="W330" s="80"/>
      <c r="X330" s="80"/>
    </row>
    <row r="331" spans="1:24" x14ac:dyDescent="0.2">
      <c r="A331" s="80"/>
      <c r="B331" s="80"/>
      <c r="C331" s="80"/>
      <c r="D331" s="80"/>
      <c r="E331" s="80"/>
      <c r="F331" s="80"/>
      <c r="G331" s="80"/>
      <c r="H331" s="80"/>
      <c r="I331" s="80"/>
      <c r="J331" s="80"/>
      <c r="K331" s="80"/>
      <c r="L331" s="80"/>
      <c r="M331" s="80"/>
      <c r="N331" s="80"/>
      <c r="O331" s="80"/>
      <c r="P331" s="80"/>
      <c r="Q331" s="80"/>
      <c r="R331" s="80"/>
      <c r="S331" s="80"/>
      <c r="T331" s="80"/>
      <c r="U331" s="80"/>
      <c r="V331" s="80"/>
      <c r="W331" s="80"/>
      <c r="X331" s="80"/>
    </row>
    <row r="332" spans="1:24" x14ac:dyDescent="0.2">
      <c r="A332" s="80"/>
      <c r="B332" s="80"/>
      <c r="C332" s="80"/>
      <c r="D332" s="80"/>
      <c r="E332" s="80"/>
      <c r="F332" s="80"/>
      <c r="G332" s="80"/>
      <c r="H332" s="80"/>
      <c r="I332" s="80"/>
      <c r="J332" s="80"/>
      <c r="K332" s="80"/>
      <c r="L332" s="80"/>
      <c r="M332" s="80"/>
      <c r="N332" s="80"/>
      <c r="O332" s="80"/>
      <c r="P332" s="80"/>
      <c r="Q332" s="80"/>
      <c r="R332" s="80"/>
      <c r="S332" s="80"/>
      <c r="T332" s="80"/>
      <c r="U332" s="80"/>
      <c r="V332" s="80"/>
      <c r="W332" s="80"/>
      <c r="X332" s="80"/>
    </row>
    <row r="333" spans="1:24" x14ac:dyDescent="0.2">
      <c r="A333" s="80"/>
      <c r="B333" s="80"/>
      <c r="C333" s="80"/>
      <c r="D333" s="80"/>
      <c r="E333" s="80"/>
      <c r="F333" s="80"/>
      <c r="G333" s="80"/>
      <c r="H333" s="80"/>
      <c r="I333" s="80"/>
      <c r="J333" s="80"/>
      <c r="K333" s="80"/>
      <c r="L333" s="80"/>
      <c r="M333" s="80"/>
      <c r="N333" s="80"/>
      <c r="O333" s="80"/>
      <c r="P333" s="80"/>
      <c r="Q333" s="80"/>
      <c r="R333" s="80"/>
      <c r="S333" s="80"/>
      <c r="T333" s="80"/>
      <c r="U333" s="80"/>
      <c r="V333" s="80"/>
      <c r="W333" s="80"/>
      <c r="X333" s="80"/>
    </row>
    <row r="334" spans="1:24" x14ac:dyDescent="0.2">
      <c r="A334" s="80"/>
      <c r="B334" s="80"/>
      <c r="C334" s="80"/>
      <c r="D334" s="80"/>
      <c r="E334" s="80"/>
      <c r="F334" s="80"/>
      <c r="G334" s="80"/>
      <c r="H334" s="80"/>
      <c r="I334" s="80"/>
      <c r="J334" s="80"/>
      <c r="K334" s="80"/>
      <c r="L334" s="80"/>
      <c r="M334" s="80"/>
      <c r="N334" s="80"/>
      <c r="O334" s="80"/>
      <c r="P334" s="80"/>
      <c r="Q334" s="80"/>
      <c r="R334" s="80"/>
      <c r="S334" s="80"/>
      <c r="T334" s="80"/>
      <c r="U334" s="80"/>
      <c r="V334" s="80"/>
      <c r="W334" s="80"/>
      <c r="X334" s="80"/>
    </row>
    <row r="335" spans="1:24" x14ac:dyDescent="0.2">
      <c r="A335" s="80"/>
      <c r="B335" s="80"/>
      <c r="C335" s="80"/>
      <c r="D335" s="80"/>
      <c r="E335" s="80"/>
      <c r="F335" s="80"/>
      <c r="G335" s="80"/>
      <c r="H335" s="80"/>
      <c r="I335" s="80"/>
      <c r="J335" s="80"/>
      <c r="K335" s="80"/>
      <c r="L335" s="80"/>
      <c r="M335" s="80"/>
      <c r="N335" s="80"/>
      <c r="O335" s="80"/>
      <c r="P335" s="80"/>
      <c r="Q335" s="80"/>
      <c r="R335" s="80"/>
      <c r="S335" s="80"/>
      <c r="T335" s="80"/>
      <c r="U335" s="80"/>
      <c r="V335" s="80"/>
      <c r="W335" s="80"/>
      <c r="X335" s="80"/>
    </row>
    <row r="336" spans="1:24" x14ac:dyDescent="0.2">
      <c r="A336" s="80"/>
      <c r="B336" s="80"/>
      <c r="C336" s="80"/>
      <c r="D336" s="80"/>
      <c r="E336" s="80"/>
      <c r="F336" s="80"/>
      <c r="G336" s="80"/>
      <c r="H336" s="80"/>
      <c r="I336" s="80"/>
      <c r="J336" s="80"/>
      <c r="K336" s="80"/>
      <c r="L336" s="80"/>
      <c r="M336" s="80"/>
      <c r="N336" s="80"/>
      <c r="O336" s="80"/>
      <c r="P336" s="80"/>
      <c r="Q336" s="80"/>
      <c r="R336" s="80"/>
      <c r="S336" s="80"/>
      <c r="T336" s="80"/>
      <c r="U336" s="80"/>
      <c r="V336" s="80"/>
      <c r="W336" s="80"/>
      <c r="X336" s="80"/>
    </row>
    <row r="337" spans="1:24" x14ac:dyDescent="0.2">
      <c r="A337" s="80"/>
      <c r="B337" s="80"/>
      <c r="C337" s="80"/>
      <c r="D337" s="80"/>
      <c r="E337" s="80"/>
      <c r="F337" s="80"/>
      <c r="G337" s="80"/>
      <c r="H337" s="80"/>
      <c r="I337" s="80"/>
      <c r="J337" s="80"/>
      <c r="K337" s="80"/>
      <c r="L337" s="80"/>
      <c r="M337" s="80"/>
      <c r="N337" s="80"/>
      <c r="O337" s="80"/>
      <c r="P337" s="80"/>
      <c r="Q337" s="80"/>
      <c r="R337" s="80"/>
      <c r="S337" s="80"/>
      <c r="T337" s="80"/>
      <c r="U337" s="80"/>
      <c r="V337" s="80"/>
      <c r="W337" s="80"/>
      <c r="X337" s="80"/>
    </row>
    <row r="338" spans="1:24" x14ac:dyDescent="0.2">
      <c r="A338" s="80"/>
      <c r="B338" s="80"/>
      <c r="C338" s="80"/>
      <c r="D338" s="80"/>
      <c r="E338" s="80"/>
      <c r="F338" s="80"/>
      <c r="G338" s="80"/>
      <c r="H338" s="80"/>
      <c r="I338" s="80"/>
      <c r="J338" s="80"/>
      <c r="K338" s="80"/>
      <c r="L338" s="80"/>
      <c r="M338" s="80"/>
      <c r="N338" s="80"/>
      <c r="O338" s="80"/>
      <c r="P338" s="80"/>
      <c r="Q338" s="80"/>
      <c r="R338" s="80"/>
      <c r="S338" s="80"/>
      <c r="T338" s="80"/>
      <c r="U338" s="80"/>
      <c r="V338" s="80"/>
      <c r="W338" s="80"/>
      <c r="X338" s="80"/>
    </row>
    <row r="339" spans="1:24" x14ac:dyDescent="0.2">
      <c r="A339" s="80"/>
      <c r="B339" s="80"/>
      <c r="C339" s="80"/>
      <c r="D339" s="80"/>
      <c r="E339" s="80"/>
      <c r="F339" s="80"/>
      <c r="G339" s="80"/>
      <c r="H339" s="80"/>
      <c r="I339" s="80"/>
      <c r="J339" s="80"/>
      <c r="K339" s="80"/>
      <c r="L339" s="80"/>
      <c r="M339" s="80"/>
      <c r="N339" s="80"/>
      <c r="O339" s="80"/>
      <c r="P339" s="80"/>
      <c r="Q339" s="80"/>
      <c r="R339" s="80"/>
      <c r="S339" s="80"/>
      <c r="T339" s="80"/>
      <c r="U339" s="80"/>
      <c r="V339" s="80"/>
      <c r="W339" s="80"/>
      <c r="X339" s="80"/>
    </row>
    <row r="340" spans="1:24" x14ac:dyDescent="0.2">
      <c r="A340" s="80"/>
      <c r="B340" s="80"/>
      <c r="C340" s="80"/>
      <c r="D340" s="80"/>
      <c r="E340" s="80"/>
      <c r="F340" s="80"/>
      <c r="G340" s="80"/>
      <c r="H340" s="80"/>
      <c r="I340" s="80"/>
      <c r="J340" s="80"/>
      <c r="K340" s="80"/>
      <c r="L340" s="80"/>
      <c r="M340" s="80"/>
      <c r="N340" s="80"/>
      <c r="O340" s="80"/>
      <c r="P340" s="80"/>
      <c r="Q340" s="80"/>
      <c r="R340" s="80"/>
      <c r="S340" s="80"/>
      <c r="T340" s="80"/>
      <c r="U340" s="80"/>
      <c r="V340" s="80"/>
      <c r="W340" s="80"/>
      <c r="X340" s="80"/>
    </row>
    <row r="341" spans="1:24" x14ac:dyDescent="0.2">
      <c r="A341" s="80"/>
      <c r="B341" s="80"/>
      <c r="C341" s="80"/>
      <c r="D341" s="80"/>
      <c r="E341" s="80"/>
      <c r="F341" s="80"/>
      <c r="G341" s="80"/>
      <c r="H341" s="80"/>
      <c r="I341" s="80"/>
      <c r="J341" s="80"/>
      <c r="K341" s="80"/>
      <c r="L341" s="80"/>
      <c r="M341" s="80"/>
      <c r="N341" s="80"/>
      <c r="O341" s="80"/>
      <c r="P341" s="80"/>
      <c r="Q341" s="80"/>
      <c r="R341" s="80"/>
      <c r="S341" s="80"/>
      <c r="T341" s="80"/>
      <c r="U341" s="80"/>
      <c r="V341" s="80"/>
      <c r="W341" s="80"/>
      <c r="X341" s="80"/>
    </row>
    <row r="342" spans="1:24" x14ac:dyDescent="0.2">
      <c r="A342" s="80"/>
      <c r="B342" s="80"/>
      <c r="C342" s="80"/>
      <c r="D342" s="80"/>
      <c r="E342" s="80"/>
      <c r="F342" s="80"/>
      <c r="G342" s="80"/>
      <c r="H342" s="80"/>
      <c r="I342" s="80"/>
      <c r="J342" s="80"/>
      <c r="K342" s="80"/>
      <c r="L342" s="80"/>
      <c r="M342" s="80"/>
      <c r="N342" s="80"/>
      <c r="O342" s="80"/>
      <c r="P342" s="80"/>
      <c r="Q342" s="80"/>
      <c r="R342" s="80"/>
      <c r="S342" s="80"/>
      <c r="T342" s="80"/>
      <c r="U342" s="80"/>
      <c r="V342" s="80"/>
      <c r="W342" s="80"/>
      <c r="X342" s="80"/>
    </row>
    <row r="343" spans="1:24" x14ac:dyDescent="0.2">
      <c r="A343" s="80"/>
      <c r="B343" s="80"/>
      <c r="C343" s="80"/>
      <c r="D343" s="80"/>
      <c r="E343" s="80"/>
      <c r="F343" s="80"/>
      <c r="G343" s="80"/>
      <c r="H343" s="80"/>
      <c r="I343" s="80"/>
      <c r="J343" s="80"/>
      <c r="K343" s="80"/>
      <c r="L343" s="80"/>
      <c r="M343" s="80"/>
      <c r="N343" s="80"/>
      <c r="O343" s="80"/>
      <c r="P343" s="80"/>
      <c r="Q343" s="80"/>
      <c r="R343" s="80"/>
      <c r="S343" s="80"/>
      <c r="T343" s="80"/>
      <c r="U343" s="80"/>
      <c r="V343" s="80"/>
      <c r="W343" s="80"/>
      <c r="X343" s="80"/>
    </row>
    <row r="344" spans="1:24" x14ac:dyDescent="0.2">
      <c r="A344" s="80"/>
      <c r="B344" s="80"/>
      <c r="C344" s="80"/>
      <c r="D344" s="80"/>
      <c r="E344" s="80"/>
      <c r="F344" s="80"/>
      <c r="G344" s="80"/>
      <c r="H344" s="80"/>
      <c r="I344" s="80"/>
      <c r="J344" s="80"/>
      <c r="K344" s="80"/>
      <c r="L344" s="80"/>
      <c r="M344" s="80"/>
      <c r="N344" s="80"/>
      <c r="O344" s="80"/>
      <c r="P344" s="80"/>
      <c r="Q344" s="80"/>
      <c r="R344" s="80"/>
      <c r="S344" s="80"/>
      <c r="T344" s="80"/>
      <c r="U344" s="80"/>
      <c r="V344" s="80"/>
      <c r="W344" s="80"/>
      <c r="X344" s="80"/>
    </row>
    <row r="345" spans="1:24" x14ac:dyDescent="0.2">
      <c r="A345" s="80"/>
      <c r="B345" s="80"/>
      <c r="C345" s="80"/>
      <c r="D345" s="80"/>
      <c r="E345" s="80"/>
      <c r="F345" s="80"/>
      <c r="G345" s="80"/>
      <c r="H345" s="80"/>
      <c r="I345" s="80"/>
      <c r="J345" s="80"/>
      <c r="K345" s="80"/>
      <c r="L345" s="80"/>
      <c r="M345" s="80"/>
      <c r="N345" s="80"/>
      <c r="O345" s="80"/>
      <c r="P345" s="80"/>
      <c r="Q345" s="80"/>
      <c r="R345" s="80"/>
      <c r="S345" s="80"/>
      <c r="T345" s="80"/>
      <c r="U345" s="80"/>
      <c r="V345" s="80"/>
      <c r="W345" s="80"/>
      <c r="X345" s="80"/>
    </row>
    <row r="346" spans="1:24" x14ac:dyDescent="0.2">
      <c r="A346" s="80"/>
      <c r="B346" s="80"/>
      <c r="C346" s="80"/>
      <c r="D346" s="80"/>
      <c r="E346" s="80"/>
      <c r="F346" s="80"/>
      <c r="G346" s="80"/>
      <c r="H346" s="80"/>
      <c r="I346" s="80"/>
      <c r="J346" s="80"/>
      <c r="K346" s="80"/>
      <c r="L346" s="80"/>
      <c r="M346" s="80"/>
      <c r="N346" s="80"/>
      <c r="O346" s="80"/>
      <c r="P346" s="80"/>
      <c r="Q346" s="80"/>
      <c r="R346" s="80"/>
      <c r="S346" s="80"/>
      <c r="T346" s="80"/>
      <c r="U346" s="80"/>
      <c r="V346" s="80"/>
      <c r="W346" s="80"/>
      <c r="X346" s="80"/>
    </row>
    <row r="347" spans="1:24" x14ac:dyDescent="0.2">
      <c r="A347" s="80"/>
      <c r="B347" s="80"/>
      <c r="C347" s="80"/>
      <c r="D347" s="80"/>
      <c r="E347" s="80"/>
      <c r="F347" s="80"/>
      <c r="G347" s="80"/>
      <c r="H347" s="80"/>
      <c r="I347" s="80"/>
      <c r="J347" s="80"/>
      <c r="K347" s="80"/>
      <c r="L347" s="80"/>
      <c r="M347" s="80"/>
      <c r="N347" s="80"/>
      <c r="O347" s="80"/>
      <c r="P347" s="80"/>
      <c r="Q347" s="80"/>
      <c r="R347" s="80"/>
      <c r="S347" s="80"/>
      <c r="T347" s="80"/>
      <c r="U347" s="80"/>
      <c r="V347" s="80"/>
      <c r="W347" s="80"/>
      <c r="X347" s="80"/>
    </row>
    <row r="348" spans="1:24" x14ac:dyDescent="0.2">
      <c r="A348" s="80"/>
      <c r="B348" s="80"/>
      <c r="C348" s="80"/>
      <c r="D348" s="80"/>
      <c r="E348" s="80"/>
      <c r="F348" s="80"/>
      <c r="G348" s="80"/>
      <c r="H348" s="80"/>
      <c r="I348" s="80"/>
      <c r="J348" s="80"/>
      <c r="K348" s="80"/>
      <c r="L348" s="80"/>
      <c r="M348" s="80"/>
      <c r="N348" s="80"/>
      <c r="O348" s="80"/>
      <c r="P348" s="80"/>
      <c r="Q348" s="80"/>
      <c r="R348" s="80"/>
      <c r="S348" s="80"/>
      <c r="T348" s="80"/>
      <c r="U348" s="80"/>
      <c r="V348" s="80"/>
      <c r="W348" s="80"/>
      <c r="X348" s="80"/>
    </row>
    <row r="349" spans="1:24" x14ac:dyDescent="0.2">
      <c r="A349" s="80"/>
      <c r="B349" s="80"/>
      <c r="C349" s="80"/>
      <c r="D349" s="80"/>
      <c r="E349" s="80"/>
      <c r="F349" s="80"/>
      <c r="G349" s="80"/>
      <c r="H349" s="80"/>
      <c r="I349" s="80"/>
      <c r="J349" s="80"/>
      <c r="K349" s="80"/>
      <c r="L349" s="80"/>
      <c r="M349" s="80"/>
      <c r="N349" s="80"/>
      <c r="O349" s="80"/>
      <c r="P349" s="80"/>
      <c r="Q349" s="80"/>
      <c r="R349" s="80"/>
      <c r="S349" s="80"/>
      <c r="T349" s="80"/>
      <c r="U349" s="80"/>
      <c r="V349" s="80"/>
      <c r="W349" s="80"/>
      <c r="X349" s="80"/>
    </row>
    <row r="350" spans="1:24" x14ac:dyDescent="0.2">
      <c r="A350" s="80"/>
      <c r="B350" s="80"/>
      <c r="C350" s="80"/>
      <c r="D350" s="80"/>
      <c r="E350" s="80"/>
      <c r="F350" s="80"/>
      <c r="G350" s="80"/>
      <c r="H350" s="80"/>
      <c r="I350" s="80"/>
      <c r="J350" s="80"/>
      <c r="K350" s="80"/>
      <c r="L350" s="80"/>
      <c r="M350" s="80"/>
      <c r="N350" s="80"/>
      <c r="O350" s="80"/>
      <c r="P350" s="80"/>
      <c r="Q350" s="80"/>
      <c r="R350" s="80"/>
      <c r="S350" s="80"/>
      <c r="T350" s="80"/>
      <c r="U350" s="80"/>
      <c r="V350" s="80"/>
      <c r="W350" s="80"/>
      <c r="X350" s="80"/>
    </row>
    <row r="351" spans="1:24" x14ac:dyDescent="0.2">
      <c r="A351" s="80"/>
      <c r="B351" s="80"/>
      <c r="C351" s="80"/>
      <c r="D351" s="80"/>
      <c r="E351" s="80"/>
      <c r="F351" s="80"/>
      <c r="G351" s="80"/>
      <c r="H351" s="80"/>
      <c r="I351" s="80"/>
      <c r="J351" s="80"/>
      <c r="K351" s="80"/>
      <c r="L351" s="80"/>
      <c r="M351" s="80"/>
      <c r="N351" s="80"/>
      <c r="O351" s="80"/>
      <c r="P351" s="80"/>
      <c r="Q351" s="80"/>
      <c r="R351" s="80"/>
      <c r="S351" s="80"/>
      <c r="T351" s="80"/>
      <c r="U351" s="80"/>
      <c r="V351" s="80"/>
      <c r="W351" s="80"/>
      <c r="X351" s="80"/>
    </row>
    <row r="352" spans="1:24" x14ac:dyDescent="0.2">
      <c r="A352" s="80"/>
      <c r="B352" s="80"/>
      <c r="C352" s="80"/>
      <c r="D352" s="80"/>
      <c r="E352" s="80"/>
      <c r="F352" s="80"/>
      <c r="G352" s="80"/>
      <c r="H352" s="80"/>
      <c r="I352" s="80"/>
      <c r="J352" s="80"/>
      <c r="K352" s="80"/>
      <c r="L352" s="80"/>
      <c r="M352" s="80"/>
      <c r="N352" s="80"/>
      <c r="O352" s="80"/>
      <c r="P352" s="80"/>
      <c r="Q352" s="80"/>
      <c r="R352" s="80"/>
      <c r="S352" s="80"/>
      <c r="T352" s="80"/>
      <c r="U352" s="80"/>
      <c r="V352" s="80"/>
      <c r="W352" s="80"/>
      <c r="X352" s="80"/>
    </row>
    <row r="353" spans="1:24" x14ac:dyDescent="0.2">
      <c r="A353" s="80"/>
      <c r="B353" s="80"/>
      <c r="C353" s="80"/>
      <c r="D353" s="80"/>
      <c r="E353" s="80"/>
      <c r="F353" s="80"/>
      <c r="G353" s="80"/>
      <c r="H353" s="80"/>
      <c r="I353" s="80"/>
      <c r="J353" s="80"/>
      <c r="K353" s="80"/>
      <c r="L353" s="80"/>
      <c r="M353" s="80"/>
      <c r="N353" s="80"/>
      <c r="O353" s="80"/>
      <c r="P353" s="80"/>
      <c r="Q353" s="80"/>
      <c r="R353" s="80"/>
      <c r="S353" s="80"/>
      <c r="T353" s="80"/>
      <c r="U353" s="80"/>
      <c r="V353" s="80"/>
      <c r="W353" s="80"/>
      <c r="X353" s="80"/>
    </row>
    <row r="354" spans="1:24" x14ac:dyDescent="0.2">
      <c r="A354" s="80"/>
      <c r="B354" s="80"/>
      <c r="C354" s="80"/>
      <c r="D354" s="80"/>
      <c r="E354" s="80"/>
      <c r="F354" s="80"/>
      <c r="G354" s="80"/>
      <c r="H354" s="80"/>
      <c r="I354" s="80"/>
      <c r="J354" s="80"/>
      <c r="K354" s="80"/>
      <c r="L354" s="80"/>
      <c r="M354" s="80"/>
      <c r="N354" s="80"/>
      <c r="O354" s="80"/>
      <c r="P354" s="80"/>
      <c r="Q354" s="80"/>
      <c r="R354" s="80"/>
      <c r="S354" s="80"/>
      <c r="T354" s="80"/>
      <c r="U354" s="80"/>
      <c r="V354" s="80"/>
      <c r="W354" s="80"/>
      <c r="X354" s="80"/>
    </row>
    <row r="355" spans="1:24" x14ac:dyDescent="0.2">
      <c r="A355" s="80"/>
      <c r="B355" s="80"/>
      <c r="C355" s="80"/>
      <c r="D355" s="80"/>
      <c r="E355" s="80"/>
      <c r="F355" s="80"/>
      <c r="G355" s="80"/>
      <c r="H355" s="80"/>
      <c r="I355" s="80"/>
      <c r="J355" s="80"/>
      <c r="K355" s="80"/>
      <c r="L355" s="80"/>
      <c r="M355" s="80"/>
      <c r="N355" s="80"/>
      <c r="O355" s="80"/>
      <c r="P355" s="80"/>
      <c r="Q355" s="80"/>
      <c r="R355" s="80"/>
      <c r="S355" s="80"/>
      <c r="T355" s="80"/>
      <c r="U355" s="80"/>
      <c r="V355" s="80"/>
      <c r="W355" s="80"/>
      <c r="X355" s="80"/>
    </row>
    <row r="356" spans="1:24" x14ac:dyDescent="0.2">
      <c r="A356" s="80"/>
      <c r="B356" s="80"/>
      <c r="C356" s="80"/>
      <c r="D356" s="80"/>
      <c r="E356" s="80"/>
      <c r="F356" s="80"/>
      <c r="G356" s="80"/>
      <c r="H356" s="80"/>
      <c r="I356" s="80"/>
      <c r="J356" s="80"/>
      <c r="K356" s="80"/>
      <c r="L356" s="80"/>
      <c r="M356" s="80"/>
      <c r="N356" s="80"/>
      <c r="O356" s="80"/>
      <c r="P356" s="80"/>
      <c r="Q356" s="80"/>
      <c r="R356" s="80"/>
      <c r="S356" s="80"/>
      <c r="T356" s="80"/>
      <c r="U356" s="80"/>
      <c r="V356" s="80"/>
      <c r="W356" s="80"/>
      <c r="X356" s="80"/>
    </row>
    <row r="357" spans="1:24" x14ac:dyDescent="0.2">
      <c r="A357" s="80"/>
      <c r="B357" s="80"/>
      <c r="C357" s="80"/>
      <c r="D357" s="80"/>
      <c r="E357" s="80"/>
      <c r="F357" s="80"/>
      <c r="G357" s="80"/>
      <c r="H357" s="80"/>
      <c r="I357" s="80"/>
      <c r="J357" s="80"/>
      <c r="K357" s="80"/>
      <c r="L357" s="80"/>
      <c r="M357" s="80"/>
      <c r="N357" s="80"/>
      <c r="O357" s="80"/>
      <c r="P357" s="80"/>
      <c r="Q357" s="80"/>
      <c r="R357" s="80"/>
      <c r="S357" s="80"/>
      <c r="T357" s="80"/>
      <c r="U357" s="80"/>
      <c r="V357" s="80"/>
      <c r="W357" s="80"/>
      <c r="X357" s="80"/>
    </row>
    <row r="358" spans="1:24" x14ac:dyDescent="0.2">
      <c r="A358" s="80"/>
      <c r="B358" s="80"/>
      <c r="C358" s="80"/>
      <c r="D358" s="80"/>
      <c r="E358" s="80"/>
      <c r="F358" s="80"/>
      <c r="G358" s="80"/>
      <c r="H358" s="80"/>
      <c r="I358" s="80"/>
      <c r="J358" s="80"/>
      <c r="K358" s="80"/>
      <c r="L358" s="80"/>
      <c r="M358" s="80"/>
      <c r="N358" s="80"/>
      <c r="O358" s="80"/>
      <c r="P358" s="80"/>
      <c r="Q358" s="80"/>
      <c r="R358" s="80"/>
      <c r="S358" s="80"/>
      <c r="T358" s="80"/>
      <c r="U358" s="80"/>
      <c r="V358" s="80"/>
      <c r="W358" s="80"/>
      <c r="X358" s="80"/>
    </row>
    <row r="359" spans="1:24" x14ac:dyDescent="0.2">
      <c r="A359" s="80"/>
      <c r="B359" s="80"/>
      <c r="C359" s="80"/>
      <c r="D359" s="80"/>
      <c r="E359" s="80"/>
      <c r="F359" s="80"/>
      <c r="G359" s="80"/>
      <c r="H359" s="80"/>
      <c r="I359" s="80"/>
      <c r="J359" s="80"/>
      <c r="K359" s="80"/>
      <c r="L359" s="80"/>
      <c r="M359" s="80"/>
      <c r="N359" s="80"/>
      <c r="O359" s="80"/>
      <c r="P359" s="80"/>
      <c r="Q359" s="80"/>
      <c r="R359" s="80"/>
      <c r="S359" s="80"/>
      <c r="T359" s="80"/>
      <c r="U359" s="80"/>
      <c r="V359" s="80"/>
      <c r="W359" s="80"/>
      <c r="X359" s="80"/>
    </row>
    <row r="360" spans="1:24" x14ac:dyDescent="0.2">
      <c r="A360" s="80"/>
      <c r="B360" s="80"/>
      <c r="C360" s="80"/>
      <c r="D360" s="80"/>
      <c r="E360" s="80"/>
      <c r="F360" s="80"/>
      <c r="G360" s="80"/>
      <c r="H360" s="80"/>
      <c r="I360" s="80"/>
      <c r="J360" s="80"/>
      <c r="K360" s="80"/>
      <c r="L360" s="80"/>
      <c r="M360" s="80"/>
      <c r="N360" s="80"/>
      <c r="O360" s="80"/>
      <c r="P360" s="80"/>
      <c r="Q360" s="80"/>
      <c r="R360" s="80"/>
      <c r="S360" s="80"/>
      <c r="T360" s="80"/>
      <c r="U360" s="80"/>
      <c r="V360" s="80"/>
      <c r="W360" s="80"/>
      <c r="X360" s="80"/>
    </row>
    <row r="361" spans="1:24" x14ac:dyDescent="0.2">
      <c r="A361" s="80"/>
      <c r="B361" s="80"/>
      <c r="C361" s="80"/>
      <c r="D361" s="80"/>
      <c r="E361" s="80"/>
      <c r="F361" s="80"/>
      <c r="G361" s="80"/>
      <c r="H361" s="80"/>
      <c r="I361" s="80"/>
      <c r="J361" s="80"/>
      <c r="K361" s="80"/>
      <c r="L361" s="80"/>
      <c r="M361" s="80"/>
      <c r="N361" s="80"/>
      <c r="O361" s="80"/>
      <c r="P361" s="80"/>
      <c r="Q361" s="80"/>
      <c r="R361" s="80"/>
      <c r="S361" s="80"/>
      <c r="T361" s="80"/>
      <c r="U361" s="80"/>
      <c r="V361" s="80"/>
      <c r="W361" s="80"/>
      <c r="X361" s="80"/>
    </row>
    <row r="362" spans="1:24" x14ac:dyDescent="0.2">
      <c r="A362" s="80"/>
      <c r="B362" s="80"/>
      <c r="C362" s="80"/>
      <c r="D362" s="80"/>
      <c r="E362" s="80"/>
      <c r="F362" s="80"/>
      <c r="G362" s="80"/>
      <c r="H362" s="80"/>
      <c r="I362" s="80"/>
      <c r="J362" s="80"/>
      <c r="K362" s="80"/>
      <c r="L362" s="80"/>
      <c r="M362" s="80"/>
      <c r="N362" s="80"/>
      <c r="O362" s="80"/>
      <c r="P362" s="80"/>
      <c r="Q362" s="80"/>
      <c r="R362" s="80"/>
      <c r="S362" s="80"/>
      <c r="T362" s="80"/>
      <c r="U362" s="80"/>
      <c r="V362" s="80"/>
      <c r="W362" s="80"/>
      <c r="X362" s="80"/>
    </row>
    <row r="363" spans="1:24" x14ac:dyDescent="0.2">
      <c r="A363" s="80"/>
      <c r="B363" s="80"/>
      <c r="C363" s="80"/>
      <c r="D363" s="80"/>
      <c r="E363" s="80"/>
      <c r="F363" s="80"/>
      <c r="G363" s="80"/>
      <c r="H363" s="80"/>
      <c r="I363" s="80"/>
      <c r="J363" s="80"/>
      <c r="K363" s="80"/>
      <c r="L363" s="80"/>
      <c r="M363" s="80"/>
      <c r="N363" s="80"/>
      <c r="O363" s="80"/>
      <c r="P363" s="80"/>
      <c r="Q363" s="80"/>
      <c r="R363" s="80"/>
      <c r="S363" s="80"/>
      <c r="T363" s="80"/>
      <c r="U363" s="80"/>
      <c r="V363" s="80"/>
      <c r="W363" s="80"/>
      <c r="X363" s="80"/>
    </row>
    <row r="364" spans="1:24" x14ac:dyDescent="0.2">
      <c r="A364" s="80"/>
      <c r="B364" s="80"/>
      <c r="C364" s="80"/>
      <c r="D364" s="80"/>
      <c r="E364" s="80"/>
      <c r="F364" s="80"/>
      <c r="G364" s="80"/>
      <c r="H364" s="80"/>
      <c r="I364" s="80"/>
      <c r="J364" s="80"/>
      <c r="K364" s="80"/>
      <c r="L364" s="80"/>
      <c r="M364" s="80"/>
      <c r="N364" s="80"/>
      <c r="O364" s="80"/>
      <c r="P364" s="80"/>
      <c r="Q364" s="80"/>
      <c r="R364" s="80"/>
      <c r="S364" s="80"/>
      <c r="T364" s="80"/>
      <c r="U364" s="80"/>
      <c r="V364" s="80"/>
      <c r="W364" s="80"/>
      <c r="X364" s="80"/>
    </row>
    <row r="365" spans="1:24" x14ac:dyDescent="0.2">
      <c r="A365" s="80"/>
      <c r="B365" s="80"/>
      <c r="C365" s="80"/>
      <c r="D365" s="80"/>
      <c r="E365" s="80"/>
      <c r="F365" s="80"/>
      <c r="G365" s="80"/>
      <c r="H365" s="80"/>
      <c r="I365" s="80"/>
      <c r="J365" s="80"/>
      <c r="K365" s="80"/>
      <c r="L365" s="80"/>
      <c r="M365" s="80"/>
      <c r="N365" s="80"/>
      <c r="O365" s="80"/>
      <c r="P365" s="80"/>
      <c r="Q365" s="80"/>
      <c r="R365" s="80"/>
      <c r="S365" s="80"/>
      <c r="T365" s="80"/>
      <c r="U365" s="80"/>
      <c r="V365" s="80"/>
      <c r="W365" s="80"/>
      <c r="X365" s="80"/>
    </row>
    <row r="366" spans="1:24" x14ac:dyDescent="0.2">
      <c r="A366" s="80"/>
      <c r="B366" s="80"/>
      <c r="C366" s="80"/>
      <c r="D366" s="80"/>
      <c r="E366" s="80"/>
      <c r="F366" s="80"/>
      <c r="G366" s="80"/>
      <c r="H366" s="80"/>
      <c r="I366" s="80"/>
      <c r="J366" s="80"/>
      <c r="K366" s="80"/>
      <c r="L366" s="80"/>
      <c r="M366" s="80"/>
      <c r="N366" s="80"/>
      <c r="O366" s="80"/>
      <c r="P366" s="80"/>
      <c r="Q366" s="80"/>
      <c r="R366" s="80"/>
      <c r="S366" s="80"/>
      <c r="T366" s="80"/>
      <c r="U366" s="80"/>
      <c r="V366" s="80"/>
      <c r="W366" s="80"/>
      <c r="X366" s="80"/>
    </row>
    <row r="367" spans="1:24" x14ac:dyDescent="0.2">
      <c r="A367" s="80"/>
      <c r="B367" s="80"/>
      <c r="C367" s="80"/>
      <c r="D367" s="80"/>
      <c r="E367" s="80"/>
      <c r="F367" s="80"/>
      <c r="G367" s="80"/>
      <c r="H367" s="80"/>
      <c r="I367" s="80"/>
      <c r="J367" s="80"/>
      <c r="K367" s="80"/>
      <c r="L367" s="80"/>
      <c r="M367" s="80"/>
      <c r="N367" s="80"/>
      <c r="O367" s="80"/>
      <c r="P367" s="80"/>
      <c r="Q367" s="80"/>
      <c r="R367" s="80"/>
      <c r="S367" s="80"/>
      <c r="T367" s="80"/>
      <c r="U367" s="80"/>
      <c r="V367" s="80"/>
      <c r="W367" s="80"/>
      <c r="X367" s="80"/>
    </row>
    <row r="368" spans="1:24" x14ac:dyDescent="0.2">
      <c r="A368" s="80"/>
      <c r="B368" s="80"/>
      <c r="C368" s="80"/>
      <c r="D368" s="80"/>
      <c r="E368" s="80"/>
      <c r="F368" s="80"/>
      <c r="G368" s="80"/>
      <c r="H368" s="80"/>
      <c r="I368" s="80"/>
      <c r="J368" s="80"/>
      <c r="K368" s="80"/>
      <c r="L368" s="80"/>
      <c r="M368" s="80"/>
      <c r="N368" s="80"/>
      <c r="O368" s="80"/>
      <c r="P368" s="80"/>
      <c r="Q368" s="80"/>
      <c r="R368" s="80"/>
      <c r="S368" s="80"/>
      <c r="T368" s="80"/>
      <c r="U368" s="80"/>
      <c r="V368" s="80"/>
      <c r="W368" s="80"/>
      <c r="X368" s="80"/>
    </row>
    <row r="369" spans="1:24" x14ac:dyDescent="0.2">
      <c r="A369" s="80"/>
      <c r="B369" s="80"/>
      <c r="C369" s="80"/>
      <c r="D369" s="80"/>
      <c r="E369" s="80"/>
      <c r="F369" s="80"/>
      <c r="G369" s="80"/>
      <c r="H369" s="80"/>
      <c r="I369" s="80"/>
      <c r="J369" s="80"/>
      <c r="K369" s="80"/>
      <c r="L369" s="80"/>
      <c r="M369" s="80"/>
      <c r="N369" s="80"/>
      <c r="O369" s="80"/>
      <c r="P369" s="80"/>
      <c r="Q369" s="80"/>
      <c r="R369" s="80"/>
      <c r="S369" s="80"/>
      <c r="T369" s="80"/>
      <c r="U369" s="80"/>
      <c r="V369" s="80"/>
      <c r="W369" s="80"/>
      <c r="X369" s="80"/>
    </row>
    <row r="370" spans="1:24" x14ac:dyDescent="0.2">
      <c r="A370" s="80"/>
      <c r="B370" s="80"/>
      <c r="C370" s="80"/>
      <c r="D370" s="80"/>
      <c r="E370" s="80"/>
      <c r="F370" s="80"/>
      <c r="G370" s="80"/>
      <c r="H370" s="80"/>
      <c r="I370" s="80"/>
      <c r="J370" s="80"/>
      <c r="K370" s="80"/>
      <c r="L370" s="80"/>
      <c r="M370" s="80"/>
      <c r="N370" s="80"/>
      <c r="O370" s="80"/>
      <c r="P370" s="80"/>
      <c r="Q370" s="80"/>
      <c r="R370" s="80"/>
      <c r="S370" s="80"/>
      <c r="T370" s="80"/>
      <c r="U370" s="80"/>
      <c r="V370" s="80"/>
      <c r="W370" s="80"/>
      <c r="X370" s="80"/>
    </row>
    <row r="371" spans="1:24" x14ac:dyDescent="0.2">
      <c r="A371" s="80"/>
      <c r="B371" s="80"/>
      <c r="C371" s="80"/>
      <c r="D371" s="80"/>
      <c r="E371" s="80"/>
      <c r="F371" s="80"/>
      <c r="G371" s="80"/>
      <c r="H371" s="80"/>
      <c r="I371" s="80"/>
      <c r="J371" s="80"/>
      <c r="K371" s="80"/>
      <c r="L371" s="80"/>
      <c r="M371" s="80"/>
      <c r="N371" s="80"/>
      <c r="O371" s="80"/>
      <c r="P371" s="80"/>
      <c r="Q371" s="80"/>
      <c r="R371" s="80"/>
      <c r="S371" s="80"/>
      <c r="T371" s="80"/>
      <c r="U371" s="80"/>
      <c r="V371" s="80"/>
      <c r="W371" s="80"/>
      <c r="X371" s="80"/>
    </row>
    <row r="372" spans="1:24" x14ac:dyDescent="0.2">
      <c r="A372" s="80"/>
      <c r="B372" s="80"/>
      <c r="C372" s="80"/>
      <c r="D372" s="80"/>
      <c r="E372" s="80"/>
      <c r="F372" s="80"/>
      <c r="G372" s="80"/>
      <c r="H372" s="80"/>
      <c r="I372" s="80"/>
      <c r="J372" s="80"/>
      <c r="K372" s="80"/>
      <c r="L372" s="80"/>
      <c r="M372" s="80"/>
      <c r="N372" s="80"/>
      <c r="O372" s="80"/>
      <c r="P372" s="80"/>
      <c r="Q372" s="80"/>
      <c r="R372" s="80"/>
      <c r="S372" s="80"/>
      <c r="T372" s="80"/>
      <c r="U372" s="80"/>
      <c r="V372" s="80"/>
      <c r="W372" s="80"/>
      <c r="X372" s="80"/>
    </row>
    <row r="373" spans="1:24" x14ac:dyDescent="0.2">
      <c r="A373" s="80"/>
      <c r="B373" s="80"/>
      <c r="C373" s="80"/>
      <c r="D373" s="80"/>
      <c r="E373" s="80"/>
      <c r="F373" s="80"/>
      <c r="G373" s="80"/>
      <c r="H373" s="80"/>
      <c r="I373" s="80"/>
      <c r="J373" s="80"/>
      <c r="K373" s="80"/>
      <c r="L373" s="80"/>
      <c r="M373" s="80"/>
      <c r="N373" s="80"/>
      <c r="O373" s="80"/>
      <c r="P373" s="80"/>
      <c r="Q373" s="80"/>
      <c r="R373" s="80"/>
      <c r="S373" s="80"/>
      <c r="T373" s="80"/>
      <c r="U373" s="80"/>
      <c r="V373" s="80"/>
      <c r="W373" s="80"/>
      <c r="X373" s="80"/>
    </row>
    <row r="374" spans="1:24" x14ac:dyDescent="0.2">
      <c r="A374" s="80"/>
      <c r="B374" s="80"/>
      <c r="C374" s="80"/>
      <c r="D374" s="80"/>
      <c r="E374" s="80"/>
      <c r="F374" s="80"/>
      <c r="G374" s="80"/>
      <c r="H374" s="80"/>
      <c r="I374" s="80"/>
      <c r="J374" s="80"/>
      <c r="K374" s="80"/>
      <c r="L374" s="80"/>
      <c r="M374" s="80"/>
      <c r="N374" s="80"/>
      <c r="O374" s="80"/>
      <c r="P374" s="80"/>
      <c r="Q374" s="80"/>
      <c r="R374" s="80"/>
      <c r="S374" s="80"/>
      <c r="T374" s="80"/>
      <c r="U374" s="80"/>
      <c r="V374" s="80"/>
      <c r="W374" s="80"/>
      <c r="X374" s="80"/>
    </row>
    <row r="375" spans="1:24" x14ac:dyDescent="0.2">
      <c r="A375" s="80"/>
      <c r="B375" s="80"/>
      <c r="C375" s="80"/>
      <c r="D375" s="80"/>
      <c r="E375" s="80"/>
      <c r="F375" s="80"/>
      <c r="G375" s="80"/>
      <c r="H375" s="80"/>
      <c r="I375" s="80"/>
      <c r="J375" s="80"/>
      <c r="K375" s="80"/>
      <c r="L375" s="80"/>
      <c r="M375" s="80"/>
      <c r="N375" s="80"/>
      <c r="O375" s="80"/>
      <c r="P375" s="80"/>
      <c r="Q375" s="80"/>
      <c r="R375" s="80"/>
      <c r="S375" s="80"/>
      <c r="T375" s="80"/>
      <c r="U375" s="80"/>
      <c r="V375" s="80"/>
      <c r="W375" s="80"/>
      <c r="X375" s="80"/>
    </row>
    <row r="376" spans="1:24" x14ac:dyDescent="0.2">
      <c r="A376" s="80"/>
      <c r="B376" s="80"/>
      <c r="C376" s="80"/>
      <c r="D376" s="80"/>
      <c r="E376" s="80"/>
      <c r="F376" s="80"/>
      <c r="G376" s="80"/>
      <c r="H376" s="80"/>
      <c r="I376" s="80"/>
      <c r="J376" s="80"/>
      <c r="K376" s="80"/>
      <c r="L376" s="80"/>
      <c r="M376" s="80"/>
      <c r="N376" s="80"/>
      <c r="O376" s="80"/>
      <c r="P376" s="80"/>
      <c r="Q376" s="80"/>
      <c r="R376" s="80"/>
      <c r="S376" s="80"/>
      <c r="T376" s="80"/>
      <c r="U376" s="80"/>
      <c r="V376" s="80"/>
      <c r="W376" s="80"/>
      <c r="X376" s="80"/>
    </row>
    <row r="377" spans="1:24" x14ac:dyDescent="0.2">
      <c r="A377" s="80"/>
      <c r="B377" s="80"/>
      <c r="C377" s="80"/>
      <c r="D377" s="80"/>
      <c r="E377" s="80"/>
      <c r="F377" s="80"/>
      <c r="G377" s="80"/>
      <c r="H377" s="80"/>
      <c r="I377" s="80"/>
      <c r="J377" s="80"/>
      <c r="K377" s="80"/>
      <c r="L377" s="80"/>
      <c r="M377" s="80"/>
      <c r="N377" s="80"/>
      <c r="O377" s="80"/>
      <c r="P377" s="80"/>
      <c r="Q377" s="80"/>
      <c r="R377" s="80"/>
      <c r="S377" s="80"/>
      <c r="T377" s="80"/>
      <c r="U377" s="80"/>
      <c r="V377" s="80"/>
      <c r="W377" s="80"/>
      <c r="X377" s="80"/>
    </row>
    <row r="378" spans="1:24" x14ac:dyDescent="0.2">
      <c r="A378" s="80"/>
      <c r="B378" s="80"/>
      <c r="C378" s="80"/>
      <c r="D378" s="80"/>
      <c r="E378" s="80"/>
      <c r="F378" s="80"/>
      <c r="G378" s="80"/>
      <c r="H378" s="80"/>
      <c r="I378" s="80"/>
      <c r="J378" s="80"/>
      <c r="K378" s="80"/>
      <c r="L378" s="80"/>
      <c r="M378" s="80"/>
      <c r="N378" s="80"/>
      <c r="O378" s="80"/>
      <c r="P378" s="80"/>
      <c r="Q378" s="80"/>
      <c r="R378" s="80"/>
      <c r="S378" s="80"/>
      <c r="T378" s="80"/>
      <c r="U378" s="80"/>
      <c r="V378" s="80"/>
      <c r="W378" s="80"/>
      <c r="X378" s="80"/>
    </row>
    <row r="379" spans="1:24" x14ac:dyDescent="0.2">
      <c r="A379" s="80"/>
      <c r="B379" s="80"/>
      <c r="C379" s="80"/>
      <c r="D379" s="80"/>
      <c r="E379" s="80"/>
      <c r="F379" s="80"/>
      <c r="G379" s="80"/>
      <c r="H379" s="80"/>
      <c r="I379" s="80"/>
      <c r="J379" s="80"/>
      <c r="K379" s="80"/>
      <c r="L379" s="80"/>
      <c r="M379" s="80"/>
      <c r="N379" s="80"/>
      <c r="O379" s="80"/>
      <c r="P379" s="80"/>
      <c r="Q379" s="80"/>
      <c r="R379" s="80"/>
      <c r="S379" s="80"/>
      <c r="T379" s="80"/>
      <c r="U379" s="80"/>
      <c r="V379" s="80"/>
      <c r="W379" s="80"/>
      <c r="X379" s="80"/>
    </row>
  </sheetData>
  <pageMargins left="0.7" right="0.7" top="0.75" bottom="0.75" header="0.3" footer="0.3"/>
  <pageSetup scale="58" orientation="landscape"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SavingsForecast-RevisedAttach 1</vt:lpstr>
      <vt:lpstr>Workpaper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2019-12-16T23:07:02Z</dcterms:created>
  <dcterms:modified xsi:type="dcterms:W3CDTF">2019-12-17T17:59:03Z</dcterms:modified>
  <cp:contentStatus/>
</cp:coreProperties>
</file>