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1555" windowHeight="11520"/>
  </bookViews>
  <sheets>
    <sheet name="SavingsForecast-RevisedAttach 1" sheetId="1" r:id="rId1"/>
    <sheet name="Workpaper" sheetId="2" r:id="rId2"/>
  </sheets>
  <externalReferences>
    <externalReference r:id="rId3"/>
  </externalReferences>
  <definedNames>
    <definedName name="__123Graph_A" hidden="1">[1]Inputs!#REF!</definedName>
    <definedName name="__123Graph_B" hidden="1">[1]Inputs!#REF!</definedName>
    <definedName name="__123Graph_D" hidden="1">[1]Inputs!#REF!</definedName>
    <definedName name="_Fill" hidden="1">#REF!</definedName>
    <definedName name="_Key1" hidden="1">#REF!</definedName>
    <definedName name="_Key2" hidden="1">#REF!</definedName>
    <definedName name="_Order1" hidden="1">255</definedName>
    <definedName name="_Order2" hidden="1">0</definedName>
    <definedName name="_Sort" hidden="1">#REF!</definedName>
    <definedName name="a" hidden="1">#REF!</definedName>
    <definedName name="CapBalReport">#REF!</definedName>
    <definedName name="CapBalRptTab">#REF!</definedName>
    <definedName name="ContractBalRpt">#REF!</definedName>
    <definedName name="ContractRptTab">#REF!</definedName>
    <definedName name="DataPath">#REF!</definedName>
    <definedName name="DUDE" hidden="1">#REF!</definedName>
    <definedName name="EastTAList">#REF!</definedName>
    <definedName name="limcount" hidden="1">1</definedName>
    <definedName name="LR_Folder">#REF!</definedName>
    <definedName name="OutputLocation">#REF!</definedName>
    <definedName name="Prev_LR_Folder">#REF!</definedName>
    <definedName name="Prev_LR_Name">#REF!</definedName>
    <definedName name="Prev_LR_Tab">#REF!</definedName>
    <definedName name="ProcessList">#REF!</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pt_Portfolio_LR">#REF!</definedName>
    <definedName name="StatCapRptTab">#REF!</definedName>
    <definedName name="StationCapReport">#REF!</definedName>
    <definedName name="StudyName">#REF!</definedName>
    <definedName name="Target_Margin">#REF!</definedName>
    <definedName name="TargetMarginWinter">#REF!</definedName>
    <definedName name="tbl_LRData">OFFSET(#REF!,0,0,COUNTA(#REF!)-1,COUNTA(#REF!))</definedName>
    <definedName name="WestTAList">#REF!</definedName>
    <definedName name="wrn.All._.Pages." hidden="1">{#N/A,#N/A,FALSE,"Cover";#N/A,#N/A,FALSE,"Lead Sheet";#N/A,#N/A,FALSE,"Interest Expense A ";#N/A,#N/A,FALSE,"Deposits 3 01";#N/A,#N/A,FALSE,"Deposits 3 02";#N/A,#N/A,FALSE,"T-Accounts";#N/A,#N/A,FALSE,"Interest Expense B";#N/A,#N/A,FALSE,"IntRate"}</definedName>
    <definedName name="wrn.Factors._.Tab._.10." hidden="1">{"Factors Pages 1-2",#N/A,FALSE,"Factors";"Factors Page 3",#N/A,FALSE,"Factors";"Factors Page 4",#N/A,FALSE,"Factors";"Factors Page 5",#N/A,FALSE,"Factors";"Factors Pages 8-27",#N/A,FALSE,"Factors"}</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YearEnd." hidden="1">{"Factors Pages 1-2",#N/A,FALSE,"Variables";"Factors Page 3",#N/A,FALSE,"Variables";"Factors Page 4",#N/A,FALSE,"Variables";"Factors Page 5",#N/A,FALSE,"Variables";"YE Pages 7-26",#N/A,FALSE,"Variables"}</definedName>
    <definedName name="y" hidden="1">#REF!</definedName>
    <definedName name="z" hidden="1">#REF!</definedName>
  </definedNames>
  <calcPr calcId="152511"/>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2" l="1"/>
  <c r="E39" i="2"/>
  <c r="B37" i="1" l="1"/>
  <c r="B34" i="1"/>
  <c r="B36" i="1" l="1"/>
  <c r="B35" i="1"/>
  <c r="B20" i="1"/>
  <c r="B22" i="1" s="1"/>
  <c r="C19" i="1"/>
  <c r="B16" i="1"/>
  <c r="C16" i="1" s="1"/>
  <c r="C15" i="1"/>
  <c r="C14" i="1"/>
  <c r="C13" i="1"/>
  <c r="F10" i="1"/>
  <c r="C10" i="1"/>
  <c r="F6" i="1"/>
  <c r="E6" i="1"/>
  <c r="C24" i="1" l="1"/>
  <c r="C22" i="1"/>
  <c r="C20" i="1"/>
</calcChain>
</file>

<file path=xl/sharedStrings.xml><?xml version="1.0" encoding="utf-8"?>
<sst xmlns="http://schemas.openxmlformats.org/spreadsheetml/2006/main" count="99" uniqueCount="83">
  <si>
    <t>2020 Forecast Savings compared to Resource Plan Targets</t>
  </si>
  <si>
    <t xml:space="preserve">2020 Program Forecast </t>
  </si>
  <si>
    <t>2019 Integrated Resource Plan</t>
  </si>
  <si>
    <t>MWH @ Gen</t>
  </si>
  <si>
    <t>MW</t>
  </si>
  <si>
    <t>MWH</t>
  </si>
  <si>
    <t>Class 1 DSM - Residential, Commercial, Industrial</t>
  </si>
  <si>
    <t>Air Conditioner Load Control - Res. &amp; Small Com. (Sch. 114)</t>
  </si>
  <si>
    <t xml:space="preserve">Irrigation Load Control - Industrial (Sch. N/A) </t>
  </si>
  <si>
    <t>Total Class 1</t>
  </si>
  <si>
    <t>Class 2 DSM - Residential</t>
  </si>
  <si>
    <t>Low Income (Sch. 118)</t>
  </si>
  <si>
    <t>N/A</t>
  </si>
  <si>
    <t>Home Energy Reporting (Sch. N/A)</t>
  </si>
  <si>
    <t>wattsmart Homes (Sch. 111)</t>
  </si>
  <si>
    <t>Total Class 2 Residential</t>
  </si>
  <si>
    <t>Class 2 Non-Residential Programs</t>
  </si>
  <si>
    <t>wattsmart business (Sch. 140)</t>
  </si>
  <si>
    <t>Total Class 2 Non-Residential</t>
  </si>
  <si>
    <t xml:space="preserve">Total Class 2 </t>
  </si>
  <si>
    <t>Total Class 2 Estimated Range</t>
  </si>
  <si>
    <t>286,184 - 316,308</t>
  </si>
  <si>
    <t>Total Class 2 (with HER Incremental Savings)</t>
  </si>
  <si>
    <t>241,557 - 266,984</t>
  </si>
  <si>
    <t>Notes:</t>
  </si>
  <si>
    <t xml:space="preserve">     Forecasted Class 2 DSM energy savings</t>
  </si>
  <si>
    <t>MWh</t>
  </si>
  <si>
    <t xml:space="preserve">     Divided by 2020 Utah energy selections from the 2019 IRP Appendix D</t>
  </si>
  <si>
    <t xml:space="preserve">     Multiplied by Utah 2020 coincident peak value from the 2019 IRP</t>
  </si>
  <si>
    <t xml:space="preserve">     Estimated coincident peak impact of 2020 Utah Class 2 DSM programs</t>
  </si>
  <si>
    <t xml:space="preserve">Revised Attachment 1  </t>
  </si>
  <si>
    <t>1. Class 1 DSM A/C Load Control: 2019 IRP Vol. 1 Table 5.11 pg. 107 lists 122 MW of existing capacity for air conditioner load, and is inclusive of a 6% reserve. For purposes of the DSM 2020 Forecast Report, the 6% reserve is not included, making the existing capacity 115 MW. Additionally, 2019 IRP Vol. II Table D.3 pg. 72 lists 4.1 MW of incremental capacity for Utah air conditioner load, making the overall 2020 forecast 119 MW (115 MW of existing capacity + 4.1 MW of incremental capacity).</t>
  </si>
  <si>
    <t>2. Class 1 DSM Irrigation Load Control: 2019 IRP Vol. 1 Table 5.11 pg. 107 lists 205 MW of existing capacity for irrigation load, 20 MW of which is in Utah, as specified in Note 1 under Table 5.11. Additionally, 2019 IRP Vol. II Table D.3 pg. 72 lists no incremental capacity for Utah irrigation load, making the overall 2020 forecast 20 MW.</t>
  </si>
  <si>
    <t>3. Class 2 DSM resource plan results are not selected at a program level (no program level IRP targets available).</t>
  </si>
  <si>
    <t>4. Irrigation forecast represents highest expected realized value during the season (see "Irr Prgm Impact" tab for an estimate by week throughout season).</t>
  </si>
  <si>
    <t>5. Air conditioner load control (Cool Keeper) forecast represents the expected contribution/impact available at peak, temperature dependent.</t>
  </si>
  <si>
    <r>
      <t xml:space="preserve">7. Forecast of coincident peak MW for </t>
    </r>
    <r>
      <rPr>
        <b/>
        <i/>
        <sz val="9"/>
        <rFont val="Arial"/>
        <family val="2"/>
      </rPr>
      <t>Utah's</t>
    </r>
    <r>
      <rPr>
        <sz val="9"/>
        <rFont val="Arial"/>
        <family val="2"/>
      </rPr>
      <t xml:space="preserve"> Class 2 DSM resource is dervied through the following formula:</t>
    </r>
  </si>
  <si>
    <t>9. Savings is at generation.</t>
  </si>
  <si>
    <t>6. Total Class 2 DSM: 2019 IRP Vol. II Table D.4 pg. 72 selected 254,270 MWh of energy efficiency for 2020.</t>
  </si>
  <si>
    <t>8. 2019 IRP Utah 2020 Energy Efficiency coincident peak contribution derived from data contained in 2019 IRP Vol. 1 Table 8.19 pg. 259. See workpapers in support of 36.72 calculation.</t>
  </si>
  <si>
    <t>Month</t>
  </si>
  <si>
    <t>Sum of LRCap</t>
  </si>
  <si>
    <t>Year</t>
  </si>
  <si>
    <t>L&amp;R Group</t>
  </si>
  <si>
    <t>Zone</t>
  </si>
  <si>
    <t>Entity</t>
  </si>
  <si>
    <t>Grand Total</t>
  </si>
  <si>
    <t>DSM, EE</t>
  </si>
  <si>
    <t>Goshen</t>
  </si>
  <si>
    <t>D2_ID_aa_Pln</t>
  </si>
  <si>
    <t>D2_ID_a_00</t>
  </si>
  <si>
    <t>D2_ID_b_10</t>
  </si>
  <si>
    <t>D2_ID_c_20</t>
  </si>
  <si>
    <t>D2_ID_d_30</t>
  </si>
  <si>
    <t>D2_ID_e_40</t>
  </si>
  <si>
    <t>D2_ID_f_50</t>
  </si>
  <si>
    <t>D2_ID_g_60</t>
  </si>
  <si>
    <t>D2_ID_h_70</t>
  </si>
  <si>
    <t>D2_ID_i_80</t>
  </si>
  <si>
    <t>Utah North</t>
  </si>
  <si>
    <t>D2_UT_aa_Pln</t>
  </si>
  <si>
    <t>D2_UT_a_00</t>
  </si>
  <si>
    <t>D2_UT_b_10</t>
  </si>
  <si>
    <t>D2_UT_c_20</t>
  </si>
  <si>
    <t>D2_UT_d_30</t>
  </si>
  <si>
    <t>D2_UT_e_40</t>
  </si>
  <si>
    <t>D2_UT_f_50</t>
  </si>
  <si>
    <t>D2_UT_g_60</t>
  </si>
  <si>
    <t>D2_UT_h_70</t>
  </si>
  <si>
    <t>D2_UT_i_80</t>
  </si>
  <si>
    <t>WyomingSW</t>
  </si>
  <si>
    <t>D2_WY_aa_Pln</t>
  </si>
  <si>
    <t>D2_WY_a_00</t>
  </si>
  <si>
    <t>D2_WY_b_10</t>
  </si>
  <si>
    <t>D2_WY_c_20</t>
  </si>
  <si>
    <t>D2_WY_d_30</t>
  </si>
  <si>
    <t>D2_WY_e_40</t>
  </si>
  <si>
    <t>D2_WY_f_50</t>
  </si>
  <si>
    <t>D2_WY_g_60</t>
  </si>
  <si>
    <t>D2_WY_h_70</t>
  </si>
  <si>
    <t>D2_WY_i_80</t>
  </si>
  <si>
    <t>2020 Total East EE Table 8.19</t>
  </si>
  <si>
    <t>2020 Incremental Utah EE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</si>
</sst>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21" x14ac:knownFonts="1">
    <font>
      <sz val="11"/>
      <color theme="1"/>
      <name val="Calibri"/>
      <family val="2"/>
      <scheme val="minor"/>
    </font>
    <font>
      <sz val="11"/>
      <color theme="1"/>
      <name val="Calibri"/>
      <family val="2"/>
      <scheme val="minor"/>
    </font>
    <font>
      <b/>
      <sz val="12"/>
      <color theme="1"/>
      <name val="Arial"/>
      <family val="2"/>
    </font>
    <font>
      <b/>
      <sz val="12"/>
      <name val="Arial"/>
      <family val="2"/>
    </font>
    <font>
      <sz val="12"/>
      <color theme="1"/>
      <name val="Arial"/>
      <family val="2"/>
    </font>
    <font>
      <b/>
      <sz val="11"/>
      <color rgb="FFFF0000"/>
      <name val="Arial"/>
      <family val="2"/>
    </font>
    <font>
      <b/>
      <sz val="10"/>
      <name val="Arial"/>
      <family val="2"/>
    </font>
    <font>
      <sz val="11"/>
      <color theme="1"/>
      <name val="Arial"/>
      <family val="2"/>
    </font>
    <font>
      <b/>
      <sz val="10"/>
      <color theme="1"/>
      <name val="Arial"/>
      <family val="2"/>
    </font>
    <font>
      <b/>
      <sz val="11"/>
      <color theme="1"/>
      <name val="Arial"/>
      <family val="2"/>
    </font>
    <font>
      <sz val="11"/>
      <color indexed="8"/>
      <name val="Calibri"/>
      <family val="2"/>
    </font>
    <font>
      <sz val="10"/>
      <color theme="1"/>
      <name val="Arial"/>
      <family val="2"/>
    </font>
    <font>
      <sz val="10"/>
      <name val="Arial"/>
      <family val="2"/>
    </font>
    <font>
      <b/>
      <sz val="11"/>
      <name val="Arial"/>
      <family val="2"/>
    </font>
    <font>
      <b/>
      <sz val="9"/>
      <color theme="1"/>
      <name val="Arial"/>
      <family val="2"/>
    </font>
    <font>
      <sz val="9"/>
      <color theme="1"/>
      <name val="Arial"/>
      <family val="2"/>
    </font>
    <font>
      <sz val="8"/>
      <color theme="1"/>
      <name val="Arial"/>
      <family val="2"/>
    </font>
    <font>
      <sz val="9"/>
      <name val="Arial"/>
      <family val="2"/>
    </font>
    <font>
      <b/>
      <i/>
      <sz val="9"/>
      <name val="Arial"/>
      <family val="2"/>
    </font>
    <font>
      <b/>
      <sz val="8"/>
      <color theme="1"/>
      <name val="Arial"/>
      <family val="2"/>
    </font>
    <font>
      <sz val="1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
      <patternFill patternType="solid">
        <fgColor rgb="FFFFC000"/>
        <bgColor indexed="64"/>
      </patternFill>
    </fill>
    <fill>
      <patternFill patternType="solid">
        <fgColor rgb="FF92D050"/>
        <bgColor indexed="64"/>
      </patternFill>
    </fill>
  </fills>
  <borders count="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bottom style="medium">
        <color auto="1"/>
      </bottom>
      <diagonal/>
    </border>
    <border>
      <left/>
      <right/>
      <top style="medium">
        <color auto="1"/>
      </top>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10" fillId="0" borderId="0" applyFont="0" applyFill="0" applyBorder="0" applyAlignment="0" applyProtection="0"/>
    <xf numFmtId="0" fontId="12" fillId="0" borderId="0"/>
  </cellStyleXfs>
  <cellXfs count="98">
    <xf numFmtId="0" fontId="0" fillId="0" borderId="0" xfId="0"/>
    <xf numFmtId="0" fontId="5" fillId="0" borderId="0" xfId="0" applyFont="1"/>
    <xf numFmtId="0" fontId="6" fillId="0" borderId="0" xfId="0" applyFont="1"/>
    <xf numFmtId="0" fontId="7" fillId="0" borderId="0" xfId="0" applyFont="1" applyAlignment="1">
      <alignment horizontal="right"/>
    </xf>
    <xf numFmtId="0" fontId="7" fillId="0" borderId="0" xfId="0" applyFont="1" applyAlignment="1">
      <alignment horizontal="center"/>
    </xf>
    <xf numFmtId="0" fontId="7" fillId="0" borderId="0" xfId="0" applyFont="1" applyFill="1" applyBorder="1"/>
    <xf numFmtId="0" fontId="7" fillId="0" borderId="0" xfId="0" applyFont="1"/>
    <xf numFmtId="0" fontId="7" fillId="0" borderId="0" xfId="0" applyFont="1" applyFill="1"/>
    <xf numFmtId="0" fontId="8" fillId="0" borderId="0" xfId="0" applyFont="1" applyFill="1" applyBorder="1" applyAlignment="1">
      <alignment horizontal="right"/>
    </xf>
    <xf numFmtId="0" fontId="6" fillId="0" borderId="0" xfId="0" applyFont="1" applyBorder="1" applyAlignment="1">
      <alignment horizontal="center"/>
    </xf>
    <xf numFmtId="0" fontId="6" fillId="0" borderId="0" xfId="0" applyFont="1" applyFill="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center"/>
    </xf>
    <xf numFmtId="0" fontId="9" fillId="0" borderId="0" xfId="0" applyFont="1"/>
    <xf numFmtId="3" fontId="11" fillId="0" borderId="0" xfId="3" applyNumberFormat="1" applyFont="1" applyAlignment="1">
      <alignment horizontal="right"/>
    </xf>
    <xf numFmtId="3" fontId="11" fillId="0" borderId="0" xfId="3" applyNumberFormat="1" applyFont="1" applyAlignment="1">
      <alignment horizontal="center"/>
    </xf>
    <xf numFmtId="3" fontId="11" fillId="0" borderId="0" xfId="3" applyNumberFormat="1" applyFont="1" applyFill="1" applyBorder="1"/>
    <xf numFmtId="3" fontId="11" fillId="0" borderId="0" xfId="0" applyNumberFormat="1" applyFont="1" applyAlignment="1">
      <alignment horizontal="center"/>
    </xf>
    <xf numFmtId="3" fontId="11" fillId="0" borderId="0" xfId="0" applyNumberFormat="1" applyFont="1" applyFill="1" applyAlignment="1">
      <alignment horizontal="center"/>
    </xf>
    <xf numFmtId="0" fontId="12" fillId="0" borderId="0" xfId="0" applyFont="1" applyAlignment="1">
      <alignment horizontal="left" indent="1"/>
    </xf>
    <xf numFmtId="3" fontId="11" fillId="0" borderId="0" xfId="3" applyNumberFormat="1" applyFont="1" applyFill="1" applyAlignment="1">
      <alignment horizontal="center"/>
    </xf>
    <xf numFmtId="3" fontId="11" fillId="0" borderId="0" xfId="3" applyNumberFormat="1" applyFont="1" applyFill="1" applyBorder="1" applyAlignment="1">
      <alignment horizontal="center"/>
    </xf>
    <xf numFmtId="3" fontId="11" fillId="0" borderId="3" xfId="0" applyNumberFormat="1" applyFont="1" applyBorder="1" applyAlignment="1">
      <alignment horizontal="right"/>
    </xf>
    <xf numFmtId="3" fontId="11" fillId="0" borderId="3" xfId="0" applyNumberFormat="1" applyFont="1" applyFill="1" applyBorder="1" applyAlignment="1">
      <alignment horizontal="center"/>
    </xf>
    <xf numFmtId="3" fontId="11" fillId="0" borderId="0" xfId="0" applyNumberFormat="1" applyFont="1" applyFill="1" applyBorder="1" applyAlignment="1">
      <alignment horizontal="left"/>
    </xf>
    <xf numFmtId="0" fontId="13" fillId="0" borderId="0" xfId="0" applyFont="1" applyAlignment="1">
      <alignment horizontal="left" indent="1"/>
    </xf>
    <xf numFmtId="3" fontId="11" fillId="0" borderId="4" xfId="0" applyNumberFormat="1" applyFont="1" applyBorder="1" applyAlignment="1">
      <alignment horizontal="right"/>
    </xf>
    <xf numFmtId="3" fontId="11" fillId="0" borderId="4" xfId="0" applyNumberFormat="1" applyFont="1" applyBorder="1" applyAlignment="1">
      <alignment horizontal="center"/>
    </xf>
    <xf numFmtId="3" fontId="11" fillId="0" borderId="0" xfId="0" applyNumberFormat="1" applyFont="1" applyAlignment="1">
      <alignment horizontal="right"/>
    </xf>
    <xf numFmtId="3" fontId="11" fillId="0" borderId="0" xfId="0" applyNumberFormat="1" applyFont="1" applyFill="1" applyBorder="1"/>
    <xf numFmtId="0" fontId="13" fillId="0" borderId="0" xfId="0" applyFont="1"/>
    <xf numFmtId="3" fontId="11" fillId="0" borderId="0" xfId="0" applyNumberFormat="1" applyFont="1" applyBorder="1" applyAlignment="1">
      <alignment horizontal="center"/>
    </xf>
    <xf numFmtId="0" fontId="12" fillId="0" borderId="0" xfId="0" applyFont="1" applyFill="1" applyAlignment="1">
      <alignment horizontal="left" indent="1"/>
    </xf>
    <xf numFmtId="3" fontId="11" fillId="0" borderId="0" xfId="3" applyNumberFormat="1" applyFont="1" applyFill="1" applyAlignment="1">
      <alignment horizontal="right"/>
    </xf>
    <xf numFmtId="3" fontId="11" fillId="0" borderId="0" xfId="3" applyNumberFormat="1" applyFont="1" applyFill="1" applyBorder="1" applyAlignment="1">
      <alignment horizontal="right"/>
    </xf>
    <xf numFmtId="3" fontId="11" fillId="0" borderId="5" xfId="0" applyNumberFormat="1" applyFont="1" applyFill="1" applyBorder="1" applyAlignment="1">
      <alignment horizontal="right"/>
    </xf>
    <xf numFmtId="3" fontId="11" fillId="0" borderId="5" xfId="0" applyNumberFormat="1" applyFont="1" applyFill="1" applyBorder="1" applyAlignment="1">
      <alignment horizontal="center"/>
    </xf>
    <xf numFmtId="3" fontId="11" fillId="0" borderId="0" xfId="0" applyNumberFormat="1" applyFont="1" applyFill="1" applyBorder="1" applyAlignment="1">
      <alignment horizontal="right"/>
    </xf>
    <xf numFmtId="3" fontId="0" fillId="0" borderId="0" xfId="0" applyNumberFormat="1"/>
    <xf numFmtId="0" fontId="12" fillId="0" borderId="0" xfId="0" applyFont="1" applyFill="1"/>
    <xf numFmtId="3" fontId="11" fillId="0" borderId="0" xfId="0" applyNumberFormat="1" applyFont="1" applyFill="1" applyAlignment="1">
      <alignment horizontal="right"/>
    </xf>
    <xf numFmtId="0" fontId="13" fillId="0" borderId="0" xfId="0" applyFont="1" applyFill="1"/>
    <xf numFmtId="3" fontId="11" fillId="0" borderId="0" xfId="0" applyNumberFormat="1" applyFont="1" applyFill="1" applyBorder="1" applyAlignment="1">
      <alignment horizontal="center"/>
    </xf>
    <xf numFmtId="3" fontId="11" fillId="0" borderId="5" xfId="3" applyNumberFormat="1" applyFont="1" applyFill="1" applyBorder="1" applyAlignment="1">
      <alignment horizontal="right"/>
    </xf>
    <xf numFmtId="3" fontId="11" fillId="0" borderId="5" xfId="3" applyNumberFormat="1" applyFont="1" applyFill="1" applyBorder="1" applyAlignment="1">
      <alignment horizontal="center"/>
    </xf>
    <xf numFmtId="0" fontId="6" fillId="0" borderId="0" xfId="0" applyFont="1" applyAlignment="1">
      <alignment horizontal="center"/>
    </xf>
    <xf numFmtId="3" fontId="11" fillId="0" borderId="4" xfId="3" applyNumberFormat="1" applyFont="1" applyFill="1" applyBorder="1" applyAlignment="1">
      <alignment horizontal="right"/>
    </xf>
    <xf numFmtId="3" fontId="11" fillId="0" borderId="4" xfId="0" applyNumberFormat="1" applyFont="1" applyFill="1" applyBorder="1" applyAlignment="1">
      <alignment horizontal="center"/>
    </xf>
    <xf numFmtId="3" fontId="11" fillId="0" borderId="0" xfId="1" applyNumberFormat="1" applyFont="1" applyFill="1" applyBorder="1" applyAlignment="1">
      <alignment horizontal="center"/>
    </xf>
    <xf numFmtId="9" fontId="0" fillId="0" borderId="0" xfId="2" applyFont="1"/>
    <xf numFmtId="164" fontId="0" fillId="0" borderId="0" xfId="0" applyNumberFormat="1"/>
    <xf numFmtId="164" fontId="0" fillId="0" borderId="0" xfId="1" applyNumberFormat="1" applyFont="1"/>
    <xf numFmtId="0" fontId="7" fillId="0" borderId="0" xfId="0" applyFont="1" applyFill="1" applyAlignment="1">
      <alignment horizontal="right"/>
    </xf>
    <xf numFmtId="3" fontId="7" fillId="0" borderId="0" xfId="0" applyNumberFormat="1" applyFont="1" applyAlignment="1">
      <alignment horizontal="center"/>
    </xf>
    <xf numFmtId="0" fontId="14" fillId="0" borderId="0" xfId="0" applyFont="1" applyFill="1"/>
    <xf numFmtId="0" fontId="15" fillId="0" borderId="0" xfId="0" applyFont="1" applyAlignment="1">
      <alignment horizontal="right"/>
    </xf>
    <xf numFmtId="0" fontId="15" fillId="0" borderId="0" xfId="0" applyFont="1" applyAlignment="1">
      <alignment horizontal="center"/>
    </xf>
    <xf numFmtId="0" fontId="16" fillId="0" borderId="0" xfId="0" applyFont="1" applyFill="1" applyBorder="1"/>
    <xf numFmtId="0" fontId="17" fillId="0" borderId="0" xfId="0" applyFont="1" applyFill="1"/>
    <xf numFmtId="0" fontId="7" fillId="0" borderId="0" xfId="0" applyFont="1" applyFill="1" applyAlignment="1">
      <alignment horizontal="center"/>
    </xf>
    <xf numFmtId="0" fontId="0" fillId="0" borderId="0" xfId="0" applyFill="1"/>
    <xf numFmtId="41" fontId="15" fillId="0" borderId="0" xfId="0" applyNumberFormat="1" applyFont="1" applyFill="1" applyAlignment="1">
      <alignment horizontal="right"/>
    </xf>
    <xf numFmtId="0" fontId="17" fillId="0" borderId="6" xfId="0" applyFont="1" applyFill="1" applyBorder="1"/>
    <xf numFmtId="0" fontId="15" fillId="0" borderId="6" xfId="0" applyFont="1" applyFill="1" applyBorder="1" applyAlignment="1">
      <alignment horizontal="center"/>
    </xf>
    <xf numFmtId="0" fontId="17" fillId="0" borderId="0" xfId="0" applyFont="1"/>
    <xf numFmtId="0" fontId="14" fillId="0" borderId="0" xfId="0" applyFont="1" applyAlignment="1">
      <alignment horizontal="center"/>
    </xf>
    <xf numFmtId="0" fontId="19" fillId="0" borderId="0" xfId="0" applyFont="1" applyFill="1" applyBorder="1"/>
    <xf numFmtId="0" fontId="11" fillId="0" borderId="0" xfId="0" applyFont="1"/>
    <xf numFmtId="0" fontId="0" fillId="0" borderId="0" xfId="0" applyAlignment="1">
      <alignment horizontal="right"/>
    </xf>
    <xf numFmtId="0" fontId="0" fillId="0" borderId="0" xfId="0" applyAlignment="1">
      <alignment horizontal="center"/>
    </xf>
    <xf numFmtId="0" fontId="0" fillId="0" borderId="0" xfId="0" applyFill="1" applyBorder="1"/>
    <xf numFmtId="4" fontId="11" fillId="0" borderId="4" xfId="0" applyNumberFormat="1" applyFont="1" applyFill="1" applyBorder="1" applyAlignment="1">
      <alignment horizontal="center"/>
    </xf>
    <xf numFmtId="43" fontId="15" fillId="0" borderId="6" xfId="0" applyNumberFormat="1" applyFont="1" applyFill="1" applyBorder="1" applyAlignment="1">
      <alignment horizontal="right"/>
    </xf>
    <xf numFmtId="2" fontId="14" fillId="0" borderId="7" xfId="0" applyNumberFormat="1" applyFont="1" applyBorder="1" applyAlignment="1">
      <alignment horizontal="right"/>
    </xf>
    <xf numFmtId="4" fontId="11" fillId="0" borderId="4" xfId="1" applyNumberFormat="1" applyFont="1" applyFill="1" applyBorder="1" applyAlignment="1">
      <alignment horizontal="center"/>
    </xf>
    <xf numFmtId="4" fontId="11" fillId="0" borderId="0" xfId="1" applyNumberFormat="1" applyFont="1" applyFill="1" applyBorder="1" applyAlignment="1">
      <alignment horizontal="center"/>
    </xf>
    <xf numFmtId="0" fontId="20" fillId="0" borderId="0" xfId="4" applyFont="1"/>
    <xf numFmtId="0" fontId="20" fillId="0" borderId="0" xfId="4" applyFont="1" applyAlignment="1">
      <alignment horizontal="left"/>
    </xf>
    <xf numFmtId="0" fontId="20" fillId="0" borderId="0" xfId="4" applyFont="1" applyFill="1"/>
    <xf numFmtId="39" fontId="20" fillId="0" borderId="0" xfId="4" applyNumberFormat="1" applyFont="1"/>
    <xf numFmtId="0" fontId="12" fillId="0" borderId="0" xfId="4"/>
    <xf numFmtId="0" fontId="6" fillId="0" borderId="0" xfId="4" applyFont="1" applyAlignment="1">
      <alignment horizontal="right"/>
    </xf>
    <xf numFmtId="0" fontId="12" fillId="0" borderId="0" xfId="4" applyAlignment="1">
      <alignment horizontal="right"/>
    </xf>
    <xf numFmtId="39" fontId="20" fillId="3" borderId="0" xfId="4" applyNumberFormat="1" applyFont="1" applyFill="1"/>
    <xf numFmtId="39" fontId="20" fillId="4" borderId="0" xfId="4" applyNumberFormat="1" applyFont="1" applyFill="1"/>
    <xf numFmtId="39" fontId="12" fillId="4" borderId="8" xfId="4" applyNumberFormat="1" applyFill="1" applyBorder="1"/>
    <xf numFmtId="39" fontId="12" fillId="5" borderId="8" xfId="4" applyNumberFormat="1" applyFill="1" applyBorder="1"/>
    <xf numFmtId="0" fontId="17" fillId="0" borderId="0" xfId="0" applyFont="1" applyFill="1" applyAlignment="1">
      <alignment horizontal="left" vertical="center"/>
    </xf>
    <xf numFmtId="0" fontId="15" fillId="0" borderId="0" xfId="0" applyFont="1" applyFill="1" applyAlignment="1">
      <alignment horizontal="left" wrapText="1"/>
    </xf>
    <xf numFmtId="0" fontId="17" fillId="0" borderId="0" xfId="0" applyFont="1" applyAlignment="1">
      <alignment horizontal="left" wrapText="1"/>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wrapText="1"/>
    </xf>
    <xf numFmtId="0" fontId="8" fillId="2" borderId="2" xfId="0" applyFont="1" applyFill="1" applyBorder="1" applyAlignment="1">
      <alignment horizontal="center" wrapText="1"/>
    </xf>
    <xf numFmtId="0" fontId="15" fillId="0" borderId="0" xfId="0" applyFont="1" applyFill="1" applyAlignment="1">
      <alignment horizontal="left"/>
    </xf>
  </cellXfs>
  <cellStyles count="5">
    <cellStyle name="Comma" xfId="1" builtinId="3"/>
    <cellStyle name="Comma 2 4" xfId="3"/>
    <cellStyle name="Normal" xfId="0" builtinId="0"/>
    <cellStyle name="Normal 2" xfId="4"/>
    <cellStyle name="Percent" xfId="2" builtinId="5"/>
  </cellStyles>
  <dxfs count="549">
    <dxf>
      <fill>
        <patternFill>
          <bgColor rgb="FFFFC000"/>
        </patternFill>
      </fill>
    </dxf>
    <dxf>
      <fill>
        <patternFill>
          <bgColor theme="9" tint="0.39997558519241921"/>
        </patternFill>
      </fill>
    </dxf>
    <dxf>
      <fill>
        <patternFill patternType="solid">
          <bgColor theme="9"/>
        </patternFill>
      </fill>
    </dxf>
    <dxf>
      <fill>
        <patternFill patternType="solid">
          <bgColor theme="6" tint="0.39997558519241921"/>
        </patternFill>
      </fill>
    </dxf>
    <dxf>
      <numFmt numFmtId="7" formatCode="#,##0.00_);\(#,##0.00\)"/>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
      <font>
        <name val="Times New Roman"/>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psc.state.ut.us/SHR02/ACCTNG/GENERAL/JAN%20LEWIS/DSM/Recovery%20Files/RECOV03-May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Codes"/>
      <sheetName val="SCRInput2"/>
      <sheetName val="Inputs"/>
      <sheetName val="DSM Output"/>
      <sheetName val="DSM Dollars"/>
      <sheetName val="Centralia Credit"/>
      <sheetName val="Y2K"/>
      <sheetName val="Deferred Acct."/>
      <sheetName val="PCA"/>
      <sheetName val="Hermiston"/>
      <sheetName val="Trail Mtn."/>
      <sheetName val="WA SBC"/>
      <sheetName val="0103 Proration (191)"/>
      <sheetName val="WA Centralia"/>
      <sheetName val="WA SBC - Class 48T"/>
      <sheetName val="Module2"/>
    </sheetNames>
    <sheetDataSet>
      <sheetData sheetId="0"/>
      <sheetData sheetId="1"/>
      <sheetData sheetId="2"/>
      <sheetData sheetId="3"/>
      <sheetData sheetId="4"/>
      <sheetData sheetId="5">
        <row r="1">
          <cell r="AL1">
            <v>1</v>
          </cell>
        </row>
      </sheetData>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pivotCache/_rels/pivotCacheDefinition1.xml.rels><?xml version="1.0" encoding="UTF-8" standalone="yes"?>
<Relationships xmlns="http://schemas.openxmlformats.org/package/2006/relationships"><Relationship Id="rId1" Type="http://schemas.microsoft.com/office/2006/relationships/xlExternalLinkPath/xlPathMissing" Target="Attach%20REC%2011-2%20CONF.xlsm" TargetMode="External"/></Relationships>
</file>

<file path=xl/pivotCache/pivotCacheDefinition1.xml><?xml version="1.0" encoding="utf-8"?>
<pivotCacheDefinition xmlns="http://schemas.openxmlformats.org/spreadsheetml/2006/main" xmlns:r="http://schemas.openxmlformats.org/officeDocument/2006/relationships" invalid="1" saveData="0" refreshedBy="Author" refreshedDate="43790.583616550924" createdVersion="4" refreshedVersion="5" minRefreshableVersion="3" recordCount="10000">
  <cacheSource type="worksheet">
    <worksheetSource ref="Q1:AB1048576" sheet="StationCapacityReport" r:id="rId1"/>
  </cacheSource>
  <cacheFields count="12">
    <cacheField name="Year" numFmtId="0">
      <sharedItems containsString="0" containsBlank="1" containsNumber="1" containsInteger="1" minValue="0" maxValue="2038" count="22">
        <n v="2019"/>
        <n v="2020"/>
        <n v="2021"/>
        <n v="2022"/>
        <n v="2023"/>
        <n v="2024"/>
        <n v="2025"/>
        <n v="2026"/>
        <n v="2027"/>
        <n v="2028"/>
        <n v="2029"/>
        <n v="2030"/>
        <n v="2031"/>
        <n v="2032"/>
        <n v="2033"/>
        <n v="2034"/>
        <n v="2035"/>
        <n v="2036"/>
        <n v="2037"/>
        <n v="2038"/>
        <n v="0"/>
        <m/>
      </sharedItems>
    </cacheField>
    <cacheField name="PCF" numFmtId="0">
      <sharedItems containsString="0" containsBlank="1" containsNumber="1" containsInteger="1" minValue="0" maxValue="0"/>
    </cacheField>
    <cacheField name="Avail Cap" numFmtId="0">
      <sharedItems containsString="0" containsBlank="1" containsNumber="1" minValue="0" maxValue="626.79083333333335"/>
    </cacheField>
    <cacheField name="LRCap" numFmtId="0">
      <sharedItems containsBlank="1" containsMixedTypes="1" containsNumber="1" minValue="0" maxValue="598.90533745037499"/>
    </cacheField>
    <cacheField name="Zone" numFmtId="0">
      <sharedItems containsBlank="1" containsMixedTypes="1" containsNumber="1" containsInteger="1" minValue="0" maxValue="0" count="38">
        <s v="COB"/>
        <s v="Goshen"/>
        <s v="Mid Columbia"/>
        <s v="Utah North"/>
        <s v="_4-Corners"/>
        <s v="Utah South"/>
        <s v="Cholla"/>
        <s v="Colorado"/>
        <s v="Montana"/>
        <s v="Hermiston"/>
        <s v="WallaWalla"/>
        <s v="WyomingNE"/>
        <s v="WyomingSW"/>
        <s v="Chehalis"/>
        <s v="SOregonCal"/>
        <s v="PortlandNC"/>
        <s v="Nevada - Oregon Border"/>
        <s v="Bridger"/>
        <s v="Utah South B1"/>
        <s v="Yakima B1"/>
        <s v="Aeolus_Wyoming B1"/>
        <s v="Utah North B1"/>
        <s v="Bridger BR"/>
        <s v="Mona"/>
        <s v="Yakima"/>
        <s v="WillamValcc"/>
        <s v="Goshen B2"/>
        <s v="Utah South B4"/>
        <s v="SOregonCal B2"/>
        <s v="Yakima B4"/>
        <s v="WillamValcc B1"/>
        <s v="WyomingSW B2"/>
        <s v="Utah South BR"/>
        <s v="Arizona"/>
        <s v="Brady"/>
        <s v="BPA_NITS"/>
        <n v="0"/>
        <m/>
      </sharedItems>
    </cacheField>
    <cacheField name="Type" numFmtId="0">
      <sharedItems containsBlank="1"/>
    </cacheField>
    <cacheField name="L&amp;R Group" numFmtId="0">
      <sharedItems containsBlank="1" count="20">
        <s v="FOT"/>
        <s v="Hydroelectric"/>
        <s v="Renewable"/>
        <s v="Qualifying Facilities"/>
        <s v="Thermal"/>
        <s v="Purchase"/>
        <s v="Interruptible"/>
        <s v="Other"/>
        <s v="Not Used"/>
        <s v="Solar+Storage"/>
        <s v="Wind"/>
        <s v="Gas"/>
        <s v="Wind+Storage"/>
        <s v="Sale"/>
        <s v="DSM, EE"/>
        <s v="Existing - Demand Response"/>
        <s v="Existing - EE"/>
        <s v="Non-owned reserves"/>
        <s v="Demand Response"/>
        <m/>
      </sharedItems>
    </cacheField>
    <cacheField name="Control Area" numFmtId="0">
      <sharedItems containsBlank="1" count="3">
        <s v="West"/>
        <s v="East"/>
        <m/>
      </sharedItems>
    </cacheField>
    <cacheField name="Month" numFmtId="0">
      <sharedItems containsString="0" containsBlank="1" containsNumber="1" containsInteger="1" minValue="7" maxValue="7" count="2">
        <n v="7"/>
        <m/>
      </sharedItems>
    </cacheField>
    <cacheField name="Category" numFmtId="0">
      <sharedItems containsBlank="1" count="4">
        <s v="New"/>
        <s v="Existing"/>
        <s v=""/>
        <m/>
      </sharedItems>
    </cacheField>
    <cacheField name="Entity" numFmtId="0">
      <sharedItems containsBlank="1" containsMixedTypes="1" containsNumber="1" containsInteger="1" minValue="0" maxValue="0" count="375">
        <s v="I_FOT_COBQ3"/>
        <s v="I_FOT_COB_W"/>
        <s v="HY_GemState_P"/>
        <s v="WD_WolvCrk_P"/>
        <s v="QF_WD_MC_FivPine"/>
        <s v="QF_WD_MC_NorthPt"/>
        <s v="QF_WD_PwerCntyI"/>
        <s v="QF_WD_PwerCntyII"/>
        <s v="HY_MidCol_P"/>
        <s v="WD_GoodHill"/>
        <s v="WD_LeaningJ"/>
        <s v="I_FOT_MDCQ3"/>
        <s v="I_FOT_MDCQ3b"/>
        <s v="I_FOT_MDC_W"/>
        <s v="I_RP_WD_LJp"/>
        <s v="I_RP_WD_Gdne"/>
        <s v="HY_BearRiver_Shape"/>
        <s v="HY_BearRiver_Dispatch"/>
        <s v="Hy_Bear_Dispatch_Rel_Reserve"/>
        <s v="GS_Gadsby1"/>
        <s v="GS_Gadsby2"/>
        <s v="GS_Gadsby3"/>
        <s v="GS_Gadsby4"/>
        <s v="GS_Gadsby5"/>
        <s v="GS_Gadsby6"/>
        <s v="CL_Naughton1"/>
        <s v="CL_Naughton2"/>
        <s v="CL_Naughton3"/>
        <s v="GS_LakeSide1"/>
        <s v="GS_LakeSide2"/>
        <s v="QF_WD_Mtn_Wind1"/>
        <s v="QF_WD_Mtn_Wind2"/>
        <s v="QF_WD_SpanishF"/>
        <s v="QF_SR_UTN"/>
        <s v="QF_WD_Tooele"/>
        <s v="MonsanOpRes_Int"/>
        <s v="MagCorp_Int"/>
        <s v="Nucor_Int"/>
        <s v="MonsanCur_Int"/>
        <s v="APS_Sup_P"/>
        <s v="HY_SmallEast"/>
        <s v="I_US_BAT_Pan"/>
        <s v="GEO_Blundell"/>
        <s v="GS_CurrantCreek"/>
        <s v="CL_Hunter1"/>
        <s v="CL_Hunter2"/>
        <s v="CL_Hunter3"/>
        <s v="CL_Huntington1"/>
        <s v="CL_Huntington2"/>
        <s v="QF_WD_Latigo"/>
        <s v="QF_SR_Enterpr"/>
        <s v="QF_SR_Escalt1"/>
        <s v="QF_SR_Escalt2"/>
        <s v="QF_SR_Escalt3"/>
        <s v="QF_SR_Pavant"/>
        <s v="QF_SR_RedHill"/>
        <s v="QF_SR_ThreePeaks"/>
        <s v="QF_SR_GrntM_East"/>
        <s v="QF_SR_GrntM_West"/>
        <s v="QF_SR_IronSpring"/>
        <s v="QF_SR_Pavant_II"/>
        <s v="QF_SR_UTS"/>
        <s v="SR_Pavant_III"/>
        <s v="QF_SR_Sage_I"/>
        <s v="QF_SR_Sage_II"/>
        <s v="QF_SR_Sage_III"/>
        <s v="CL_Cholla4"/>
        <s v="CL_Craig1"/>
        <s v="CL_Craig2"/>
        <s v="CL_Hayden1"/>
        <s v="CL_Hayden2"/>
        <s v="HY_BigFork"/>
        <s v="CL_Colstrip3"/>
        <s v="CL_Colstrip4"/>
        <s v="GS_Hermiston2"/>
        <s v="WD_CMBHILL_P"/>
        <s v="WD_Marengo1"/>
        <s v="WD_Marengo2"/>
        <s v="WD_SCL_New_IN_P"/>
        <s v="QF_WD_OregonWF_1"/>
        <s v="QF_WD_WaW"/>
        <s v="I_RP_WD_Mg1"/>
        <s v="I_RP_WD_Mg2"/>
        <s v="SCL_New_Reserve"/>
        <s v="CL_DJohnston1"/>
        <s v="CL_DJohnston2"/>
        <s v="CL_DJohnston3"/>
        <s v="CL_DJohnston4"/>
        <s v="CL_Wyodak1"/>
        <s v="WD_Glenrock"/>
        <s v="WD_Glenrock3"/>
        <s v="WD_Dunlap"/>
        <s v="WD_FC1"/>
        <s v="WD_HighPlains"/>
        <s v="WD_McFaddenRidge"/>
        <s v="WD_RockRiver_P"/>
        <s v="WD_RollingHills"/>
        <s v="WD_SevenMile"/>
        <s v="WD_SevenMile2"/>
        <s v="WD_TopofWorld_P"/>
        <s v="QF_WD_FC3_PSCO"/>
        <s v="QF_WD_Pioneer1"/>
        <s v="WD_3_Buttes_P"/>
        <s v="WD_FC4_BPA_P"/>
        <s v="QF_WD_WYE"/>
        <s v="I_RP_WD_Glnr"/>
        <s v="I_RP_WD_Gln3"/>
        <s v="I_RP_WD_7Mil"/>
        <s v="I_RP_WD_7Mi2"/>
        <s v="I_RP_WD_HiP"/>
        <s v="I_RP_WD_McF"/>
        <s v="I_RP_WD_RHs"/>
        <s v="DecomCost"/>
        <s v="QF_SR_Sweetwtr"/>
        <s v="GS_Chehalis"/>
        <s v="HY_Rogue"/>
        <s v="HY_SmallWest"/>
        <s v="HY_Klamath_Dispatch"/>
        <s v="HY_Klamath_Flat"/>
        <s v="HY_Umpqua_Flat"/>
        <s v="HY_Umpqua_Shape"/>
        <s v="HY_Klamath_Shape"/>
        <s v="SR_BlackCap_P"/>
        <s v="SR_OldMill_P"/>
        <s v="SR_OSIP_Prj_P"/>
        <s v="QF_SR_ORS"/>
        <s v="HY_Lewis_Dispatch"/>
        <s v="HY_Lewis_Shape"/>
        <s v="Hy_Lewis_Dispatch_Rel_Reserve"/>
        <s v="QF_SR_ORN"/>
        <s v="QF_WD_ORN"/>
        <s v="I_FOT_NOBQ3"/>
        <s v="CL_JBridger1"/>
        <s v="CL_JBridger2"/>
        <s v="CL_JBridger3"/>
        <s v="CL_JBridger4"/>
        <s v="ReclamationCost"/>
        <s v="CL_Naughton3_I_NTN3_GC"/>
        <s v="FB_S_Milfrd"/>
        <s v="QF_WD_Orchard"/>
        <s v="WD_Pryor"/>
        <s v="I_RP_WD_Dlp"/>
        <s v="R_WD_TBF3_b"/>
        <s v="R_WD_EKF1_b"/>
        <s v="I_FOT_NOB_W"/>
        <s v="H1.UN_PVS_CP"/>
        <s v="FB_S_Hunter"/>
        <s v="FB_S_Sigurd"/>
        <s v="FB_S_CovMtn"/>
        <s v="R_WD_CDR2_c"/>
        <s v="I_CedarSpI_WD"/>
        <s v="FB_S_PrnMil"/>
        <s v="H3.US1_WD_CP"/>
        <s v="H1.SO1_PVS"/>
        <s v="L1.SO1_PVS"/>
        <s v="L1.US1_PVS"/>
        <s v="L1.YK1_PVS"/>
        <s v="H4.AE1_WD"/>
        <s v="H1.UN1_PVS_CP"/>
        <s v="L1.UN1_PVS"/>
        <s v="L1.JBB_PVS"/>
        <s v="I_NTN_SC_FRM"/>
        <s v="I_FOT_MNAQ3c"/>
        <s v="I_YK_BAT_LI"/>
        <s v="I_WV_BAT_LI"/>
        <s v="I_FOT_COBFL"/>
        <s v="I_WW_BAT_LI"/>
        <s v="I_SO_BAT_LI"/>
        <s v="I_PNC_BAT_LI"/>
        <s v="H_.YK1_WDS"/>
        <s v="L_.JBB_PVS"/>
        <s v="H_.GO2_WD"/>
        <s v="L_.GO2_WD"/>
        <s v="L_.US4_PVS"/>
        <s v="I_GO_BAT_LI"/>
        <s v="H_.GO2_WDS"/>
        <s v="L_.SO2_PVS"/>
        <s v="I_FOT_MDCFL"/>
        <s v="L_.YK4_PVS"/>
        <s v="I_DJ_CC_J1"/>
        <s v="I_DJ_CC_J1D"/>
        <s v="H_.YK4_WDS"/>
        <s v="I_WV_SC_FRM"/>
        <s v="I_WS2_SC_FRM"/>
        <s v="L_.HTG_PVS"/>
        <s v="I_US_BAT_LI"/>
        <s v="I_WSW_BAT_LI"/>
        <s v="APS_AZ_IN_P"/>
        <s v="APS_AZ_OUT_S"/>
        <s v="D2_ID_aa_Pln"/>
        <s v="ED1_ID_IRR"/>
        <s v="ED2_ID_GO_Y1"/>
        <s v="QF_HY_ID"/>
        <s v="NonOwnRes_GO"/>
        <s v="NonOR_GO_offset"/>
        <s v="QF_THERM_ID"/>
        <s v="FC1_BPA_S"/>
        <s v="WD_SCL_New_OUT_S"/>
        <s v="BlackHills_MdC_S"/>
        <s v="Deseret_P"/>
        <s v="D1UT_DLC_1"/>
        <s v="D2_UT_aa_Pln"/>
        <s v="QF_THERM_Tesoro"/>
        <s v="ED1_C_Keeper"/>
        <s v="ED1_UT_IRR"/>
        <s v="ED2_UT_UT_Y1"/>
        <s v="BlackHillsLoss_S"/>
        <s v="APS_4C_IN_P"/>
        <s v="APS_4C_OUT_S"/>
        <s v="QF_THERM_SUNN_Ad"/>
        <s v="QF_THERM_SUNN_Ba"/>
        <s v="QF_BIO_UTS"/>
        <s v="QF_HY_UTS"/>
        <s v="BlackHills_US_S"/>
        <s v="NonOwnRes_US"/>
        <s v="NonOR_US_offset"/>
        <s v="D2_YK_aa_Pln"/>
        <s v="ED2_WA_YA_Y1"/>
        <s v="QF_HY_YK"/>
        <s v="D2_WW_aa_Pln"/>
        <s v="ED2_WA_WA_Y1"/>
        <s v="NonOwnRes_WW"/>
        <s v="NonOR_WW_offset"/>
        <s v="BlackHills_WNE_S"/>
        <s v="Tri-State_P"/>
        <s v="D2_WY_aa_Pln"/>
        <s v="ED2_WY_WY_Y1"/>
        <s v="QF_HY_WY"/>
        <s v="D2_CA_aa_Pln"/>
        <s v="D2_OR_aa_Pln"/>
        <s v="QF_BIO_BioOne"/>
        <s v="ED1_OR_IRR"/>
        <s v="ED2_CA_SO_Y1"/>
        <s v="ED2_OR_SO_Y1"/>
        <s v="PGE_Cove_P"/>
        <s v="FC1_EWEB_S"/>
        <s v="FC4_BPA_S"/>
        <s v="QF_HY_CA"/>
        <s v="QF_BIO_OR"/>
        <s v="QF_HY_OR"/>
        <s v="QF_THERM_OR"/>
        <s v="NonOwnRes_SO"/>
        <s v="NonOR_SO_offset"/>
        <s v="QF_GEO_OR"/>
        <s v="Cowlitz_S"/>
        <s v="BlackHills_JB_S"/>
        <s v="D2_ID_a_00"/>
        <s v="D2_ID_b_10"/>
        <s v="D2_ID_c_20"/>
        <s v="D2_ID_d_30"/>
        <s v="D2_ID_e_40"/>
        <s v="D2_ID_f_50"/>
        <s v="D2_UT_a_00"/>
        <s v="D2_UT_b_10"/>
        <s v="D2_UT_c_20"/>
        <s v="D2_UT_d_30"/>
        <s v="D2_UT_e_40"/>
        <s v="D2_UT_f_50"/>
        <s v="D2_YK_a_00"/>
        <s v="D2_YK_b_10"/>
        <s v="D2_YK_c_20"/>
        <s v="D2_YK_d_30"/>
        <s v="D2_YK_e_40"/>
        <s v="D2_YK_f_50"/>
        <s v="D2_YK_g_60"/>
        <s v="D2_WW_a_00"/>
        <s v="D2_WW_b_10"/>
        <s v="D2_WW_c_20"/>
        <s v="D2_WW_d_30"/>
        <s v="D2_WW_e_40"/>
        <s v="D2_WW_f_50"/>
        <s v="D2_WY_a_00"/>
        <s v="D2_WY_b_10"/>
        <s v="D2_WY_c_20"/>
        <s v="D2_WY_d_30"/>
        <s v="D2_WY_e_40"/>
        <s v="D2_OR_a_00"/>
        <s v="D2_OR_d_30"/>
        <s v="D2_CA_a_00"/>
        <s v="D2_CA_b_10"/>
        <s v="D2_CA_c_20"/>
        <s v="D2_CA_d_30"/>
        <s v="D2_CA_e_40"/>
        <s v="D2_CA_f_50"/>
        <s v="D2_OR_u_200"/>
        <s v="D2_OR_b_10"/>
        <s v="D2_OR_e_40"/>
        <s v="D2_OR_f_50"/>
        <s v="D2_OR_c_20"/>
        <s v="D1UT_DLC_2"/>
        <s v="D2_YK_h_70"/>
        <s v="D2_WW_g_60"/>
        <s v="D2_WY_f_50"/>
        <s v="D2_OR_g_60"/>
        <s v="D2_ID_g_60"/>
        <s v="D1UT_DLC_3"/>
        <s v="D1UT_AS_1"/>
        <s v="D2_CA_g_60"/>
        <s v="D2_OR_h_70"/>
        <s v="D2_UT_g_60"/>
        <s v="D2_WW_h_70"/>
        <s v="D1UT_AS_2"/>
        <s v="D2_YK_i_80"/>
        <s v="D1WY_AS_1"/>
        <s v="D2_CA_h_70"/>
        <s v="D2_ID_h_70"/>
        <s v="D1UT_DLC_4"/>
        <s v="D2_WY_g_60"/>
        <s v="D2_UT_h_70"/>
        <s v="D2_OR_i_80"/>
        <s v="D2_WW_i_80"/>
        <s v="D2_WY_h_70"/>
        <s v="D2_CA_i_80"/>
        <s v="D2_ID_i_80"/>
        <s v="D1UT_DLC_5"/>
        <s v="D1UT_THM_1"/>
        <s v="D1UT_THM_2"/>
        <s v="D1UT_THM_3"/>
        <s v="D1UT_THM_4"/>
        <s v="D1UT_THM_5"/>
        <s v="D1WA_AS_1"/>
        <s v="D2_WY_i_80"/>
        <s v="D2_CA_j_90"/>
        <s v="D2_OR_j_90"/>
        <s v="D1OR_AS_1"/>
        <s v="D1UT_THM_6"/>
        <s v="D1ID_IRR_1"/>
        <s v="D1UT_DLC_6"/>
        <s v="D2_UT_i_80"/>
        <s v="D2_YK_j_90"/>
        <s v="D1UT_DLC_7"/>
        <s v="D1UT_THM_7"/>
        <s v="D1ID_IRR_2"/>
        <s v="D1UT_AS_3"/>
        <s v="D1WA_IRR_1"/>
        <s v="D1WA_IRR_2"/>
        <s v="D1WA_THM_1"/>
        <s v="D1WA_THM_2"/>
        <s v="D1WA_THM_3"/>
        <s v="D1WA_THM_4"/>
        <s v="D1WY_IRR_1"/>
        <s v="D1WY_THM_1"/>
        <s v="D1CA_IRR_1"/>
        <s v="D1CA_THM_1"/>
        <s v="D1OR_IRR_1"/>
        <s v="D1OR_IRR_2"/>
        <s v="D1OR_IRR_3"/>
        <s v="D1ID_IRR_3"/>
        <s v="D1UT_CUR_1"/>
        <s v="D1UT_DLC_8"/>
        <s v="D1UT_CUR_2"/>
        <s v="D1UT_CUR_3"/>
        <s v="D1UT_CUR_4"/>
        <s v="D1UT_CUR_5"/>
        <s v="D1UT_CUR_6"/>
        <s v="D1UT_IRR_1"/>
        <s v="D1UT_THM_8"/>
        <s v="D1WA_DLC_1"/>
        <s v="D1WA_CUR_1"/>
        <s v="D1WA_CUR_2"/>
        <s v="D1WA_CUR_3"/>
        <s v="D2_WW_j_90"/>
        <s v="D1WY_DLC_1"/>
        <s v="D1WY_DLC_2"/>
        <s v="D1WY_CUR_1"/>
        <s v="D1WY_CUR_2"/>
        <s v="D1WY_CUR_3"/>
        <s v="D1WY_CUR_4"/>
        <s v="D1WY_THM_5"/>
        <s v="D1CA_DLC_1"/>
        <s v="D1CA_CUR_1"/>
        <s v="D1OR_CUR_2"/>
        <s v="D1OR_CUR_5"/>
        <n v="0"/>
        <m/>
      </sharedItems>
    </cacheField>
    <cacheField name="Key" numFmtId="0">
      <sharedItems containsBlank="1"/>
    </cacheField>
  </cacheFields>
  <extLst>
    <ext xmlns:x14="http://schemas.microsoft.com/office/spreadsheetml/2009/9/main" uri="{725AE2AE-9491-48be-B2B4-4EB974FC3084}">
      <x14:pivotCacheDefinition/>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enableDrill="0" useAutoFormatting="1" itemPrintTitles="1" createdVersion="4" indent="0" compact="0" compactData="0" gridDropZones="1" multipleFieldFilters="0">
  <location ref="A3:X35" firstHeaderRow="1" firstDataRow="2" firstDataCol="3" rowPageCount="1" colPageCount="1"/>
  <pivotFields count="12">
    <pivotField axis="axisCol" compact="0" outline="0" showAll="0" measureFilter="1">
      <items count="23">
        <item x="21"/>
        <item x="20"/>
        <item x="0"/>
        <item x="1"/>
        <item x="2"/>
        <item x="3"/>
        <item x="4"/>
        <item x="5"/>
        <item x="6"/>
        <item x="7"/>
        <item x="8"/>
        <item x="9"/>
        <item x="10"/>
        <item x="11"/>
        <item x="12"/>
        <item x="13"/>
        <item x="14"/>
        <item x="15"/>
        <item x="16"/>
        <item x="17"/>
        <item x="18"/>
        <item x="19"/>
        <item t="default"/>
      </items>
    </pivotField>
    <pivotField compact="0" outline="0" showAll="0"/>
    <pivotField compact="0" outline="0" showAll="0"/>
    <pivotField dataField="1" compact="0" outline="0" showAll="0"/>
    <pivotField axis="axisRow" compact="0" outline="0" showAll="0" defaultSubtotal="0">
      <items count="38">
        <item x="1"/>
        <item h="1" x="37"/>
        <item h="1" x="36"/>
        <item h="1" x="2"/>
        <item x="3"/>
        <item h="1" x="4"/>
        <item h="1" x="5"/>
        <item h="1" x="6"/>
        <item h="1" x="7"/>
        <item h="1" x="8"/>
        <item h="1" x="9"/>
        <item h="1" sd="0" x="10"/>
        <item h="1" x="11"/>
        <item h="1" x="13"/>
        <item h="1" x="14"/>
        <item h="1" x="15"/>
        <item h="1" x="17"/>
        <item x="12"/>
        <item h="1" x="23"/>
        <item h="1" x="18"/>
        <item h="1" x="27"/>
        <item h="1" x="26"/>
        <item h="1" x="20"/>
        <item h="1" x="32"/>
        <item h="1" x="16"/>
        <item h="1" x="31"/>
        <item h="1" x="0"/>
        <item h="1" x="19"/>
        <item h="1" x="29"/>
        <item h="1" x="21"/>
        <item h="1" x="22"/>
        <item h="1" x="33"/>
        <item h="1" x="34"/>
        <item h="1" x="24"/>
        <item h="1" x="25"/>
        <item h="1" x="28"/>
        <item h="1" x="35"/>
        <item h="1" x="30"/>
      </items>
    </pivotField>
    <pivotField compact="0" outline="0" showAll="0"/>
    <pivotField axis="axisRow" compact="0" outline="0" showAll="0" defaultSubtotal="0">
      <items count="20">
        <item h="1" x="19"/>
        <item h="1" x="7"/>
        <item h="1" x="1"/>
        <item h="1" x="2"/>
        <item h="1" x="3"/>
        <item h="1" x="0"/>
        <item h="1" x="4"/>
        <item h="1" x="5"/>
        <item h="1" x="6"/>
        <item h="1" x="8"/>
        <item h="1" x="10"/>
        <item h="1" x="11"/>
        <item h="1" x="9"/>
        <item h="1" x="13"/>
        <item x="14"/>
        <item h="1" x="15"/>
        <item h="1" x="16"/>
        <item h="1" x="17"/>
        <item h="1" x="18"/>
        <item h="1" x="12"/>
      </items>
    </pivotField>
    <pivotField compact="0" outline="0" showAll="0" defaultSubtotal="0"/>
    <pivotField axis="axisPage" compact="0" outline="0" showAll="0">
      <items count="3">
        <item x="0"/>
        <item x="1"/>
        <item t="default"/>
      </items>
    </pivotField>
    <pivotField compact="0" outline="0" showAll="0"/>
    <pivotField axis="axisRow" compact="0" outline="0" showAll="0">
      <items count="376">
        <item x="374"/>
        <item x="2"/>
        <item x="3"/>
        <item x="4"/>
        <item x="5"/>
        <item x="6"/>
        <item x="7"/>
        <item x="373"/>
        <item x="8"/>
        <item x="9"/>
        <item x="10"/>
        <item x="16"/>
        <item x="17"/>
        <item x="19"/>
        <item x="20"/>
        <item x="21"/>
        <item x="22"/>
        <item x="23"/>
        <item x="24"/>
        <item x="25"/>
        <item x="26"/>
        <item x="27"/>
        <item x="28"/>
        <item x="29"/>
        <item x="30"/>
        <item x="31"/>
        <item x="32"/>
        <item x="33"/>
        <item x="34"/>
        <item x="35"/>
        <item x="36"/>
        <item x="37"/>
        <item x="38"/>
        <item x="39"/>
        <item x="40"/>
        <item x="42"/>
        <item x="43"/>
        <item x="44"/>
        <item x="45"/>
        <item x="46"/>
        <item x="47"/>
        <item x="48"/>
        <item x="49"/>
        <item x="50"/>
        <item x="51"/>
        <item x="52"/>
        <item x="53"/>
        <item x="54"/>
        <item x="55"/>
        <item x="56"/>
        <item x="57"/>
        <item x="58"/>
        <item x="59"/>
        <item x="60"/>
        <item x="61"/>
        <item x="66"/>
        <item x="67"/>
        <item x="68"/>
        <item x="69"/>
        <item x="70"/>
        <item x="71"/>
        <item x="72"/>
        <item x="73"/>
        <item x="74"/>
        <item x="75"/>
        <item x="76"/>
        <item x="77"/>
        <item x="78"/>
        <item x="79"/>
        <item x="80"/>
        <item x="83"/>
        <item x="84"/>
        <item x="85"/>
        <item x="86"/>
        <item x="87"/>
        <item x="88"/>
        <item x="89"/>
        <item x="90"/>
        <item x="91"/>
        <item x="92"/>
        <item x="93"/>
        <item x="94"/>
        <item x="95"/>
        <item x="96"/>
        <item x="97"/>
        <item x="98"/>
        <item x="99"/>
        <item x="100"/>
        <item x="101"/>
        <item x="102"/>
        <item x="103"/>
        <item x="104"/>
        <item x="112"/>
        <item x="114"/>
        <item x="115"/>
        <item x="116"/>
        <item x="117"/>
        <item x="118"/>
        <item x="119"/>
        <item x="120"/>
        <item x="121"/>
        <item x="122"/>
        <item x="123"/>
        <item x="124"/>
        <item x="125"/>
        <item x="126"/>
        <item x="127"/>
        <item x="129"/>
        <item x="130"/>
        <item x="132"/>
        <item x="133"/>
        <item x="134"/>
        <item x="135"/>
        <item x="113"/>
        <item x="14"/>
        <item x="15"/>
        <item x="63"/>
        <item x="64"/>
        <item x="65"/>
        <item x="81"/>
        <item x="82"/>
        <item x="105"/>
        <item x="106"/>
        <item x="107"/>
        <item x="108"/>
        <item x="109"/>
        <item x="110"/>
        <item x="111"/>
        <item x="139"/>
        <item x="141"/>
        <item x="11"/>
        <item x="13"/>
        <item x="41"/>
        <item x="138"/>
        <item x="142"/>
        <item x="143"/>
        <item x="146"/>
        <item x="147"/>
        <item x="148"/>
        <item x="149"/>
        <item x="151"/>
        <item x="177"/>
        <item x="171"/>
        <item x="131"/>
        <item x="183"/>
        <item x="0"/>
        <item x="12"/>
        <item x="162"/>
        <item x="161"/>
        <item x="184"/>
        <item x="170"/>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2"/>
        <item x="253"/>
        <item x="254"/>
        <item x="255"/>
        <item x="256"/>
        <item x="258"/>
        <item x="259"/>
        <item x="260"/>
        <item x="261"/>
        <item x="262"/>
        <item x="263"/>
        <item x="265"/>
        <item x="266"/>
        <item x="267"/>
        <item x="268"/>
        <item x="269"/>
        <item x="271"/>
        <item x="272"/>
        <item x="273"/>
        <item x="274"/>
        <item x="275"/>
        <item x="278"/>
        <item x="279"/>
        <item x="276"/>
        <item x="285"/>
        <item x="280"/>
        <item x="281"/>
        <item x="284"/>
        <item x="288"/>
        <item x="277"/>
        <item x="286"/>
        <item x="289"/>
        <item x="296"/>
        <item x="282"/>
        <item x="251"/>
        <item x="295"/>
        <item x="264"/>
        <item x="270"/>
        <item x="257"/>
        <item x="287"/>
        <item x="301"/>
        <item x="303"/>
        <item x="292"/>
        <item x="283"/>
        <item x="306"/>
        <item x="290"/>
        <item x="315"/>
        <item x="316"/>
        <item x="317"/>
        <item x="318"/>
        <item x="319"/>
        <item x="291"/>
        <item x="294"/>
        <item x="314"/>
        <item x="293"/>
        <item x="347"/>
        <item x="325"/>
        <item x="299"/>
        <item x="307"/>
        <item x="300"/>
        <item x="297"/>
        <item x="298"/>
        <item x="327"/>
        <item x="305"/>
        <item x="308"/>
        <item x="311"/>
        <item x="330"/>
        <item x="331"/>
        <item x="321"/>
        <item x="304"/>
        <item x="313"/>
        <item x="333"/>
        <item x="328"/>
        <item x="302"/>
        <item x="310"/>
        <item x="362"/>
        <item x="348"/>
        <item x="349"/>
        <item x="350"/>
        <item x="351"/>
        <item x="352"/>
        <item x="353"/>
        <item x="354"/>
        <item x="356"/>
        <item x="363"/>
        <item x="364"/>
        <item x="365"/>
        <item x="366"/>
        <item x="367"/>
        <item x="368"/>
        <item x="18"/>
        <item x="62"/>
        <item x="128"/>
        <item x="165"/>
        <item x="167"/>
        <item x="166"/>
        <item x="340"/>
        <item x="341"/>
        <item x="1"/>
        <item x="144"/>
        <item x="150"/>
        <item x="137"/>
        <item x="320"/>
        <item x="324"/>
        <item x="326"/>
        <item x="332"/>
        <item x="355"/>
        <item x="309"/>
        <item x="136"/>
        <item x="140"/>
        <item x="145"/>
        <item x="152"/>
        <item x="153"/>
        <item x="154"/>
        <item x="155"/>
        <item x="156"/>
        <item x="157"/>
        <item x="158"/>
        <item x="159"/>
        <item x="160"/>
        <item x="163"/>
        <item x="164"/>
        <item x="168"/>
        <item x="169"/>
        <item x="172"/>
        <item x="173"/>
        <item x="174"/>
        <item x="175"/>
        <item x="176"/>
        <item x="178"/>
        <item x="179"/>
        <item x="180"/>
        <item x="181"/>
        <item x="182"/>
        <item x="185"/>
        <item x="186"/>
        <item x="312"/>
        <item x="322"/>
        <item x="323"/>
        <item x="329"/>
        <item x="334"/>
        <item x="335"/>
        <item x="336"/>
        <item x="337"/>
        <item x="338"/>
        <item x="339"/>
        <item x="342"/>
        <item x="343"/>
        <item x="344"/>
        <item x="345"/>
        <item x="346"/>
        <item x="357"/>
        <item x="358"/>
        <item x="359"/>
        <item x="360"/>
        <item x="361"/>
        <item x="369"/>
        <item x="370"/>
        <item x="371"/>
        <item x="372"/>
        <item t="default"/>
      </items>
    </pivotField>
    <pivotField compact="0" outline="0" showAll="0"/>
  </pivotFields>
  <rowFields count="3">
    <field x="6"/>
    <field x="4"/>
    <field x="10"/>
  </rowFields>
  <rowItems count="31">
    <i>
      <x v="14"/>
      <x/>
      <x v="153"/>
    </i>
    <i r="2">
      <x v="210"/>
    </i>
    <i r="2">
      <x v="211"/>
    </i>
    <i r="2">
      <x v="212"/>
    </i>
    <i r="2">
      <x v="213"/>
    </i>
    <i r="2">
      <x v="214"/>
    </i>
    <i r="2">
      <x v="249"/>
    </i>
    <i r="2">
      <x v="267"/>
    </i>
    <i r="2">
      <x v="278"/>
    </i>
    <i r="2">
      <x v="285"/>
    </i>
    <i r="1">
      <x v="4"/>
      <x v="165"/>
    </i>
    <i r="2">
      <x v="215"/>
    </i>
    <i r="2">
      <x v="216"/>
    </i>
    <i r="2">
      <x v="217"/>
    </i>
    <i r="2">
      <x v="218"/>
    </i>
    <i r="2">
      <x v="219"/>
    </i>
    <i r="2">
      <x v="253"/>
    </i>
    <i r="2">
      <x v="272"/>
    </i>
    <i r="2">
      <x v="279"/>
    </i>
    <i r="2">
      <x v="287"/>
    </i>
    <i r="1">
      <x v="17"/>
      <x v="189"/>
    </i>
    <i r="2">
      <x v="231"/>
    </i>
    <i r="2">
      <x v="232"/>
    </i>
    <i r="2">
      <x v="233"/>
    </i>
    <i r="2">
      <x v="234"/>
    </i>
    <i r="2">
      <x v="235"/>
    </i>
    <i r="2">
      <x v="257"/>
    </i>
    <i r="2">
      <x v="273"/>
    </i>
    <i r="2">
      <x v="280"/>
    </i>
    <i r="2">
      <x v="283"/>
    </i>
    <i t="grand">
      <x/>
    </i>
  </rowItems>
  <colFields count="1">
    <field x="0"/>
  </colFields>
  <colItems count="21">
    <i>
      <x v="2"/>
    </i>
    <i>
      <x v="3"/>
    </i>
    <i>
      <x v="4"/>
    </i>
    <i>
      <x v="5"/>
    </i>
    <i>
      <x v="6"/>
    </i>
    <i>
      <x v="7"/>
    </i>
    <i>
      <x v="8"/>
    </i>
    <i>
      <x v="9"/>
    </i>
    <i>
      <x v="10"/>
    </i>
    <i>
      <x v="11"/>
    </i>
    <i>
      <x v="12"/>
    </i>
    <i>
      <x v="13"/>
    </i>
    <i>
      <x v="14"/>
    </i>
    <i>
      <x v="15"/>
    </i>
    <i>
      <x v="16"/>
    </i>
    <i>
      <x v="17"/>
    </i>
    <i>
      <x v="18"/>
    </i>
    <i>
      <x v="19"/>
    </i>
    <i>
      <x v="20"/>
    </i>
    <i>
      <x v="21"/>
    </i>
    <i t="grand">
      <x/>
    </i>
  </colItems>
  <pageFields count="1">
    <pageField fld="8" item="0" hier="-1"/>
  </pageFields>
  <dataFields count="1">
    <dataField name="Sum of LRCap" fld="3" baseField="10" baseItem="165" numFmtId="39"/>
  </dataFields>
  <formats count="549">
    <format dxfId="548">
      <pivotArea type="all" dataOnly="0" outline="0" fieldPosition="0"/>
    </format>
    <format dxfId="547">
      <pivotArea outline="0" collapsedLevelsAreSubtotals="1" fieldPosition="0"/>
    </format>
    <format dxfId="546">
      <pivotArea dataOnly="0" labelOnly="1" outline="0" fieldPosition="0">
        <references count="1">
          <reference field="6" count="19">
            <x v="1"/>
            <x v="2"/>
            <x v="3"/>
            <x v="4"/>
            <x v="5"/>
            <x v="6"/>
            <x v="7"/>
            <x v="8"/>
            <x v="9"/>
            <x v="10"/>
            <x v="11"/>
            <x v="12"/>
            <x v="13"/>
            <x v="14"/>
            <x v="15"/>
            <x v="16"/>
            <x v="17"/>
            <x v="18"/>
            <x v="19"/>
          </reference>
        </references>
      </pivotArea>
    </format>
    <format dxfId="545">
      <pivotArea dataOnly="0" labelOnly="1" grandRow="1" outline="0" fieldPosition="0"/>
    </format>
    <format dxfId="544">
      <pivotArea dataOnly="0" labelOnly="1" outline="0" fieldPosition="0">
        <references count="2">
          <reference field="4" count="9">
            <x v="0"/>
            <x v="2"/>
            <x v="6"/>
            <x v="11"/>
            <x v="14"/>
            <x v="15"/>
            <x v="17"/>
            <x v="33"/>
            <x v="34"/>
          </reference>
          <reference field="6" count="1" selected="0">
            <x v="1"/>
          </reference>
        </references>
      </pivotArea>
    </format>
    <format dxfId="543">
      <pivotArea dataOnly="0" labelOnly="1" outline="0" fieldPosition="0">
        <references count="2">
          <reference field="4" count="7">
            <x v="0"/>
            <x v="3"/>
            <x v="4"/>
            <x v="6"/>
            <x v="9"/>
            <x v="14"/>
            <x v="15"/>
          </reference>
          <reference field="6" count="1" selected="0">
            <x v="2"/>
          </reference>
        </references>
      </pivotArea>
    </format>
    <format dxfId="542">
      <pivotArea dataOnly="0" labelOnly="1" outline="0" fieldPosition="0">
        <references count="2">
          <reference field="4" count="6">
            <x v="0"/>
            <x v="3"/>
            <x v="6"/>
            <x v="11"/>
            <x v="12"/>
            <x v="14"/>
          </reference>
          <reference field="6" count="1" selected="0">
            <x v="3"/>
          </reference>
        </references>
      </pivotArea>
    </format>
    <format dxfId="541">
      <pivotArea dataOnly="0" labelOnly="1" outline="0" fieldPosition="0">
        <references count="2">
          <reference field="4" count="9">
            <x v="0"/>
            <x v="4"/>
            <x v="6"/>
            <x v="11"/>
            <x v="12"/>
            <x v="14"/>
            <x v="15"/>
            <x v="17"/>
            <x v="33"/>
          </reference>
          <reference field="6" count="1" selected="0">
            <x v="4"/>
          </reference>
        </references>
      </pivotArea>
    </format>
    <format dxfId="540">
      <pivotArea dataOnly="0" labelOnly="1" outline="0" fieldPosition="0">
        <references count="2">
          <reference field="4" count="4">
            <x v="3"/>
            <x v="18"/>
            <x v="24"/>
            <x v="26"/>
          </reference>
          <reference field="6" count="1" selected="0">
            <x v="5"/>
          </reference>
        </references>
      </pivotArea>
    </format>
    <format dxfId="539">
      <pivotArea dataOnly="0" labelOnly="1" outline="0" fieldPosition="0">
        <references count="2">
          <reference field="4" count="9">
            <x v="4"/>
            <x v="6"/>
            <x v="7"/>
            <x v="8"/>
            <x v="9"/>
            <x v="10"/>
            <x v="12"/>
            <x v="13"/>
            <x v="16"/>
          </reference>
          <reference field="6" count="1" selected="0">
            <x v="6"/>
          </reference>
        </references>
      </pivotArea>
    </format>
    <format dxfId="538">
      <pivotArea dataOnly="0" labelOnly="1" outline="0" fieldPosition="0">
        <references count="2">
          <reference field="4" count="6">
            <x v="4"/>
            <x v="5"/>
            <x v="12"/>
            <x v="14"/>
            <x v="18"/>
            <x v="31"/>
          </reference>
          <reference field="6" count="1" selected="0">
            <x v="7"/>
          </reference>
        </references>
      </pivotArea>
    </format>
    <format dxfId="537">
      <pivotArea dataOnly="0" labelOnly="1" outline="0" fieldPosition="0">
        <references count="2">
          <reference field="4" count="1">
            <x v="4"/>
          </reference>
          <reference field="6" count="1" selected="0">
            <x v="8"/>
          </reference>
        </references>
      </pivotArea>
    </format>
    <format dxfId="536">
      <pivotArea dataOnly="0" labelOnly="1" outline="0" fieldPosition="0">
        <references count="2">
          <reference field="4" count="2">
            <x v="12"/>
            <x v="16"/>
          </reference>
          <reference field="6" count="1" selected="0">
            <x v="9"/>
          </reference>
        </references>
      </pivotArea>
    </format>
    <format dxfId="535">
      <pivotArea dataOnly="0" labelOnly="1" outline="0" fieldPosition="0">
        <references count="2">
          <reference field="4" count="3">
            <x v="19"/>
            <x v="21"/>
            <x v="22"/>
          </reference>
          <reference field="6" count="1" selected="0">
            <x v="10"/>
          </reference>
        </references>
      </pivotArea>
    </format>
    <format dxfId="534">
      <pivotArea dataOnly="0" labelOnly="1" outline="0" fieldPosition="0">
        <references count="2">
          <reference field="4" count="4">
            <x v="4"/>
            <x v="12"/>
            <x v="25"/>
            <x v="37"/>
          </reference>
          <reference field="6" count="1" selected="0">
            <x v="11"/>
          </reference>
        </references>
      </pivotArea>
    </format>
    <format dxfId="533">
      <pivotArea dataOnly="0" labelOnly="1" outline="0" fieldPosition="0">
        <references count="2">
          <reference field="4" count="10">
            <x v="4"/>
            <x v="14"/>
            <x v="19"/>
            <x v="20"/>
            <x v="23"/>
            <x v="27"/>
            <x v="28"/>
            <x v="29"/>
            <x v="30"/>
            <x v="35"/>
          </reference>
          <reference field="6" count="1" selected="0">
            <x v="12"/>
          </reference>
        </references>
      </pivotArea>
    </format>
    <format dxfId="532">
      <pivotArea dataOnly="0" labelOnly="1" outline="0" fieldPosition="0">
        <references count="2">
          <reference field="4" count="10">
            <x v="3"/>
            <x v="4"/>
            <x v="5"/>
            <x v="6"/>
            <x v="12"/>
            <x v="14"/>
            <x v="15"/>
            <x v="16"/>
            <x v="31"/>
            <x v="32"/>
          </reference>
          <reference field="6" count="1" selected="0">
            <x v="13"/>
          </reference>
        </references>
      </pivotArea>
    </format>
    <format dxfId="531">
      <pivotArea dataOnly="0" labelOnly="1" outline="0" fieldPosition="0">
        <references count="2">
          <reference field="4" count="9">
            <x v="0"/>
            <x v="4"/>
            <x v="11"/>
            <x v="14"/>
            <x v="15"/>
            <x v="17"/>
            <x v="33"/>
            <x v="34"/>
            <x v="36"/>
          </reference>
          <reference field="6" count="1" selected="0">
            <x v="14"/>
          </reference>
        </references>
      </pivotArea>
    </format>
    <format dxfId="530">
      <pivotArea dataOnly="0" labelOnly="1" outline="0" fieldPosition="0">
        <references count="2">
          <reference field="4" count="3">
            <x v="0"/>
            <x v="4"/>
            <x v="14"/>
          </reference>
          <reference field="6" count="1" selected="0">
            <x v="15"/>
          </reference>
        </references>
      </pivotArea>
    </format>
    <format dxfId="529">
      <pivotArea dataOnly="0" labelOnly="1" outline="0" fieldPosition="0">
        <references count="2">
          <reference field="4" count="6">
            <x v="0"/>
            <x v="4"/>
            <x v="11"/>
            <x v="14"/>
            <x v="17"/>
            <x v="33"/>
          </reference>
          <reference field="6" count="1" selected="0">
            <x v="16"/>
          </reference>
        </references>
      </pivotArea>
    </format>
    <format dxfId="528">
      <pivotArea dataOnly="0" labelOnly="1" outline="0" fieldPosition="0">
        <references count="2">
          <reference field="4" count="4">
            <x v="0"/>
            <x v="6"/>
            <x v="11"/>
            <x v="14"/>
          </reference>
          <reference field="6" count="1" selected="0">
            <x v="17"/>
          </reference>
        </references>
      </pivotArea>
    </format>
    <format dxfId="527">
      <pivotArea dataOnly="0" labelOnly="1" outline="0" fieldPosition="0">
        <references count="2">
          <reference field="4" count="6">
            <x v="0"/>
            <x v="4"/>
            <x v="12"/>
            <x v="14"/>
            <x v="33"/>
            <x v="34"/>
          </reference>
          <reference field="6" count="1" selected="0">
            <x v="18"/>
          </reference>
        </references>
      </pivotArea>
    </format>
    <format dxfId="526">
      <pivotArea dataOnly="0" labelOnly="1" outline="0" fieldPosition="0">
        <references count="2">
          <reference field="4" count="3">
            <x v="21"/>
            <x v="27"/>
            <x v="28"/>
          </reference>
          <reference field="6" count="1" selected="0">
            <x v="19"/>
          </reference>
        </references>
      </pivotArea>
    </format>
    <format dxfId="525">
      <pivotArea dataOnly="0" labelOnly="1" outline="0" fieldPosition="0">
        <references count="3">
          <reference field="4" count="1" selected="0">
            <x v="0"/>
          </reference>
          <reference field="6" count="1" selected="0">
            <x v="1"/>
          </reference>
          <reference field="10" count="1">
            <x v="341"/>
          </reference>
        </references>
      </pivotArea>
    </format>
    <format dxfId="524">
      <pivotArea dataOnly="0" labelOnly="1" outline="0" fieldPosition="0">
        <references count="3">
          <reference field="4" count="1" selected="0">
            <x v="2"/>
          </reference>
          <reference field="6" count="1" selected="0">
            <x v="1"/>
          </reference>
          <reference field="10" count="1">
            <x v="7"/>
          </reference>
        </references>
      </pivotArea>
    </format>
    <format dxfId="523">
      <pivotArea dataOnly="0" labelOnly="1" outline="0" fieldPosition="0">
        <references count="3">
          <reference field="4" count="1" selected="0">
            <x v="6"/>
          </reference>
          <reference field="6" count="1" selected="0">
            <x v="1"/>
          </reference>
          <reference field="10" count="2">
            <x v="132"/>
            <x v="349"/>
          </reference>
        </references>
      </pivotArea>
    </format>
    <format dxfId="522">
      <pivotArea dataOnly="0" labelOnly="1" outline="0" fieldPosition="0">
        <references count="3">
          <reference field="4" count="1" selected="0">
            <x v="11"/>
          </reference>
          <reference field="6" count="1" selected="0">
            <x v="1"/>
          </reference>
          <reference field="10" count="1">
            <x v="310"/>
          </reference>
        </references>
      </pivotArea>
    </format>
    <format dxfId="521">
      <pivotArea dataOnly="0" labelOnly="1" outline="0" fieldPosition="0">
        <references count="3">
          <reference field="4" count="1" selected="0">
            <x v="14"/>
          </reference>
          <reference field="6" count="1" selected="0">
            <x v="1"/>
          </reference>
          <reference field="10" count="1">
            <x v="309"/>
          </reference>
        </references>
      </pivotArea>
    </format>
    <format dxfId="520">
      <pivotArea dataOnly="0" labelOnly="1" outline="0" fieldPosition="0">
        <references count="3">
          <reference field="4" count="1" selected="0">
            <x v="15"/>
          </reference>
          <reference field="6" count="1" selected="0">
            <x v="1"/>
          </reference>
          <reference field="10" count="1">
            <x v="337"/>
          </reference>
        </references>
      </pivotArea>
    </format>
    <format dxfId="519">
      <pivotArea dataOnly="0" labelOnly="1" outline="0" fieldPosition="0">
        <references count="3">
          <reference field="4" count="1" selected="0">
            <x v="17"/>
          </reference>
          <reference field="6" count="1" selected="0">
            <x v="1"/>
          </reference>
          <reference field="10" count="1">
            <x v="350"/>
          </reference>
        </references>
      </pivotArea>
    </format>
    <format dxfId="518">
      <pivotArea dataOnly="0" labelOnly="1" outline="0" fieldPosition="0">
        <references count="3">
          <reference field="4" count="1" selected="0">
            <x v="33"/>
          </reference>
          <reference field="6" count="1" selected="0">
            <x v="1"/>
          </reference>
          <reference field="10" count="1">
            <x v="335"/>
          </reference>
        </references>
      </pivotArea>
    </format>
    <format dxfId="517">
      <pivotArea dataOnly="0" labelOnly="1" outline="0" fieldPosition="0">
        <references count="3">
          <reference field="4" count="1" selected="0">
            <x v="34"/>
          </reference>
          <reference field="6" count="1" selected="0">
            <x v="1"/>
          </reference>
          <reference field="10" count="1">
            <x v="336"/>
          </reference>
        </references>
      </pivotArea>
    </format>
    <format dxfId="516">
      <pivotArea dataOnly="0" labelOnly="1" outline="0" fieldPosition="0">
        <references count="3">
          <reference field="4" count="1" selected="0">
            <x v="0"/>
          </reference>
          <reference field="6" count="1" selected="0">
            <x v="2"/>
          </reference>
          <reference field="10" count="1">
            <x v="1"/>
          </reference>
        </references>
      </pivotArea>
    </format>
    <format dxfId="515">
      <pivotArea dataOnly="0" labelOnly="1" outline="0" fieldPosition="0">
        <references count="3">
          <reference field="4" count="1" selected="0">
            <x v="3"/>
          </reference>
          <reference field="6" count="1" selected="0">
            <x v="2"/>
          </reference>
          <reference field="10" count="1">
            <x v="8"/>
          </reference>
        </references>
      </pivotArea>
    </format>
    <format dxfId="514">
      <pivotArea dataOnly="0" labelOnly="1" outline="0" fieldPosition="0">
        <references count="3">
          <reference field="4" count="1" selected="0">
            <x v="4"/>
          </reference>
          <reference field="6" count="1" selected="0">
            <x v="2"/>
          </reference>
          <reference field="10" count="3">
            <x v="11"/>
            <x v="12"/>
            <x v="305"/>
          </reference>
        </references>
      </pivotArea>
    </format>
    <format dxfId="513">
      <pivotArea dataOnly="0" labelOnly="1" outline="0" fieldPosition="0">
        <references count="3">
          <reference field="4" count="1" selected="0">
            <x v="6"/>
          </reference>
          <reference field="6" count="1" selected="0">
            <x v="2"/>
          </reference>
          <reference field="10" count="1">
            <x v="34"/>
          </reference>
        </references>
      </pivotArea>
    </format>
    <format dxfId="512">
      <pivotArea dataOnly="0" labelOnly="1" outline="0" fieldPosition="0">
        <references count="3">
          <reference field="4" count="1" selected="0">
            <x v="9"/>
          </reference>
          <reference field="6" count="1" selected="0">
            <x v="2"/>
          </reference>
          <reference field="10" count="1">
            <x v="60"/>
          </reference>
        </references>
      </pivotArea>
    </format>
    <format dxfId="511">
      <pivotArea dataOnly="0" labelOnly="1" outline="0" fieldPosition="0">
        <references count="3">
          <reference field="4" count="1" selected="0">
            <x v="14"/>
          </reference>
          <reference field="6" count="1" selected="0">
            <x v="2"/>
          </reference>
          <reference field="10" count="7">
            <x v="94"/>
            <x v="95"/>
            <x v="96"/>
            <x v="97"/>
            <x v="98"/>
            <x v="99"/>
            <x v="100"/>
          </reference>
        </references>
      </pivotArea>
    </format>
    <format dxfId="510">
      <pivotArea dataOnly="0" labelOnly="1" outline="0" fieldPosition="0">
        <references count="3">
          <reference field="4" count="1" selected="0">
            <x v="15"/>
          </reference>
          <reference field="6" count="1" selected="0">
            <x v="2"/>
          </reference>
          <reference field="10" count="3">
            <x v="105"/>
            <x v="106"/>
            <x v="307"/>
          </reference>
        </references>
      </pivotArea>
    </format>
    <format dxfId="509">
      <pivotArea dataOnly="0" labelOnly="1" outline="0" fieldPosition="0">
        <references count="3">
          <reference field="4" count="1" selected="0">
            <x v="0"/>
          </reference>
          <reference field="6" count="1" selected="0">
            <x v="3"/>
          </reference>
          <reference field="10" count="1">
            <x v="2"/>
          </reference>
        </references>
      </pivotArea>
    </format>
    <format dxfId="508">
      <pivotArea dataOnly="0" labelOnly="1" outline="0" fieldPosition="0">
        <references count="3">
          <reference field="4" count="1" selected="0">
            <x v="3"/>
          </reference>
          <reference field="6" count="1" selected="0">
            <x v="3"/>
          </reference>
          <reference field="10" count="4">
            <x v="9"/>
            <x v="10"/>
            <x v="114"/>
            <x v="115"/>
          </reference>
        </references>
      </pivotArea>
    </format>
    <format dxfId="507">
      <pivotArea dataOnly="0" labelOnly="1" outline="0" fieldPosition="0">
        <references count="3">
          <reference field="4" count="1" selected="0">
            <x v="6"/>
          </reference>
          <reference field="6" count="1" selected="0">
            <x v="3"/>
          </reference>
          <reference field="10" count="6">
            <x v="35"/>
            <x v="133"/>
            <x v="136"/>
            <x v="137"/>
            <x v="138"/>
            <x v="306"/>
          </reference>
        </references>
      </pivotArea>
    </format>
    <format dxfId="506">
      <pivotArea dataOnly="0" labelOnly="1" outline="0" fieldPosition="0">
        <references count="3">
          <reference field="4" count="1" selected="0">
            <x v="11"/>
          </reference>
          <reference field="6" count="1" selected="0">
            <x v="3"/>
          </reference>
          <reference field="10" count="7">
            <x v="64"/>
            <x v="65"/>
            <x v="66"/>
            <x v="67"/>
            <x v="70"/>
            <x v="119"/>
            <x v="120"/>
          </reference>
        </references>
      </pivotArea>
    </format>
    <format dxfId="505">
      <pivotArea dataOnly="0" labelOnly="1" outline="0" fieldPosition="0">
        <references count="3">
          <reference field="4" count="1" selected="0">
            <x v="12"/>
          </reference>
          <reference field="6" count="1" selected="0">
            <x v="3"/>
          </reference>
          <reference field="10" count="26">
            <x v="76"/>
            <x v="77"/>
            <x v="78"/>
            <x v="79"/>
            <x v="80"/>
            <x v="81"/>
            <x v="82"/>
            <x v="83"/>
            <x v="84"/>
            <x v="85"/>
            <x v="86"/>
            <x v="89"/>
            <x v="90"/>
            <x v="121"/>
            <x v="122"/>
            <x v="123"/>
            <x v="124"/>
            <x v="125"/>
            <x v="126"/>
            <x v="127"/>
            <x v="129"/>
            <x v="134"/>
            <x v="135"/>
            <x v="139"/>
            <x v="315"/>
            <x v="324"/>
          </reference>
        </references>
      </pivotArea>
    </format>
    <format dxfId="504">
      <pivotArea dataOnly="0" labelOnly="1" outline="0" fieldPosition="0">
        <references count="3">
          <reference field="4" count="1" selected="0">
            <x v="14"/>
          </reference>
          <reference field="6" count="1" selected="0">
            <x v="3"/>
          </reference>
          <reference field="10" count="4">
            <x v="101"/>
            <x v="102"/>
            <x v="103"/>
            <x v="140"/>
          </reference>
        </references>
      </pivotArea>
    </format>
    <format dxfId="503">
      <pivotArea dataOnly="0" labelOnly="1" outline="0" fieldPosition="0">
        <references count="3">
          <reference field="4" count="1" selected="0">
            <x v="0"/>
          </reference>
          <reference field="6" count="1" selected="0">
            <x v="4"/>
          </reference>
          <reference field="10" count="6">
            <x v="3"/>
            <x v="4"/>
            <x v="5"/>
            <x v="6"/>
            <x v="156"/>
            <x v="159"/>
          </reference>
        </references>
      </pivotArea>
    </format>
    <format dxfId="502">
      <pivotArea dataOnly="0" labelOnly="1" outline="0" fieldPosition="0">
        <references count="3">
          <reference field="4" count="1" selected="0">
            <x v="4"/>
          </reference>
          <reference field="6" count="1" selected="0">
            <x v="4"/>
          </reference>
          <reference field="10" count="6">
            <x v="24"/>
            <x v="25"/>
            <x v="26"/>
            <x v="27"/>
            <x v="28"/>
            <x v="166"/>
          </reference>
        </references>
      </pivotArea>
    </format>
    <format dxfId="501">
      <pivotArea dataOnly="0" labelOnly="1" outline="0" fieldPosition="0">
        <references count="3">
          <reference field="4" count="1" selected="0">
            <x v="6"/>
          </reference>
          <reference field="6" count="1" selected="0">
            <x v="4"/>
          </reference>
          <reference field="10" count="20">
            <x v="42"/>
            <x v="43"/>
            <x v="44"/>
            <x v="45"/>
            <x v="46"/>
            <x v="47"/>
            <x v="48"/>
            <x v="49"/>
            <x v="50"/>
            <x v="51"/>
            <x v="52"/>
            <x v="53"/>
            <x v="54"/>
            <x v="116"/>
            <x v="117"/>
            <x v="118"/>
            <x v="173"/>
            <x v="174"/>
            <x v="175"/>
            <x v="176"/>
          </reference>
        </references>
      </pivotArea>
    </format>
    <format dxfId="500">
      <pivotArea dataOnly="0" labelOnly="1" outline="0" fieldPosition="0">
        <references count="3">
          <reference field="4" count="1" selected="0">
            <x v="11"/>
          </reference>
          <reference field="6" count="1" selected="0">
            <x v="4"/>
          </reference>
          <reference field="10" count="3">
            <x v="68"/>
            <x v="69"/>
            <x v="128"/>
          </reference>
        </references>
      </pivotArea>
    </format>
    <format dxfId="499">
      <pivotArea dataOnly="0" labelOnly="1" outline="0" fieldPosition="0">
        <references count="3">
          <reference field="4" count="1" selected="0">
            <x v="12"/>
          </reference>
          <reference field="6" count="1" selected="0">
            <x v="4"/>
          </reference>
          <reference field="10" count="3">
            <x v="87"/>
            <x v="88"/>
            <x v="91"/>
          </reference>
        </references>
      </pivotArea>
    </format>
    <format dxfId="498">
      <pivotArea dataOnly="0" labelOnly="1" outline="0" fieldPosition="0">
        <references count="3">
          <reference field="4" count="1" selected="0">
            <x v="14"/>
          </reference>
          <reference field="6" count="1" selected="0">
            <x v="4"/>
          </reference>
          <reference field="10" count="7">
            <x v="104"/>
            <x v="194"/>
            <x v="201"/>
            <x v="202"/>
            <x v="203"/>
            <x v="204"/>
            <x v="207"/>
          </reference>
        </references>
      </pivotArea>
    </format>
    <format dxfId="497">
      <pivotArea dataOnly="0" labelOnly="1" outline="0" fieldPosition="0">
        <references count="3">
          <reference field="4" count="1" selected="0">
            <x v="15"/>
          </reference>
          <reference field="6" count="1" selected="0">
            <x v="4"/>
          </reference>
          <reference field="10" count="2">
            <x v="107"/>
            <x v="108"/>
          </reference>
        </references>
      </pivotArea>
    </format>
    <format dxfId="496">
      <pivotArea dataOnly="0" labelOnly="1" outline="0" fieldPosition="0">
        <references count="3">
          <reference field="4" count="1" selected="0">
            <x v="17"/>
          </reference>
          <reference field="6" count="1" selected="0">
            <x v="4"/>
          </reference>
          <reference field="10" count="2">
            <x v="113"/>
            <x v="191"/>
          </reference>
        </references>
      </pivotArea>
    </format>
    <format dxfId="495">
      <pivotArea dataOnly="0" labelOnly="1" outline="0" fieldPosition="0">
        <references count="3">
          <reference field="4" count="1" selected="0">
            <x v="33"/>
          </reference>
          <reference field="6" count="1" selected="0">
            <x v="4"/>
          </reference>
          <reference field="10" count="1">
            <x v="182"/>
          </reference>
        </references>
      </pivotArea>
    </format>
    <format dxfId="494">
      <pivotArea dataOnly="0" labelOnly="1" outline="0" fieldPosition="0">
        <references count="3">
          <reference field="4" count="1" selected="0">
            <x v="3"/>
          </reference>
          <reference field="6" count="1" selected="0">
            <x v="5"/>
          </reference>
          <reference field="10" count="4">
            <x v="130"/>
            <x v="131"/>
            <x v="141"/>
            <x v="146"/>
          </reference>
        </references>
      </pivotArea>
    </format>
    <format dxfId="493">
      <pivotArea dataOnly="0" labelOnly="1" outline="0" fieldPosition="0">
        <references count="3">
          <reference field="4" count="1" selected="0">
            <x v="18"/>
          </reference>
          <reference field="6" count="1" selected="0">
            <x v="5"/>
          </reference>
          <reference field="10" count="1">
            <x v="147"/>
          </reference>
        </references>
      </pivotArea>
    </format>
    <format dxfId="492">
      <pivotArea dataOnly="0" labelOnly="1" outline="0" fieldPosition="0">
        <references count="3">
          <reference field="4" count="1" selected="0">
            <x v="24"/>
          </reference>
          <reference field="6" count="1" selected="0">
            <x v="5"/>
          </reference>
          <reference field="10" count="2">
            <x v="143"/>
            <x v="314"/>
          </reference>
        </references>
      </pivotArea>
    </format>
    <format dxfId="491">
      <pivotArea dataOnly="0" labelOnly="1" outline="0" fieldPosition="0">
        <references count="3">
          <reference field="4" count="1" selected="0">
            <x v="26"/>
          </reference>
          <reference field="6" count="1" selected="0">
            <x v="5"/>
          </reference>
          <reference field="10" count="3">
            <x v="145"/>
            <x v="308"/>
            <x v="313"/>
          </reference>
        </references>
      </pivotArea>
    </format>
    <format dxfId="490">
      <pivotArea dataOnly="0" labelOnly="1" outline="0" fieldPosition="0">
        <references count="3">
          <reference field="4" count="1" selected="0">
            <x v="4"/>
          </reference>
          <reference field="6" count="1" selected="0">
            <x v="6"/>
          </reference>
          <reference field="10" count="12">
            <x v="13"/>
            <x v="14"/>
            <x v="15"/>
            <x v="16"/>
            <x v="17"/>
            <x v="18"/>
            <x v="19"/>
            <x v="20"/>
            <x v="21"/>
            <x v="22"/>
            <x v="23"/>
            <x v="316"/>
          </reference>
        </references>
      </pivotArea>
    </format>
    <format dxfId="489">
      <pivotArea dataOnly="0" labelOnly="1" outline="0" fieldPosition="0">
        <references count="3">
          <reference field="4" count="1" selected="0">
            <x v="6"/>
          </reference>
          <reference field="6" count="1" selected="0">
            <x v="6"/>
          </reference>
          <reference field="10" count="6">
            <x v="36"/>
            <x v="37"/>
            <x v="38"/>
            <x v="39"/>
            <x v="40"/>
            <x v="41"/>
          </reference>
        </references>
      </pivotArea>
    </format>
    <format dxfId="488">
      <pivotArea dataOnly="0" labelOnly="1" outline="0" fieldPosition="0">
        <references count="3">
          <reference field="4" count="1" selected="0">
            <x v="7"/>
          </reference>
          <reference field="6" count="1" selected="0">
            <x v="6"/>
          </reference>
          <reference field="10" count="1">
            <x v="55"/>
          </reference>
        </references>
      </pivotArea>
    </format>
    <format dxfId="487">
      <pivotArea dataOnly="0" labelOnly="1" outline="0" fieldPosition="0">
        <references count="3">
          <reference field="4" count="1" selected="0">
            <x v="8"/>
          </reference>
          <reference field="6" count="1" selected="0">
            <x v="6"/>
          </reference>
          <reference field="10" count="4">
            <x v="56"/>
            <x v="57"/>
            <x v="58"/>
            <x v="59"/>
          </reference>
        </references>
      </pivotArea>
    </format>
    <format dxfId="486">
      <pivotArea dataOnly="0" labelOnly="1" outline="0" fieldPosition="0">
        <references count="3">
          <reference field="4" count="1" selected="0">
            <x v="9"/>
          </reference>
          <reference field="6" count="1" selected="0">
            <x v="6"/>
          </reference>
          <reference field="10" count="2">
            <x v="61"/>
            <x v="62"/>
          </reference>
        </references>
      </pivotArea>
    </format>
    <format dxfId="485">
      <pivotArea dataOnly="0" labelOnly="1" outline="0" fieldPosition="0">
        <references count="3">
          <reference field="4" count="1" selected="0">
            <x v="10"/>
          </reference>
          <reference field="6" count="1" selected="0">
            <x v="6"/>
          </reference>
          <reference field="10" count="1">
            <x v="63"/>
          </reference>
        </references>
      </pivotArea>
    </format>
    <format dxfId="484">
      <pivotArea dataOnly="0" labelOnly="1" outline="0" fieldPosition="0">
        <references count="3">
          <reference field="4" count="1" selected="0">
            <x v="12"/>
          </reference>
          <reference field="6" count="1" selected="0">
            <x v="6"/>
          </reference>
          <reference field="10" count="5">
            <x v="71"/>
            <x v="72"/>
            <x v="73"/>
            <x v="74"/>
            <x v="75"/>
          </reference>
        </references>
      </pivotArea>
    </format>
    <format dxfId="483">
      <pivotArea dataOnly="0" labelOnly="1" outline="0" fieldPosition="0">
        <references count="3">
          <reference field="4" count="1" selected="0">
            <x v="13"/>
          </reference>
          <reference field="6" count="1" selected="0">
            <x v="6"/>
          </reference>
          <reference field="10" count="1">
            <x v="93"/>
          </reference>
        </references>
      </pivotArea>
    </format>
    <format dxfId="482">
      <pivotArea dataOnly="0" labelOnly="1" outline="0" fieldPosition="0">
        <references count="3">
          <reference field="4" count="1" selected="0">
            <x v="16"/>
          </reference>
          <reference field="6" count="1" selected="0">
            <x v="6"/>
          </reference>
          <reference field="10" count="4">
            <x v="109"/>
            <x v="110"/>
            <x v="111"/>
            <x v="112"/>
          </reference>
        </references>
      </pivotArea>
    </format>
    <format dxfId="481">
      <pivotArea dataOnly="0" labelOnly="1" outline="0" fieldPosition="0">
        <references count="3">
          <reference field="4" count="1" selected="0">
            <x v="4"/>
          </reference>
          <reference field="6" count="1" selected="0">
            <x v="7"/>
          </reference>
          <reference field="10" count="2">
            <x v="29"/>
            <x v="32"/>
          </reference>
        </references>
      </pivotArea>
    </format>
    <format dxfId="480">
      <pivotArea dataOnly="0" labelOnly="1" outline="0" fieldPosition="0">
        <references count="3">
          <reference field="4" count="1" selected="0">
            <x v="5"/>
          </reference>
          <reference field="6" count="1" selected="0">
            <x v="7"/>
          </reference>
          <reference field="10" count="2">
            <x v="33"/>
            <x v="171"/>
          </reference>
        </references>
      </pivotArea>
    </format>
    <format dxfId="479">
      <pivotArea dataOnly="0" labelOnly="1" outline="0" fieldPosition="0">
        <references count="3">
          <reference field="4" count="1" selected="0">
            <x v="12"/>
          </reference>
          <reference field="6" count="1" selected="0">
            <x v="7"/>
          </reference>
          <reference field="10" count="1">
            <x v="188"/>
          </reference>
        </references>
      </pivotArea>
    </format>
    <format dxfId="478">
      <pivotArea dataOnly="0" labelOnly="1" outline="0" fieldPosition="0">
        <references count="3">
          <reference field="4" count="1" selected="0">
            <x v="14"/>
          </reference>
          <reference field="6" count="1" selected="0">
            <x v="7"/>
          </reference>
          <reference field="10" count="1">
            <x v="198"/>
          </reference>
        </references>
      </pivotArea>
    </format>
    <format dxfId="477">
      <pivotArea dataOnly="0" labelOnly="1" outline="0" fieldPosition="0">
        <references count="3">
          <reference field="4" count="1" selected="0">
            <x v="18"/>
          </reference>
          <reference field="6" count="1" selected="0">
            <x v="7"/>
          </reference>
          <reference field="10" count="1">
            <x v="163"/>
          </reference>
        </references>
      </pivotArea>
    </format>
    <format dxfId="476">
      <pivotArea dataOnly="0" labelOnly="1" outline="0" fieldPosition="0">
        <references count="3">
          <reference field="4" count="1" selected="0">
            <x v="31"/>
          </reference>
          <reference field="6" count="1" selected="0">
            <x v="7"/>
          </reference>
          <reference field="10" count="1">
            <x v="151"/>
          </reference>
        </references>
      </pivotArea>
    </format>
    <format dxfId="475">
      <pivotArea dataOnly="0" labelOnly="1" outline="0" fieldPosition="0">
        <references count="3">
          <reference field="4" count="1" selected="0">
            <x v="4"/>
          </reference>
          <reference field="6" count="1" selected="0">
            <x v="8"/>
          </reference>
          <reference field="10" count="2">
            <x v="30"/>
            <x v="31"/>
          </reference>
        </references>
      </pivotArea>
    </format>
    <format dxfId="474">
      <pivotArea dataOnly="0" labelOnly="1" outline="0" fieldPosition="0">
        <references count="3">
          <reference field="4" count="1" selected="0">
            <x v="12"/>
          </reference>
          <reference field="6" count="1" selected="0">
            <x v="9"/>
          </reference>
          <reference field="10" count="1">
            <x v="92"/>
          </reference>
        </references>
      </pivotArea>
    </format>
    <format dxfId="473">
      <pivotArea dataOnly="0" labelOnly="1" outline="0" fieldPosition="0">
        <references count="3">
          <reference field="4" count="1" selected="0">
            <x v="16"/>
          </reference>
          <reference field="6" count="1" selected="0">
            <x v="9"/>
          </reference>
          <reference field="10" count="1">
            <x v="323"/>
          </reference>
        </references>
      </pivotArea>
    </format>
    <format dxfId="472">
      <pivotArea dataOnly="0" labelOnly="1" outline="0" fieldPosition="0">
        <references count="3">
          <reference field="4" count="1" selected="0">
            <x v="19"/>
          </reference>
          <reference field="6" count="1" selected="0">
            <x v="10"/>
          </reference>
          <reference field="10" count="1">
            <x v="326"/>
          </reference>
        </references>
      </pivotArea>
    </format>
    <format dxfId="471">
      <pivotArea dataOnly="0" labelOnly="1" outline="0" fieldPosition="0">
        <references count="3">
          <reference field="4" count="1" selected="0">
            <x v="21"/>
          </reference>
          <reference field="6" count="1" selected="0">
            <x v="10"/>
          </reference>
          <reference field="10" count="2">
            <x v="142"/>
            <x v="339"/>
          </reference>
        </references>
      </pivotArea>
    </format>
    <format dxfId="470">
      <pivotArea dataOnly="0" labelOnly="1" outline="0" fieldPosition="0">
        <references count="3">
          <reference field="4" count="1" selected="0">
            <x v="22"/>
          </reference>
          <reference field="6" count="1" selected="0">
            <x v="10"/>
          </reference>
          <reference field="10" count="1">
            <x v="331"/>
          </reference>
        </references>
      </pivotArea>
    </format>
    <format dxfId="469">
      <pivotArea dataOnly="0" labelOnly="1" outline="0" fieldPosition="0">
        <references count="3">
          <reference field="4" count="1" selected="0">
            <x v="4"/>
          </reference>
          <reference field="6" count="1" selected="0">
            <x v="11"/>
          </reference>
          <reference field="10" count="1">
            <x v="148"/>
          </reference>
        </references>
      </pivotArea>
    </format>
    <format dxfId="468">
      <pivotArea dataOnly="0" labelOnly="1" outline="0" fieldPosition="0">
        <references count="3">
          <reference field="4" count="1" selected="0">
            <x v="12"/>
          </reference>
          <reference field="6" count="1" selected="0">
            <x v="11"/>
          </reference>
          <reference field="10" count="2">
            <x v="345"/>
            <x v="346"/>
          </reference>
        </references>
      </pivotArea>
    </format>
    <format dxfId="467">
      <pivotArea dataOnly="0" labelOnly="1" outline="0" fieldPosition="0">
        <references count="3">
          <reference field="4" count="1" selected="0">
            <x v="25"/>
          </reference>
          <reference field="6" count="1" selected="0">
            <x v="11"/>
          </reference>
          <reference field="10" count="1">
            <x v="144"/>
          </reference>
        </references>
      </pivotArea>
    </format>
    <format dxfId="466">
      <pivotArea dataOnly="0" labelOnly="1" outline="0" fieldPosition="0">
        <references count="3">
          <reference field="4" count="1" selected="0">
            <x v="37"/>
          </reference>
          <reference field="6" count="1" selected="0">
            <x v="11"/>
          </reference>
          <reference field="10" count="1">
            <x v="348"/>
          </reference>
        </references>
      </pivotArea>
    </format>
    <format dxfId="465">
      <pivotArea dataOnly="0" labelOnly="1" outline="0" fieldPosition="0">
        <references count="3">
          <reference field="4" count="1" selected="0">
            <x v="4"/>
          </reference>
          <reference field="6" count="1" selected="0">
            <x v="12"/>
          </reference>
          <reference field="10" count="1">
            <x v="325"/>
          </reference>
        </references>
      </pivotArea>
    </format>
    <format dxfId="464">
      <pivotArea dataOnly="0" labelOnly="1" outline="0" fieldPosition="0">
        <references count="3">
          <reference field="4" count="1" selected="0">
            <x v="14"/>
          </reference>
          <reference field="6" count="1" selected="0">
            <x v="12"/>
          </reference>
          <reference field="10" count="2">
            <x v="327"/>
            <x v="328"/>
          </reference>
        </references>
      </pivotArea>
    </format>
    <format dxfId="463">
      <pivotArea dataOnly="0" labelOnly="1" outline="0" fieldPosition="0">
        <references count="3">
          <reference field="4" count="1" selected="0">
            <x v="19"/>
          </reference>
          <reference field="6" count="1" selected="0">
            <x v="12"/>
          </reference>
          <reference field="10" count="1">
            <x v="329"/>
          </reference>
        </references>
      </pivotArea>
    </format>
    <format dxfId="462">
      <pivotArea dataOnly="0" labelOnly="1" outline="0" fieldPosition="0">
        <references count="3">
          <reference field="4" count="1" selected="0">
            <x v="20"/>
          </reference>
          <reference field="6" count="1" selected="0">
            <x v="12"/>
          </reference>
          <reference field="10" count="1">
            <x v="340"/>
          </reference>
        </references>
      </pivotArea>
    </format>
    <format dxfId="461">
      <pivotArea dataOnly="0" labelOnly="1" outline="0" fieldPosition="0">
        <references count="3">
          <reference field="4" count="1" selected="0">
            <x v="23"/>
          </reference>
          <reference field="6" count="1" selected="0">
            <x v="12"/>
          </reference>
          <reference field="10" count="1">
            <x v="149"/>
          </reference>
        </references>
      </pivotArea>
    </format>
    <format dxfId="460">
      <pivotArea dataOnly="0" labelOnly="1" outline="0" fieldPosition="0">
        <references count="3">
          <reference field="4" count="1" selected="0">
            <x v="27"/>
          </reference>
          <reference field="6" count="1" selected="0">
            <x v="12"/>
          </reference>
          <reference field="10" count="1">
            <x v="330"/>
          </reference>
        </references>
      </pivotArea>
    </format>
    <format dxfId="459">
      <pivotArea dataOnly="0" labelOnly="1" outline="0" fieldPosition="0">
        <references count="3">
          <reference field="4" count="1" selected="0">
            <x v="28"/>
          </reference>
          <reference field="6" count="1" selected="0">
            <x v="12"/>
          </reference>
          <reference field="10" count="1">
            <x v="344"/>
          </reference>
        </references>
      </pivotArea>
    </format>
    <format dxfId="458">
      <pivotArea dataOnly="0" labelOnly="1" outline="0" fieldPosition="0">
        <references count="3">
          <reference field="4" count="1" selected="0">
            <x v="29"/>
          </reference>
          <reference field="6" count="1" selected="0">
            <x v="12"/>
          </reference>
          <reference field="10" count="2">
            <x v="332"/>
            <x v="333"/>
          </reference>
        </references>
      </pivotArea>
    </format>
    <format dxfId="457">
      <pivotArea dataOnly="0" labelOnly="1" outline="0" fieldPosition="0">
        <references count="3">
          <reference field="4" count="1" selected="0">
            <x v="30"/>
          </reference>
          <reference field="6" count="1" selected="0">
            <x v="12"/>
          </reference>
          <reference field="10" count="2">
            <x v="150"/>
            <x v="334"/>
          </reference>
        </references>
      </pivotArea>
    </format>
    <format dxfId="456">
      <pivotArea dataOnly="0" labelOnly="1" outline="0" fieldPosition="0">
        <references count="3">
          <reference field="4" count="1" selected="0">
            <x v="35"/>
          </reference>
          <reference field="6" count="1" selected="0">
            <x v="12"/>
          </reference>
          <reference field="10" count="1">
            <x v="343"/>
          </reference>
        </references>
      </pivotArea>
    </format>
    <format dxfId="455">
      <pivotArea dataOnly="0" labelOnly="1" outline="0" fieldPosition="0">
        <references count="3">
          <reference field="4" count="1" selected="0">
            <x v="3"/>
          </reference>
          <reference field="6" count="1" selected="0">
            <x v="13"/>
          </reference>
          <reference field="10" count="2">
            <x v="161"/>
            <x v="162"/>
          </reference>
        </references>
      </pivotArea>
    </format>
    <format dxfId="454">
      <pivotArea dataOnly="0" labelOnly="1" outline="0" fieldPosition="0">
        <references count="3">
          <reference field="4" count="1" selected="0">
            <x v="4"/>
          </reference>
          <reference field="6" count="1" selected="0">
            <x v="13"/>
          </reference>
          <reference field="10" count="1">
            <x v="170"/>
          </reference>
        </references>
      </pivotArea>
    </format>
    <format dxfId="453">
      <pivotArea dataOnly="0" labelOnly="1" outline="0" fieldPosition="0">
        <references count="3">
          <reference field="4" count="1" selected="0">
            <x v="5"/>
          </reference>
          <reference field="6" count="1" selected="0">
            <x v="13"/>
          </reference>
          <reference field="10" count="1">
            <x v="172"/>
          </reference>
        </references>
      </pivotArea>
    </format>
    <format dxfId="452">
      <pivotArea dataOnly="0" labelOnly="1" outline="0" fieldPosition="0">
        <references count="3">
          <reference field="4" count="1" selected="0">
            <x v="6"/>
          </reference>
          <reference field="6" count="1" selected="0">
            <x v="13"/>
          </reference>
          <reference field="10" count="1">
            <x v="177"/>
          </reference>
        </references>
      </pivotArea>
    </format>
    <format dxfId="451">
      <pivotArea dataOnly="0" labelOnly="1" outline="0" fieldPosition="0">
        <references count="3">
          <reference field="4" count="1" selected="0">
            <x v="12"/>
          </reference>
          <reference field="6" count="1" selected="0">
            <x v="13"/>
          </reference>
          <reference field="10" count="1">
            <x v="187"/>
          </reference>
        </references>
      </pivotArea>
    </format>
    <format dxfId="450">
      <pivotArea dataOnly="0" labelOnly="1" outline="0" fieldPosition="0">
        <references count="3">
          <reference field="4" count="1" selected="0">
            <x v="14"/>
          </reference>
          <reference field="6" count="1" selected="0">
            <x v="13"/>
          </reference>
          <reference field="10" count="2">
            <x v="199"/>
            <x v="200"/>
          </reference>
        </references>
      </pivotArea>
    </format>
    <format dxfId="449">
      <pivotArea dataOnly="0" labelOnly="1" outline="0" fieldPosition="0">
        <references count="3">
          <reference field="4" count="1" selected="0">
            <x v="15"/>
          </reference>
          <reference field="6" count="1" selected="0">
            <x v="13"/>
          </reference>
          <reference field="10" count="1">
            <x v="208"/>
          </reference>
        </references>
      </pivotArea>
    </format>
    <format dxfId="448">
      <pivotArea dataOnly="0" labelOnly="1" outline="0" fieldPosition="0">
        <references count="3">
          <reference field="4" count="1" selected="0">
            <x v="16"/>
          </reference>
          <reference field="6" count="1" selected="0">
            <x v="13"/>
          </reference>
          <reference field="10" count="1">
            <x v="209"/>
          </reference>
        </references>
      </pivotArea>
    </format>
    <format dxfId="447">
      <pivotArea dataOnly="0" labelOnly="1" outline="0" fieldPosition="0">
        <references count="3">
          <reference field="4" count="1" selected="0">
            <x v="31"/>
          </reference>
          <reference field="6" count="1" selected="0">
            <x v="13"/>
          </reference>
          <reference field="10" count="1">
            <x v="152"/>
          </reference>
        </references>
      </pivotArea>
    </format>
    <format dxfId="446">
      <pivotArea dataOnly="0" labelOnly="1" outline="0" fieldPosition="0">
        <references count="3">
          <reference field="4" count="1" selected="0">
            <x v="32"/>
          </reference>
          <reference field="6" count="1" selected="0">
            <x v="13"/>
          </reference>
          <reference field="10" count="1">
            <x v="160"/>
          </reference>
        </references>
      </pivotArea>
    </format>
    <format dxfId="445">
      <pivotArea dataOnly="0" labelOnly="1" outline="0" fieldPosition="0">
        <references count="3">
          <reference field="4" count="1" selected="0">
            <x v="0"/>
          </reference>
          <reference field="6" count="1" selected="0">
            <x v="14"/>
          </reference>
          <reference field="10" count="10">
            <x v="153"/>
            <x v="210"/>
            <x v="211"/>
            <x v="212"/>
            <x v="213"/>
            <x v="214"/>
            <x v="249"/>
            <x v="267"/>
            <x v="278"/>
            <x v="285"/>
          </reference>
        </references>
      </pivotArea>
    </format>
    <format dxfId="444">
      <pivotArea dataOnly="0" labelOnly="1" outline="0" fieldPosition="0">
        <references count="3">
          <reference field="4" count="1" selected="0">
            <x v="4"/>
          </reference>
          <reference field="6" count="1" selected="0">
            <x v="14"/>
          </reference>
          <reference field="10" count="10">
            <x v="165"/>
            <x v="215"/>
            <x v="216"/>
            <x v="217"/>
            <x v="218"/>
            <x v="219"/>
            <x v="253"/>
            <x v="272"/>
            <x v="279"/>
            <x v="287"/>
          </reference>
        </references>
      </pivotArea>
    </format>
    <format dxfId="443">
      <pivotArea dataOnly="0" labelOnly="1" outline="0" fieldPosition="0">
        <references count="3">
          <reference field="4" count="1" selected="0">
            <x v="11"/>
          </reference>
          <reference field="6" count="1" selected="0">
            <x v="14"/>
          </reference>
          <reference field="10" count="11">
            <x v="183"/>
            <x v="226"/>
            <x v="227"/>
            <x v="228"/>
            <x v="229"/>
            <x v="230"/>
            <x v="252"/>
            <x v="266"/>
            <x v="274"/>
            <x v="289"/>
            <x v="370"/>
          </reference>
        </references>
      </pivotArea>
    </format>
    <format dxfId="442">
      <pivotArea dataOnly="0" labelOnly="1" outline="0" fieldPosition="0">
        <references count="3">
          <reference field="4" count="1" selected="0">
            <x v="14"/>
          </reference>
          <reference field="6" count="1" selected="0">
            <x v="14"/>
          </reference>
          <reference field="10" count="18">
            <x v="192"/>
            <x v="193"/>
            <x v="236"/>
            <x v="237"/>
            <x v="238"/>
            <x v="240"/>
            <x v="241"/>
            <x v="242"/>
            <x v="244"/>
            <x v="248"/>
            <x v="258"/>
            <x v="269"/>
            <x v="275"/>
            <x v="284"/>
            <x v="322"/>
            <x v="351"/>
            <x v="352"/>
            <x v="353"/>
          </reference>
        </references>
      </pivotArea>
    </format>
    <format dxfId="441">
      <pivotArea dataOnly="0" labelOnly="1" outline="0" fieldPosition="0">
        <references count="3">
          <reference field="4" count="1" selected="0">
            <x v="15"/>
          </reference>
          <reference field="6" count="1" selected="0">
            <x v="14"/>
          </reference>
          <reference field="10" count="2">
            <x v="239"/>
            <x v="245"/>
          </reference>
        </references>
      </pivotArea>
    </format>
    <format dxfId="440">
      <pivotArea dataOnly="0" labelOnly="1" outline="0" fieldPosition="0">
        <references count="3">
          <reference field="4" count="1" selected="0">
            <x v="17"/>
          </reference>
          <reference field="6" count="1" selected="0">
            <x v="14"/>
          </reference>
          <reference field="10" count="10">
            <x v="189"/>
            <x v="231"/>
            <x v="232"/>
            <x v="233"/>
            <x v="234"/>
            <x v="235"/>
            <x v="257"/>
            <x v="273"/>
            <x v="280"/>
            <x v="283"/>
          </reference>
        </references>
      </pivotArea>
    </format>
    <format dxfId="439">
      <pivotArea dataOnly="0" labelOnly="1" outline="0" fieldPosition="0">
        <references count="3">
          <reference field="4" count="1" selected="0">
            <x v="33"/>
          </reference>
          <reference field="6" count="1" selected="0">
            <x v="14"/>
          </reference>
          <reference field="10" count="11">
            <x v="180"/>
            <x v="220"/>
            <x v="221"/>
            <x v="222"/>
            <x v="223"/>
            <x v="224"/>
            <x v="225"/>
            <x v="251"/>
            <x v="260"/>
            <x v="288"/>
            <x v="354"/>
          </reference>
        </references>
      </pivotArea>
    </format>
    <format dxfId="438">
      <pivotArea dataOnly="0" labelOnly="1" outline="0" fieldPosition="0">
        <references count="3">
          <reference field="4" count="1" selected="0">
            <x v="34"/>
          </reference>
          <reference field="6" count="1" selected="0">
            <x v="14"/>
          </reference>
          <reference field="10" count="2">
            <x v="254"/>
            <x v="276"/>
          </reference>
        </references>
      </pivotArea>
    </format>
    <format dxfId="437">
      <pivotArea dataOnly="0" labelOnly="1" outline="0" fieldPosition="0">
        <references count="3">
          <reference field="4" count="1" selected="0">
            <x v="36"/>
          </reference>
          <reference field="6" count="1" selected="0">
            <x v="14"/>
          </reference>
          <reference field="10" count="1">
            <x v="243"/>
          </reference>
        </references>
      </pivotArea>
    </format>
    <format dxfId="436">
      <pivotArea dataOnly="0" labelOnly="1" outline="0" fieldPosition="0">
        <references count="3">
          <reference field="4" count="1" selected="0">
            <x v="0"/>
          </reference>
          <reference field="6" count="1" selected="0">
            <x v="15"/>
          </reference>
          <reference field="10" count="1">
            <x v="154"/>
          </reference>
        </references>
      </pivotArea>
    </format>
    <format dxfId="435">
      <pivotArea dataOnly="0" labelOnly="1" outline="0" fieldPosition="0">
        <references count="3">
          <reference field="4" count="1" selected="0">
            <x v="4"/>
          </reference>
          <reference field="6" count="1" selected="0">
            <x v="15"/>
          </reference>
          <reference field="10" count="2">
            <x v="167"/>
            <x v="168"/>
          </reference>
        </references>
      </pivotArea>
    </format>
    <format dxfId="434">
      <pivotArea dataOnly="0" labelOnly="1" outline="0" fieldPosition="0">
        <references count="3">
          <reference field="4" count="1" selected="0">
            <x v="14"/>
          </reference>
          <reference field="6" count="1" selected="0">
            <x v="15"/>
          </reference>
          <reference field="10" count="1">
            <x v="195"/>
          </reference>
        </references>
      </pivotArea>
    </format>
    <format dxfId="433">
      <pivotArea dataOnly="0" labelOnly="1" outline="0" fieldPosition="0">
        <references count="3">
          <reference field="4" count="1" selected="0">
            <x v="0"/>
          </reference>
          <reference field="6" count="1" selected="0">
            <x v="16"/>
          </reference>
          <reference field="10" count="1">
            <x v="155"/>
          </reference>
        </references>
      </pivotArea>
    </format>
    <format dxfId="432">
      <pivotArea dataOnly="0" labelOnly="1" outline="0" fieldPosition="0">
        <references count="3">
          <reference field="4" count="1" selected="0">
            <x v="4"/>
          </reference>
          <reference field="6" count="1" selected="0">
            <x v="16"/>
          </reference>
          <reference field="10" count="1">
            <x v="169"/>
          </reference>
        </references>
      </pivotArea>
    </format>
    <format dxfId="431">
      <pivotArea dataOnly="0" labelOnly="1" outline="0" fieldPosition="0">
        <references count="3">
          <reference field="4" count="1" selected="0">
            <x v="11"/>
          </reference>
          <reference field="6" count="1" selected="0">
            <x v="16"/>
          </reference>
          <reference field="10" count="1">
            <x v="184"/>
          </reference>
        </references>
      </pivotArea>
    </format>
    <format dxfId="430">
      <pivotArea dataOnly="0" labelOnly="1" outline="0" fieldPosition="0">
        <references count="3">
          <reference field="4" count="1" selected="0">
            <x v="14"/>
          </reference>
          <reference field="6" count="1" selected="0">
            <x v="16"/>
          </reference>
          <reference field="10" count="2">
            <x v="196"/>
            <x v="197"/>
          </reference>
        </references>
      </pivotArea>
    </format>
    <format dxfId="429">
      <pivotArea dataOnly="0" labelOnly="1" outline="0" fieldPosition="0">
        <references count="3">
          <reference field="4" count="1" selected="0">
            <x v="17"/>
          </reference>
          <reference field="6" count="1" selected="0">
            <x v="16"/>
          </reference>
          <reference field="10" count="1">
            <x v="190"/>
          </reference>
        </references>
      </pivotArea>
    </format>
    <format dxfId="428">
      <pivotArea dataOnly="0" labelOnly="1" outline="0" fieldPosition="0">
        <references count="3">
          <reference field="4" count="1" selected="0">
            <x v="33"/>
          </reference>
          <reference field="6" count="1" selected="0">
            <x v="16"/>
          </reference>
          <reference field="10" count="1">
            <x v="181"/>
          </reference>
        </references>
      </pivotArea>
    </format>
    <format dxfId="427">
      <pivotArea dataOnly="0" labelOnly="1" outline="0" fieldPosition="0">
        <references count="3">
          <reference field="4" count="1" selected="0">
            <x v="0"/>
          </reference>
          <reference field="6" count="1" selected="0">
            <x v="17"/>
          </reference>
          <reference field="10" count="2">
            <x v="157"/>
            <x v="158"/>
          </reference>
        </references>
      </pivotArea>
    </format>
    <format dxfId="426">
      <pivotArea dataOnly="0" labelOnly="1" outline="0" fieldPosition="0">
        <references count="3">
          <reference field="4" count="1" selected="0">
            <x v="6"/>
          </reference>
          <reference field="6" count="1" selected="0">
            <x v="17"/>
          </reference>
          <reference field="10" count="2">
            <x v="178"/>
            <x v="179"/>
          </reference>
        </references>
      </pivotArea>
    </format>
    <format dxfId="425">
      <pivotArea dataOnly="0" labelOnly="1" outline="0" fieldPosition="0">
        <references count="3">
          <reference field="4" count="1" selected="0">
            <x v="11"/>
          </reference>
          <reference field="6" count="1" selected="0">
            <x v="17"/>
          </reference>
          <reference field="10" count="2">
            <x v="185"/>
            <x v="186"/>
          </reference>
        </references>
      </pivotArea>
    </format>
    <format dxfId="424">
      <pivotArea dataOnly="0" labelOnly="1" outline="0" fieldPosition="0">
        <references count="3">
          <reference field="4" count="1" selected="0">
            <x v="14"/>
          </reference>
          <reference field="6" count="1" selected="0">
            <x v="17"/>
          </reference>
          <reference field="10" count="2">
            <x v="205"/>
            <x v="206"/>
          </reference>
        </references>
      </pivotArea>
    </format>
    <format dxfId="423">
      <pivotArea dataOnly="0" labelOnly="1" outline="0" fieldPosition="0">
        <references count="3">
          <reference field="4" count="1" selected="0">
            <x v="0"/>
          </reference>
          <reference field="6" count="1" selected="0">
            <x v="18"/>
          </reference>
          <reference field="10" count="3">
            <x v="270"/>
            <x v="319"/>
            <x v="320"/>
          </reference>
        </references>
      </pivotArea>
    </format>
    <format dxfId="422">
      <pivotArea dataOnly="0" labelOnly="1" outline="0" fieldPosition="0">
        <references count="3">
          <reference field="4" count="1" selected="0">
            <x v="4"/>
          </reference>
          <reference field="6" count="1" selected="0">
            <x v="18"/>
          </reference>
          <reference field="10" count="26">
            <x v="164"/>
            <x v="246"/>
            <x v="247"/>
            <x v="250"/>
            <x v="255"/>
            <x v="259"/>
            <x v="261"/>
            <x v="262"/>
            <x v="263"/>
            <x v="264"/>
            <x v="265"/>
            <x v="268"/>
            <x v="271"/>
            <x v="277"/>
            <x v="281"/>
            <x v="282"/>
            <x v="286"/>
            <x v="291"/>
            <x v="292"/>
            <x v="293"/>
            <x v="294"/>
            <x v="295"/>
            <x v="296"/>
            <x v="297"/>
            <x v="298"/>
            <x v="321"/>
          </reference>
        </references>
      </pivotArea>
    </format>
    <format dxfId="421">
      <pivotArea dataOnly="0" labelOnly="1" outline="0" fieldPosition="0">
        <references count="3">
          <reference field="4" count="1" selected="0">
            <x v="12"/>
          </reference>
          <reference field="6" count="1" selected="0">
            <x v="18"/>
          </reference>
          <reference field="10" count="10">
            <x v="256"/>
            <x v="290"/>
            <x v="299"/>
            <x v="300"/>
            <x v="301"/>
            <x v="302"/>
            <x v="303"/>
            <x v="304"/>
            <x v="311"/>
            <x v="312"/>
          </reference>
        </references>
      </pivotArea>
    </format>
    <format dxfId="420">
      <pivotArea dataOnly="0" labelOnly="1" outline="0" fieldPosition="0">
        <references count="3">
          <reference field="4" count="1" selected="0">
            <x v="14"/>
          </reference>
          <reference field="6" count="1" selected="0">
            <x v="18"/>
          </reference>
          <reference field="10" count="4">
            <x v="361"/>
            <x v="362"/>
            <x v="371"/>
            <x v="372"/>
          </reference>
        </references>
      </pivotArea>
    </format>
    <format dxfId="419">
      <pivotArea dataOnly="0" labelOnly="1" outline="0" fieldPosition="0">
        <references count="3">
          <reference field="4" count="1" selected="0">
            <x v="33"/>
          </reference>
          <reference field="6" count="1" selected="0">
            <x v="18"/>
          </reference>
          <reference field="10" count="11">
            <x v="317"/>
            <x v="355"/>
            <x v="356"/>
            <x v="357"/>
            <x v="358"/>
            <x v="359"/>
            <x v="360"/>
            <x v="366"/>
            <x v="367"/>
            <x v="368"/>
            <x v="369"/>
          </reference>
        </references>
      </pivotArea>
    </format>
    <format dxfId="418">
      <pivotArea dataOnly="0" labelOnly="1" outline="0" fieldPosition="0">
        <references count="3">
          <reference field="4" count="1" selected="0">
            <x v="34"/>
          </reference>
          <reference field="6" count="1" selected="0">
            <x v="18"/>
          </reference>
          <reference field="10" count="6">
            <x v="318"/>
            <x v="363"/>
            <x v="364"/>
            <x v="365"/>
            <x v="373"/>
            <x v="374"/>
          </reference>
        </references>
      </pivotArea>
    </format>
    <format dxfId="417">
      <pivotArea dataOnly="0" labelOnly="1" outline="0" fieldPosition="0">
        <references count="3">
          <reference field="4" count="1" selected="0">
            <x v="21"/>
          </reference>
          <reference field="6" count="1" selected="0">
            <x v="19"/>
          </reference>
          <reference field="10" count="1">
            <x v="342"/>
          </reference>
        </references>
      </pivotArea>
    </format>
    <format dxfId="416">
      <pivotArea dataOnly="0" labelOnly="1" outline="0" fieldPosition="0">
        <references count="3">
          <reference field="4" count="1" selected="0">
            <x v="27"/>
          </reference>
          <reference field="6" count="1" selected="0">
            <x v="19"/>
          </reference>
          <reference field="10" count="1">
            <x v="338"/>
          </reference>
        </references>
      </pivotArea>
    </format>
    <format dxfId="415">
      <pivotArea dataOnly="0" labelOnly="1" outline="0" fieldPosition="0">
        <references count="3">
          <reference field="4" count="1" selected="0">
            <x v="28"/>
          </reference>
          <reference field="6" count="1" selected="0">
            <x v="19"/>
          </reference>
          <reference field="10" count="1">
            <x v="347"/>
          </reference>
        </references>
      </pivotArea>
    </format>
    <format dxfId="414">
      <pivotArea dataOnly="0" labelOnly="1" outline="0" fieldPosition="0">
        <references count="1">
          <reference field="0" count="20">
            <x v="2"/>
            <x v="3"/>
            <x v="4"/>
            <x v="5"/>
            <x v="6"/>
            <x v="7"/>
            <x v="8"/>
            <x v="9"/>
            <x v="10"/>
            <x v="11"/>
            <x v="12"/>
            <x v="13"/>
            <x v="14"/>
            <x v="15"/>
            <x v="16"/>
            <x v="17"/>
            <x v="18"/>
            <x v="19"/>
            <x v="20"/>
            <x v="21"/>
          </reference>
        </references>
      </pivotArea>
    </format>
    <format dxfId="413">
      <pivotArea dataOnly="0" labelOnly="1" grandCol="1" outline="0" fieldPosition="0"/>
    </format>
    <format dxfId="412">
      <pivotArea type="all" dataOnly="0" outline="0" fieldPosition="0"/>
    </format>
    <format dxfId="411">
      <pivotArea outline="0" collapsedLevelsAreSubtotals="1" fieldPosition="0"/>
    </format>
    <format dxfId="410">
      <pivotArea dataOnly="0" labelOnly="1" outline="0" fieldPosition="0">
        <references count="1">
          <reference field="6" count="19">
            <x v="1"/>
            <x v="2"/>
            <x v="3"/>
            <x v="4"/>
            <x v="5"/>
            <x v="6"/>
            <x v="7"/>
            <x v="8"/>
            <x v="9"/>
            <x v="10"/>
            <x v="11"/>
            <x v="12"/>
            <x v="13"/>
            <x v="14"/>
            <x v="15"/>
            <x v="16"/>
            <x v="17"/>
            <x v="18"/>
            <x v="19"/>
          </reference>
        </references>
      </pivotArea>
    </format>
    <format dxfId="409">
      <pivotArea dataOnly="0" labelOnly="1" grandRow="1" outline="0" fieldPosition="0"/>
    </format>
    <format dxfId="408">
      <pivotArea dataOnly="0" labelOnly="1" outline="0" fieldPosition="0">
        <references count="2">
          <reference field="4" count="9">
            <x v="0"/>
            <x v="2"/>
            <x v="6"/>
            <x v="11"/>
            <x v="14"/>
            <x v="15"/>
            <x v="17"/>
            <x v="33"/>
            <x v="34"/>
          </reference>
          <reference field="6" count="1" selected="0">
            <x v="1"/>
          </reference>
        </references>
      </pivotArea>
    </format>
    <format dxfId="407">
      <pivotArea dataOnly="0" labelOnly="1" outline="0" fieldPosition="0">
        <references count="2">
          <reference field="4" count="7">
            <x v="0"/>
            <x v="3"/>
            <x v="4"/>
            <x v="6"/>
            <x v="9"/>
            <x v="14"/>
            <x v="15"/>
          </reference>
          <reference field="6" count="1" selected="0">
            <x v="2"/>
          </reference>
        </references>
      </pivotArea>
    </format>
    <format dxfId="406">
      <pivotArea dataOnly="0" labelOnly="1" outline="0" fieldPosition="0">
        <references count="2">
          <reference field="4" count="6">
            <x v="0"/>
            <x v="3"/>
            <x v="6"/>
            <x v="11"/>
            <x v="12"/>
            <x v="14"/>
          </reference>
          <reference field="6" count="1" selected="0">
            <x v="3"/>
          </reference>
        </references>
      </pivotArea>
    </format>
    <format dxfId="405">
      <pivotArea dataOnly="0" labelOnly="1" outline="0" fieldPosition="0">
        <references count="2">
          <reference field="4" count="9">
            <x v="0"/>
            <x v="4"/>
            <x v="6"/>
            <x v="11"/>
            <x v="12"/>
            <x v="14"/>
            <x v="15"/>
            <x v="17"/>
            <x v="33"/>
          </reference>
          <reference field="6" count="1" selected="0">
            <x v="4"/>
          </reference>
        </references>
      </pivotArea>
    </format>
    <format dxfId="404">
      <pivotArea dataOnly="0" labelOnly="1" outline="0" fieldPosition="0">
        <references count="2">
          <reference field="4" count="4">
            <x v="3"/>
            <x v="18"/>
            <x v="24"/>
            <x v="26"/>
          </reference>
          <reference field="6" count="1" selected="0">
            <x v="5"/>
          </reference>
        </references>
      </pivotArea>
    </format>
    <format dxfId="403">
      <pivotArea dataOnly="0" labelOnly="1" outline="0" fieldPosition="0">
        <references count="2">
          <reference field="4" count="9">
            <x v="4"/>
            <x v="6"/>
            <x v="7"/>
            <x v="8"/>
            <x v="9"/>
            <x v="10"/>
            <x v="12"/>
            <x v="13"/>
            <x v="16"/>
          </reference>
          <reference field="6" count="1" selected="0">
            <x v="6"/>
          </reference>
        </references>
      </pivotArea>
    </format>
    <format dxfId="402">
      <pivotArea dataOnly="0" labelOnly="1" outline="0" fieldPosition="0">
        <references count="2">
          <reference field="4" count="6">
            <x v="4"/>
            <x v="5"/>
            <x v="12"/>
            <x v="14"/>
            <x v="18"/>
            <x v="31"/>
          </reference>
          <reference field="6" count="1" selected="0">
            <x v="7"/>
          </reference>
        </references>
      </pivotArea>
    </format>
    <format dxfId="401">
      <pivotArea dataOnly="0" labelOnly="1" outline="0" fieldPosition="0">
        <references count="2">
          <reference field="4" count="1">
            <x v="4"/>
          </reference>
          <reference field="6" count="1" selected="0">
            <x v="8"/>
          </reference>
        </references>
      </pivotArea>
    </format>
    <format dxfId="400">
      <pivotArea dataOnly="0" labelOnly="1" outline="0" fieldPosition="0">
        <references count="2">
          <reference field="4" count="2">
            <x v="12"/>
            <x v="16"/>
          </reference>
          <reference field="6" count="1" selected="0">
            <x v="9"/>
          </reference>
        </references>
      </pivotArea>
    </format>
    <format dxfId="399">
      <pivotArea dataOnly="0" labelOnly="1" outline="0" fieldPosition="0">
        <references count="2">
          <reference field="4" count="3">
            <x v="19"/>
            <x v="21"/>
            <x v="22"/>
          </reference>
          <reference field="6" count="1" selected="0">
            <x v="10"/>
          </reference>
        </references>
      </pivotArea>
    </format>
    <format dxfId="398">
      <pivotArea dataOnly="0" labelOnly="1" outline="0" fieldPosition="0">
        <references count="2">
          <reference field="4" count="4">
            <x v="4"/>
            <x v="12"/>
            <x v="25"/>
            <x v="37"/>
          </reference>
          <reference field="6" count="1" selected="0">
            <x v="11"/>
          </reference>
        </references>
      </pivotArea>
    </format>
    <format dxfId="397">
      <pivotArea dataOnly="0" labelOnly="1" outline="0" fieldPosition="0">
        <references count="2">
          <reference field="4" count="10">
            <x v="4"/>
            <x v="14"/>
            <x v="19"/>
            <x v="20"/>
            <x v="23"/>
            <x v="27"/>
            <x v="28"/>
            <x v="29"/>
            <x v="30"/>
            <x v="35"/>
          </reference>
          <reference field="6" count="1" selected="0">
            <x v="12"/>
          </reference>
        </references>
      </pivotArea>
    </format>
    <format dxfId="396">
      <pivotArea dataOnly="0" labelOnly="1" outline="0" fieldPosition="0">
        <references count="2">
          <reference field="4" count="10">
            <x v="3"/>
            <x v="4"/>
            <x v="5"/>
            <x v="6"/>
            <x v="12"/>
            <x v="14"/>
            <x v="15"/>
            <x v="16"/>
            <x v="31"/>
            <x v="32"/>
          </reference>
          <reference field="6" count="1" selected="0">
            <x v="13"/>
          </reference>
        </references>
      </pivotArea>
    </format>
    <format dxfId="395">
      <pivotArea dataOnly="0" labelOnly="1" outline="0" fieldPosition="0">
        <references count="2">
          <reference field="4" count="9">
            <x v="0"/>
            <x v="4"/>
            <x v="11"/>
            <x v="14"/>
            <x v="15"/>
            <x v="17"/>
            <x v="33"/>
            <x v="34"/>
            <x v="36"/>
          </reference>
          <reference field="6" count="1" selected="0">
            <x v="14"/>
          </reference>
        </references>
      </pivotArea>
    </format>
    <format dxfId="394">
      <pivotArea dataOnly="0" labelOnly="1" outline="0" fieldPosition="0">
        <references count="2">
          <reference field="4" count="3">
            <x v="0"/>
            <x v="4"/>
            <x v="14"/>
          </reference>
          <reference field="6" count="1" selected="0">
            <x v="15"/>
          </reference>
        </references>
      </pivotArea>
    </format>
    <format dxfId="393">
      <pivotArea dataOnly="0" labelOnly="1" outline="0" fieldPosition="0">
        <references count="2">
          <reference field="4" count="6">
            <x v="0"/>
            <x v="4"/>
            <x v="11"/>
            <x v="14"/>
            <x v="17"/>
            <x v="33"/>
          </reference>
          <reference field="6" count="1" selected="0">
            <x v="16"/>
          </reference>
        </references>
      </pivotArea>
    </format>
    <format dxfId="392">
      <pivotArea dataOnly="0" labelOnly="1" outline="0" fieldPosition="0">
        <references count="2">
          <reference field="4" count="4">
            <x v="0"/>
            <x v="6"/>
            <x v="11"/>
            <x v="14"/>
          </reference>
          <reference field="6" count="1" selected="0">
            <x v="17"/>
          </reference>
        </references>
      </pivotArea>
    </format>
    <format dxfId="391">
      <pivotArea dataOnly="0" labelOnly="1" outline="0" fieldPosition="0">
        <references count="2">
          <reference field="4" count="6">
            <x v="0"/>
            <x v="4"/>
            <x v="12"/>
            <x v="14"/>
            <x v="33"/>
            <x v="34"/>
          </reference>
          <reference field="6" count="1" selected="0">
            <x v="18"/>
          </reference>
        </references>
      </pivotArea>
    </format>
    <format dxfId="390">
      <pivotArea dataOnly="0" labelOnly="1" outline="0" fieldPosition="0">
        <references count="2">
          <reference field="4" count="3">
            <x v="21"/>
            <x v="27"/>
            <x v="28"/>
          </reference>
          <reference field="6" count="1" selected="0">
            <x v="19"/>
          </reference>
        </references>
      </pivotArea>
    </format>
    <format dxfId="389">
      <pivotArea dataOnly="0" labelOnly="1" outline="0" fieldPosition="0">
        <references count="3">
          <reference field="4" count="1" selected="0">
            <x v="0"/>
          </reference>
          <reference field="6" count="1" selected="0">
            <x v="1"/>
          </reference>
          <reference field="10" count="1">
            <x v="341"/>
          </reference>
        </references>
      </pivotArea>
    </format>
    <format dxfId="388">
      <pivotArea dataOnly="0" labelOnly="1" outline="0" fieldPosition="0">
        <references count="3">
          <reference field="4" count="1" selected="0">
            <x v="2"/>
          </reference>
          <reference field="6" count="1" selected="0">
            <x v="1"/>
          </reference>
          <reference field="10" count="1">
            <x v="7"/>
          </reference>
        </references>
      </pivotArea>
    </format>
    <format dxfId="387">
      <pivotArea dataOnly="0" labelOnly="1" outline="0" fieldPosition="0">
        <references count="3">
          <reference field="4" count="1" selected="0">
            <x v="6"/>
          </reference>
          <reference field="6" count="1" selected="0">
            <x v="1"/>
          </reference>
          <reference field="10" count="2">
            <x v="132"/>
            <x v="349"/>
          </reference>
        </references>
      </pivotArea>
    </format>
    <format dxfId="386">
      <pivotArea dataOnly="0" labelOnly="1" outline="0" fieldPosition="0">
        <references count="3">
          <reference field="4" count="1" selected="0">
            <x v="11"/>
          </reference>
          <reference field="6" count="1" selected="0">
            <x v="1"/>
          </reference>
          <reference field="10" count="1">
            <x v="310"/>
          </reference>
        </references>
      </pivotArea>
    </format>
    <format dxfId="385">
      <pivotArea dataOnly="0" labelOnly="1" outline="0" fieldPosition="0">
        <references count="3">
          <reference field="4" count="1" selected="0">
            <x v="14"/>
          </reference>
          <reference field="6" count="1" selected="0">
            <x v="1"/>
          </reference>
          <reference field="10" count="1">
            <x v="309"/>
          </reference>
        </references>
      </pivotArea>
    </format>
    <format dxfId="384">
      <pivotArea dataOnly="0" labelOnly="1" outline="0" fieldPosition="0">
        <references count="3">
          <reference field="4" count="1" selected="0">
            <x v="15"/>
          </reference>
          <reference field="6" count="1" selected="0">
            <x v="1"/>
          </reference>
          <reference field="10" count="1">
            <x v="337"/>
          </reference>
        </references>
      </pivotArea>
    </format>
    <format dxfId="383">
      <pivotArea dataOnly="0" labelOnly="1" outline="0" fieldPosition="0">
        <references count="3">
          <reference field="4" count="1" selected="0">
            <x v="17"/>
          </reference>
          <reference field="6" count="1" selected="0">
            <x v="1"/>
          </reference>
          <reference field="10" count="1">
            <x v="350"/>
          </reference>
        </references>
      </pivotArea>
    </format>
    <format dxfId="382">
      <pivotArea dataOnly="0" labelOnly="1" outline="0" fieldPosition="0">
        <references count="3">
          <reference field="4" count="1" selected="0">
            <x v="33"/>
          </reference>
          <reference field="6" count="1" selected="0">
            <x v="1"/>
          </reference>
          <reference field="10" count="1">
            <x v="335"/>
          </reference>
        </references>
      </pivotArea>
    </format>
    <format dxfId="381">
      <pivotArea dataOnly="0" labelOnly="1" outline="0" fieldPosition="0">
        <references count="3">
          <reference field="4" count="1" selected="0">
            <x v="34"/>
          </reference>
          <reference field="6" count="1" selected="0">
            <x v="1"/>
          </reference>
          <reference field="10" count="1">
            <x v="336"/>
          </reference>
        </references>
      </pivotArea>
    </format>
    <format dxfId="380">
      <pivotArea dataOnly="0" labelOnly="1" outline="0" fieldPosition="0">
        <references count="3">
          <reference field="4" count="1" selected="0">
            <x v="0"/>
          </reference>
          <reference field="6" count="1" selected="0">
            <x v="2"/>
          </reference>
          <reference field="10" count="1">
            <x v="1"/>
          </reference>
        </references>
      </pivotArea>
    </format>
    <format dxfId="379">
      <pivotArea dataOnly="0" labelOnly="1" outline="0" fieldPosition="0">
        <references count="3">
          <reference field="4" count="1" selected="0">
            <x v="3"/>
          </reference>
          <reference field="6" count="1" selected="0">
            <x v="2"/>
          </reference>
          <reference field="10" count="1">
            <x v="8"/>
          </reference>
        </references>
      </pivotArea>
    </format>
    <format dxfId="378">
      <pivotArea dataOnly="0" labelOnly="1" outline="0" fieldPosition="0">
        <references count="3">
          <reference field="4" count="1" selected="0">
            <x v="4"/>
          </reference>
          <reference field="6" count="1" selected="0">
            <x v="2"/>
          </reference>
          <reference field="10" count="3">
            <x v="11"/>
            <x v="12"/>
            <x v="305"/>
          </reference>
        </references>
      </pivotArea>
    </format>
    <format dxfId="377">
      <pivotArea dataOnly="0" labelOnly="1" outline="0" fieldPosition="0">
        <references count="3">
          <reference field="4" count="1" selected="0">
            <x v="6"/>
          </reference>
          <reference field="6" count="1" selected="0">
            <x v="2"/>
          </reference>
          <reference field="10" count="1">
            <x v="34"/>
          </reference>
        </references>
      </pivotArea>
    </format>
    <format dxfId="376">
      <pivotArea dataOnly="0" labelOnly="1" outline="0" fieldPosition="0">
        <references count="3">
          <reference field="4" count="1" selected="0">
            <x v="9"/>
          </reference>
          <reference field="6" count="1" selected="0">
            <x v="2"/>
          </reference>
          <reference field="10" count="1">
            <x v="60"/>
          </reference>
        </references>
      </pivotArea>
    </format>
    <format dxfId="375">
      <pivotArea dataOnly="0" labelOnly="1" outline="0" fieldPosition="0">
        <references count="3">
          <reference field="4" count="1" selected="0">
            <x v="14"/>
          </reference>
          <reference field="6" count="1" selected="0">
            <x v="2"/>
          </reference>
          <reference field="10" count="7">
            <x v="94"/>
            <x v="95"/>
            <x v="96"/>
            <x v="97"/>
            <x v="98"/>
            <x v="99"/>
            <x v="100"/>
          </reference>
        </references>
      </pivotArea>
    </format>
    <format dxfId="374">
      <pivotArea dataOnly="0" labelOnly="1" outline="0" fieldPosition="0">
        <references count="3">
          <reference field="4" count="1" selected="0">
            <x v="15"/>
          </reference>
          <reference field="6" count="1" selected="0">
            <x v="2"/>
          </reference>
          <reference field="10" count="3">
            <x v="105"/>
            <x v="106"/>
            <x v="307"/>
          </reference>
        </references>
      </pivotArea>
    </format>
    <format dxfId="373">
      <pivotArea dataOnly="0" labelOnly="1" outline="0" fieldPosition="0">
        <references count="3">
          <reference field="4" count="1" selected="0">
            <x v="0"/>
          </reference>
          <reference field="6" count="1" selected="0">
            <x v="3"/>
          </reference>
          <reference field="10" count="1">
            <x v="2"/>
          </reference>
        </references>
      </pivotArea>
    </format>
    <format dxfId="372">
      <pivotArea dataOnly="0" labelOnly="1" outline="0" fieldPosition="0">
        <references count="3">
          <reference field="4" count="1" selected="0">
            <x v="3"/>
          </reference>
          <reference field="6" count="1" selected="0">
            <x v="3"/>
          </reference>
          <reference field="10" count="4">
            <x v="9"/>
            <x v="10"/>
            <x v="114"/>
            <x v="115"/>
          </reference>
        </references>
      </pivotArea>
    </format>
    <format dxfId="371">
      <pivotArea dataOnly="0" labelOnly="1" outline="0" fieldPosition="0">
        <references count="3">
          <reference field="4" count="1" selected="0">
            <x v="6"/>
          </reference>
          <reference field="6" count="1" selected="0">
            <x v="3"/>
          </reference>
          <reference field="10" count="6">
            <x v="35"/>
            <x v="133"/>
            <x v="136"/>
            <x v="137"/>
            <x v="138"/>
            <x v="306"/>
          </reference>
        </references>
      </pivotArea>
    </format>
    <format dxfId="370">
      <pivotArea dataOnly="0" labelOnly="1" outline="0" fieldPosition="0">
        <references count="3">
          <reference field="4" count="1" selected="0">
            <x v="11"/>
          </reference>
          <reference field="6" count="1" selected="0">
            <x v="3"/>
          </reference>
          <reference field="10" count="7">
            <x v="64"/>
            <x v="65"/>
            <x v="66"/>
            <x v="67"/>
            <x v="70"/>
            <x v="119"/>
            <x v="120"/>
          </reference>
        </references>
      </pivotArea>
    </format>
    <format dxfId="369">
      <pivotArea dataOnly="0" labelOnly="1" outline="0" fieldPosition="0">
        <references count="3">
          <reference field="4" count="1" selected="0">
            <x v="12"/>
          </reference>
          <reference field="6" count="1" selected="0">
            <x v="3"/>
          </reference>
          <reference field="10" count="26">
            <x v="76"/>
            <x v="77"/>
            <x v="78"/>
            <x v="79"/>
            <x v="80"/>
            <x v="81"/>
            <x v="82"/>
            <x v="83"/>
            <x v="84"/>
            <x v="85"/>
            <x v="86"/>
            <x v="89"/>
            <x v="90"/>
            <x v="121"/>
            <x v="122"/>
            <x v="123"/>
            <x v="124"/>
            <x v="125"/>
            <x v="126"/>
            <x v="127"/>
            <x v="129"/>
            <x v="134"/>
            <x v="135"/>
            <x v="139"/>
            <x v="315"/>
            <x v="324"/>
          </reference>
        </references>
      </pivotArea>
    </format>
    <format dxfId="368">
      <pivotArea dataOnly="0" labelOnly="1" outline="0" fieldPosition="0">
        <references count="3">
          <reference field="4" count="1" selected="0">
            <x v="14"/>
          </reference>
          <reference field="6" count="1" selected="0">
            <x v="3"/>
          </reference>
          <reference field="10" count="4">
            <x v="101"/>
            <x v="102"/>
            <x v="103"/>
            <x v="140"/>
          </reference>
        </references>
      </pivotArea>
    </format>
    <format dxfId="367">
      <pivotArea dataOnly="0" labelOnly="1" outline="0" fieldPosition="0">
        <references count="3">
          <reference field="4" count="1" selected="0">
            <x v="0"/>
          </reference>
          <reference field="6" count="1" selected="0">
            <x v="4"/>
          </reference>
          <reference field="10" count="6">
            <x v="3"/>
            <x v="4"/>
            <x v="5"/>
            <x v="6"/>
            <x v="156"/>
            <x v="159"/>
          </reference>
        </references>
      </pivotArea>
    </format>
    <format dxfId="366">
      <pivotArea dataOnly="0" labelOnly="1" outline="0" fieldPosition="0">
        <references count="3">
          <reference field="4" count="1" selected="0">
            <x v="4"/>
          </reference>
          <reference field="6" count="1" selected="0">
            <x v="4"/>
          </reference>
          <reference field="10" count="6">
            <x v="24"/>
            <x v="25"/>
            <x v="26"/>
            <x v="27"/>
            <x v="28"/>
            <x v="166"/>
          </reference>
        </references>
      </pivotArea>
    </format>
    <format dxfId="365">
      <pivotArea dataOnly="0" labelOnly="1" outline="0" fieldPosition="0">
        <references count="3">
          <reference field="4" count="1" selected="0">
            <x v="6"/>
          </reference>
          <reference field="6" count="1" selected="0">
            <x v="4"/>
          </reference>
          <reference field="10" count="20">
            <x v="42"/>
            <x v="43"/>
            <x v="44"/>
            <x v="45"/>
            <x v="46"/>
            <x v="47"/>
            <x v="48"/>
            <x v="49"/>
            <x v="50"/>
            <x v="51"/>
            <x v="52"/>
            <x v="53"/>
            <x v="54"/>
            <x v="116"/>
            <x v="117"/>
            <x v="118"/>
            <x v="173"/>
            <x v="174"/>
            <x v="175"/>
            <x v="176"/>
          </reference>
        </references>
      </pivotArea>
    </format>
    <format dxfId="364">
      <pivotArea dataOnly="0" labelOnly="1" outline="0" fieldPosition="0">
        <references count="3">
          <reference field="4" count="1" selected="0">
            <x v="11"/>
          </reference>
          <reference field="6" count="1" selected="0">
            <x v="4"/>
          </reference>
          <reference field="10" count="3">
            <x v="68"/>
            <x v="69"/>
            <x v="128"/>
          </reference>
        </references>
      </pivotArea>
    </format>
    <format dxfId="363">
      <pivotArea dataOnly="0" labelOnly="1" outline="0" fieldPosition="0">
        <references count="3">
          <reference field="4" count="1" selected="0">
            <x v="12"/>
          </reference>
          <reference field="6" count="1" selected="0">
            <x v="4"/>
          </reference>
          <reference field="10" count="3">
            <x v="87"/>
            <x v="88"/>
            <x v="91"/>
          </reference>
        </references>
      </pivotArea>
    </format>
    <format dxfId="362">
      <pivotArea dataOnly="0" labelOnly="1" outline="0" fieldPosition="0">
        <references count="3">
          <reference field="4" count="1" selected="0">
            <x v="14"/>
          </reference>
          <reference field="6" count="1" selected="0">
            <x v="4"/>
          </reference>
          <reference field="10" count="7">
            <x v="104"/>
            <x v="194"/>
            <x v="201"/>
            <x v="202"/>
            <x v="203"/>
            <x v="204"/>
            <x v="207"/>
          </reference>
        </references>
      </pivotArea>
    </format>
    <format dxfId="361">
      <pivotArea dataOnly="0" labelOnly="1" outline="0" fieldPosition="0">
        <references count="3">
          <reference field="4" count="1" selected="0">
            <x v="15"/>
          </reference>
          <reference field="6" count="1" selected="0">
            <x v="4"/>
          </reference>
          <reference field="10" count="2">
            <x v="107"/>
            <x v="108"/>
          </reference>
        </references>
      </pivotArea>
    </format>
    <format dxfId="360">
      <pivotArea dataOnly="0" labelOnly="1" outline="0" fieldPosition="0">
        <references count="3">
          <reference field="4" count="1" selected="0">
            <x v="17"/>
          </reference>
          <reference field="6" count="1" selected="0">
            <x v="4"/>
          </reference>
          <reference field="10" count="2">
            <x v="113"/>
            <x v="191"/>
          </reference>
        </references>
      </pivotArea>
    </format>
    <format dxfId="359">
      <pivotArea dataOnly="0" labelOnly="1" outline="0" fieldPosition="0">
        <references count="3">
          <reference field="4" count="1" selected="0">
            <x v="33"/>
          </reference>
          <reference field="6" count="1" selected="0">
            <x v="4"/>
          </reference>
          <reference field="10" count="1">
            <x v="182"/>
          </reference>
        </references>
      </pivotArea>
    </format>
    <format dxfId="358">
      <pivotArea dataOnly="0" labelOnly="1" outline="0" fieldPosition="0">
        <references count="3">
          <reference field="4" count="1" selected="0">
            <x v="3"/>
          </reference>
          <reference field="6" count="1" selected="0">
            <x v="5"/>
          </reference>
          <reference field="10" count="4">
            <x v="130"/>
            <x v="131"/>
            <x v="141"/>
            <x v="146"/>
          </reference>
        </references>
      </pivotArea>
    </format>
    <format dxfId="357">
      <pivotArea dataOnly="0" labelOnly="1" outline="0" fieldPosition="0">
        <references count="3">
          <reference field="4" count="1" selected="0">
            <x v="18"/>
          </reference>
          <reference field="6" count="1" selected="0">
            <x v="5"/>
          </reference>
          <reference field="10" count="1">
            <x v="147"/>
          </reference>
        </references>
      </pivotArea>
    </format>
    <format dxfId="356">
      <pivotArea dataOnly="0" labelOnly="1" outline="0" fieldPosition="0">
        <references count="3">
          <reference field="4" count="1" selected="0">
            <x v="24"/>
          </reference>
          <reference field="6" count="1" selected="0">
            <x v="5"/>
          </reference>
          <reference field="10" count="2">
            <x v="143"/>
            <x v="314"/>
          </reference>
        </references>
      </pivotArea>
    </format>
    <format dxfId="355">
      <pivotArea dataOnly="0" labelOnly="1" outline="0" fieldPosition="0">
        <references count="3">
          <reference field="4" count="1" selected="0">
            <x v="26"/>
          </reference>
          <reference field="6" count="1" selected="0">
            <x v="5"/>
          </reference>
          <reference field="10" count="3">
            <x v="145"/>
            <x v="308"/>
            <x v="313"/>
          </reference>
        </references>
      </pivotArea>
    </format>
    <format dxfId="354">
      <pivotArea dataOnly="0" labelOnly="1" outline="0" fieldPosition="0">
        <references count="3">
          <reference field="4" count="1" selected="0">
            <x v="4"/>
          </reference>
          <reference field="6" count="1" selected="0">
            <x v="6"/>
          </reference>
          <reference field="10" count="12">
            <x v="13"/>
            <x v="14"/>
            <x v="15"/>
            <x v="16"/>
            <x v="17"/>
            <x v="18"/>
            <x v="19"/>
            <x v="20"/>
            <x v="21"/>
            <x v="22"/>
            <x v="23"/>
            <x v="316"/>
          </reference>
        </references>
      </pivotArea>
    </format>
    <format dxfId="353">
      <pivotArea dataOnly="0" labelOnly="1" outline="0" fieldPosition="0">
        <references count="3">
          <reference field="4" count="1" selected="0">
            <x v="6"/>
          </reference>
          <reference field="6" count="1" selected="0">
            <x v="6"/>
          </reference>
          <reference field="10" count="6">
            <x v="36"/>
            <x v="37"/>
            <x v="38"/>
            <x v="39"/>
            <x v="40"/>
            <x v="41"/>
          </reference>
        </references>
      </pivotArea>
    </format>
    <format dxfId="352">
      <pivotArea dataOnly="0" labelOnly="1" outline="0" fieldPosition="0">
        <references count="3">
          <reference field="4" count="1" selected="0">
            <x v="7"/>
          </reference>
          <reference field="6" count="1" selected="0">
            <x v="6"/>
          </reference>
          <reference field="10" count="1">
            <x v="55"/>
          </reference>
        </references>
      </pivotArea>
    </format>
    <format dxfId="351">
      <pivotArea dataOnly="0" labelOnly="1" outline="0" fieldPosition="0">
        <references count="3">
          <reference field="4" count="1" selected="0">
            <x v="8"/>
          </reference>
          <reference field="6" count="1" selected="0">
            <x v="6"/>
          </reference>
          <reference field="10" count="4">
            <x v="56"/>
            <x v="57"/>
            <x v="58"/>
            <x v="59"/>
          </reference>
        </references>
      </pivotArea>
    </format>
    <format dxfId="350">
      <pivotArea dataOnly="0" labelOnly="1" outline="0" fieldPosition="0">
        <references count="3">
          <reference field="4" count="1" selected="0">
            <x v="9"/>
          </reference>
          <reference field="6" count="1" selected="0">
            <x v="6"/>
          </reference>
          <reference field="10" count="2">
            <x v="61"/>
            <x v="62"/>
          </reference>
        </references>
      </pivotArea>
    </format>
    <format dxfId="349">
      <pivotArea dataOnly="0" labelOnly="1" outline="0" fieldPosition="0">
        <references count="3">
          <reference field="4" count="1" selected="0">
            <x v="10"/>
          </reference>
          <reference field="6" count="1" selected="0">
            <x v="6"/>
          </reference>
          <reference field="10" count="1">
            <x v="63"/>
          </reference>
        </references>
      </pivotArea>
    </format>
    <format dxfId="348">
      <pivotArea dataOnly="0" labelOnly="1" outline="0" fieldPosition="0">
        <references count="3">
          <reference field="4" count="1" selected="0">
            <x v="12"/>
          </reference>
          <reference field="6" count="1" selected="0">
            <x v="6"/>
          </reference>
          <reference field="10" count="5">
            <x v="71"/>
            <x v="72"/>
            <x v="73"/>
            <x v="74"/>
            <x v="75"/>
          </reference>
        </references>
      </pivotArea>
    </format>
    <format dxfId="347">
      <pivotArea dataOnly="0" labelOnly="1" outline="0" fieldPosition="0">
        <references count="3">
          <reference field="4" count="1" selected="0">
            <x v="13"/>
          </reference>
          <reference field="6" count="1" selected="0">
            <x v="6"/>
          </reference>
          <reference field="10" count="1">
            <x v="93"/>
          </reference>
        </references>
      </pivotArea>
    </format>
    <format dxfId="346">
      <pivotArea dataOnly="0" labelOnly="1" outline="0" fieldPosition="0">
        <references count="3">
          <reference field="4" count="1" selected="0">
            <x v="16"/>
          </reference>
          <reference field="6" count="1" selected="0">
            <x v="6"/>
          </reference>
          <reference field="10" count="4">
            <x v="109"/>
            <x v="110"/>
            <x v="111"/>
            <x v="112"/>
          </reference>
        </references>
      </pivotArea>
    </format>
    <format dxfId="345">
      <pivotArea dataOnly="0" labelOnly="1" outline="0" fieldPosition="0">
        <references count="3">
          <reference field="4" count="1" selected="0">
            <x v="4"/>
          </reference>
          <reference field="6" count="1" selected="0">
            <x v="7"/>
          </reference>
          <reference field="10" count="2">
            <x v="29"/>
            <x v="32"/>
          </reference>
        </references>
      </pivotArea>
    </format>
    <format dxfId="344">
      <pivotArea dataOnly="0" labelOnly="1" outline="0" fieldPosition="0">
        <references count="3">
          <reference field="4" count="1" selected="0">
            <x v="5"/>
          </reference>
          <reference field="6" count="1" selected="0">
            <x v="7"/>
          </reference>
          <reference field="10" count="2">
            <x v="33"/>
            <x v="171"/>
          </reference>
        </references>
      </pivotArea>
    </format>
    <format dxfId="343">
      <pivotArea dataOnly="0" labelOnly="1" outline="0" fieldPosition="0">
        <references count="3">
          <reference field="4" count="1" selected="0">
            <x v="12"/>
          </reference>
          <reference field="6" count="1" selected="0">
            <x v="7"/>
          </reference>
          <reference field="10" count="1">
            <x v="188"/>
          </reference>
        </references>
      </pivotArea>
    </format>
    <format dxfId="342">
      <pivotArea dataOnly="0" labelOnly="1" outline="0" fieldPosition="0">
        <references count="3">
          <reference field="4" count="1" selected="0">
            <x v="14"/>
          </reference>
          <reference field="6" count="1" selected="0">
            <x v="7"/>
          </reference>
          <reference field="10" count="1">
            <x v="198"/>
          </reference>
        </references>
      </pivotArea>
    </format>
    <format dxfId="341">
      <pivotArea dataOnly="0" labelOnly="1" outline="0" fieldPosition="0">
        <references count="3">
          <reference field="4" count="1" selected="0">
            <x v="18"/>
          </reference>
          <reference field="6" count="1" selected="0">
            <x v="7"/>
          </reference>
          <reference field="10" count="1">
            <x v="163"/>
          </reference>
        </references>
      </pivotArea>
    </format>
    <format dxfId="340">
      <pivotArea dataOnly="0" labelOnly="1" outline="0" fieldPosition="0">
        <references count="3">
          <reference field="4" count="1" selected="0">
            <x v="31"/>
          </reference>
          <reference field="6" count="1" selected="0">
            <x v="7"/>
          </reference>
          <reference field="10" count="1">
            <x v="151"/>
          </reference>
        </references>
      </pivotArea>
    </format>
    <format dxfId="339">
      <pivotArea dataOnly="0" labelOnly="1" outline="0" fieldPosition="0">
        <references count="3">
          <reference field="4" count="1" selected="0">
            <x v="4"/>
          </reference>
          <reference field="6" count="1" selected="0">
            <x v="8"/>
          </reference>
          <reference field="10" count="2">
            <x v="30"/>
            <x v="31"/>
          </reference>
        </references>
      </pivotArea>
    </format>
    <format dxfId="338">
      <pivotArea dataOnly="0" labelOnly="1" outline="0" fieldPosition="0">
        <references count="3">
          <reference field="4" count="1" selected="0">
            <x v="12"/>
          </reference>
          <reference field="6" count="1" selected="0">
            <x v="9"/>
          </reference>
          <reference field="10" count="1">
            <x v="92"/>
          </reference>
        </references>
      </pivotArea>
    </format>
    <format dxfId="337">
      <pivotArea dataOnly="0" labelOnly="1" outline="0" fieldPosition="0">
        <references count="3">
          <reference field="4" count="1" selected="0">
            <x v="16"/>
          </reference>
          <reference field="6" count="1" selected="0">
            <x v="9"/>
          </reference>
          <reference field="10" count="1">
            <x v="323"/>
          </reference>
        </references>
      </pivotArea>
    </format>
    <format dxfId="336">
      <pivotArea dataOnly="0" labelOnly="1" outline="0" fieldPosition="0">
        <references count="3">
          <reference field="4" count="1" selected="0">
            <x v="19"/>
          </reference>
          <reference field="6" count="1" selected="0">
            <x v="10"/>
          </reference>
          <reference field="10" count="1">
            <x v="326"/>
          </reference>
        </references>
      </pivotArea>
    </format>
    <format dxfId="335">
      <pivotArea dataOnly="0" labelOnly="1" outline="0" fieldPosition="0">
        <references count="3">
          <reference field="4" count="1" selected="0">
            <x v="21"/>
          </reference>
          <reference field="6" count="1" selected="0">
            <x v="10"/>
          </reference>
          <reference field="10" count="2">
            <x v="142"/>
            <x v="339"/>
          </reference>
        </references>
      </pivotArea>
    </format>
    <format dxfId="334">
      <pivotArea dataOnly="0" labelOnly="1" outline="0" fieldPosition="0">
        <references count="3">
          <reference field="4" count="1" selected="0">
            <x v="22"/>
          </reference>
          <reference field="6" count="1" selected="0">
            <x v="10"/>
          </reference>
          <reference field="10" count="1">
            <x v="331"/>
          </reference>
        </references>
      </pivotArea>
    </format>
    <format dxfId="333">
      <pivotArea dataOnly="0" labelOnly="1" outline="0" fieldPosition="0">
        <references count="3">
          <reference field="4" count="1" selected="0">
            <x v="4"/>
          </reference>
          <reference field="6" count="1" selected="0">
            <x v="11"/>
          </reference>
          <reference field="10" count="1">
            <x v="148"/>
          </reference>
        </references>
      </pivotArea>
    </format>
    <format dxfId="332">
      <pivotArea dataOnly="0" labelOnly="1" outline="0" fieldPosition="0">
        <references count="3">
          <reference field="4" count="1" selected="0">
            <x v="12"/>
          </reference>
          <reference field="6" count="1" selected="0">
            <x v="11"/>
          </reference>
          <reference field="10" count="2">
            <x v="345"/>
            <x v="346"/>
          </reference>
        </references>
      </pivotArea>
    </format>
    <format dxfId="331">
      <pivotArea dataOnly="0" labelOnly="1" outline="0" fieldPosition="0">
        <references count="3">
          <reference field="4" count="1" selected="0">
            <x v="25"/>
          </reference>
          <reference field="6" count="1" selected="0">
            <x v="11"/>
          </reference>
          <reference field="10" count="1">
            <x v="144"/>
          </reference>
        </references>
      </pivotArea>
    </format>
    <format dxfId="330">
      <pivotArea dataOnly="0" labelOnly="1" outline="0" fieldPosition="0">
        <references count="3">
          <reference field="4" count="1" selected="0">
            <x v="37"/>
          </reference>
          <reference field="6" count="1" selected="0">
            <x v="11"/>
          </reference>
          <reference field="10" count="1">
            <x v="348"/>
          </reference>
        </references>
      </pivotArea>
    </format>
    <format dxfId="329">
      <pivotArea dataOnly="0" labelOnly="1" outline="0" fieldPosition="0">
        <references count="3">
          <reference field="4" count="1" selected="0">
            <x v="4"/>
          </reference>
          <reference field="6" count="1" selected="0">
            <x v="12"/>
          </reference>
          <reference field="10" count="1">
            <x v="325"/>
          </reference>
        </references>
      </pivotArea>
    </format>
    <format dxfId="328">
      <pivotArea dataOnly="0" labelOnly="1" outline="0" fieldPosition="0">
        <references count="3">
          <reference field="4" count="1" selected="0">
            <x v="14"/>
          </reference>
          <reference field="6" count="1" selected="0">
            <x v="12"/>
          </reference>
          <reference field="10" count="2">
            <x v="327"/>
            <x v="328"/>
          </reference>
        </references>
      </pivotArea>
    </format>
    <format dxfId="327">
      <pivotArea dataOnly="0" labelOnly="1" outline="0" fieldPosition="0">
        <references count="3">
          <reference field="4" count="1" selected="0">
            <x v="19"/>
          </reference>
          <reference field="6" count="1" selected="0">
            <x v="12"/>
          </reference>
          <reference field="10" count="1">
            <x v="329"/>
          </reference>
        </references>
      </pivotArea>
    </format>
    <format dxfId="326">
      <pivotArea dataOnly="0" labelOnly="1" outline="0" fieldPosition="0">
        <references count="3">
          <reference field="4" count="1" selected="0">
            <x v="20"/>
          </reference>
          <reference field="6" count="1" selected="0">
            <x v="12"/>
          </reference>
          <reference field="10" count="1">
            <x v="340"/>
          </reference>
        </references>
      </pivotArea>
    </format>
    <format dxfId="325">
      <pivotArea dataOnly="0" labelOnly="1" outline="0" fieldPosition="0">
        <references count="3">
          <reference field="4" count="1" selected="0">
            <x v="23"/>
          </reference>
          <reference field="6" count="1" selected="0">
            <x v="12"/>
          </reference>
          <reference field="10" count="1">
            <x v="149"/>
          </reference>
        </references>
      </pivotArea>
    </format>
    <format dxfId="324">
      <pivotArea dataOnly="0" labelOnly="1" outline="0" fieldPosition="0">
        <references count="3">
          <reference field="4" count="1" selected="0">
            <x v="27"/>
          </reference>
          <reference field="6" count="1" selected="0">
            <x v="12"/>
          </reference>
          <reference field="10" count="1">
            <x v="330"/>
          </reference>
        </references>
      </pivotArea>
    </format>
    <format dxfId="323">
      <pivotArea dataOnly="0" labelOnly="1" outline="0" fieldPosition="0">
        <references count="3">
          <reference field="4" count="1" selected="0">
            <x v="28"/>
          </reference>
          <reference field="6" count="1" selected="0">
            <x v="12"/>
          </reference>
          <reference field="10" count="1">
            <x v="344"/>
          </reference>
        </references>
      </pivotArea>
    </format>
    <format dxfId="322">
      <pivotArea dataOnly="0" labelOnly="1" outline="0" fieldPosition="0">
        <references count="3">
          <reference field="4" count="1" selected="0">
            <x v="29"/>
          </reference>
          <reference field="6" count="1" selected="0">
            <x v="12"/>
          </reference>
          <reference field="10" count="2">
            <x v="332"/>
            <x v="333"/>
          </reference>
        </references>
      </pivotArea>
    </format>
    <format dxfId="321">
      <pivotArea dataOnly="0" labelOnly="1" outline="0" fieldPosition="0">
        <references count="3">
          <reference field="4" count="1" selected="0">
            <x v="30"/>
          </reference>
          <reference field="6" count="1" selected="0">
            <x v="12"/>
          </reference>
          <reference field="10" count="2">
            <x v="150"/>
            <x v="334"/>
          </reference>
        </references>
      </pivotArea>
    </format>
    <format dxfId="320">
      <pivotArea dataOnly="0" labelOnly="1" outline="0" fieldPosition="0">
        <references count="3">
          <reference field="4" count="1" selected="0">
            <x v="35"/>
          </reference>
          <reference field="6" count="1" selected="0">
            <x v="12"/>
          </reference>
          <reference field="10" count="1">
            <x v="343"/>
          </reference>
        </references>
      </pivotArea>
    </format>
    <format dxfId="319">
      <pivotArea dataOnly="0" labelOnly="1" outline="0" fieldPosition="0">
        <references count="3">
          <reference field="4" count="1" selected="0">
            <x v="3"/>
          </reference>
          <reference field="6" count="1" selected="0">
            <x v="13"/>
          </reference>
          <reference field="10" count="2">
            <x v="161"/>
            <x v="162"/>
          </reference>
        </references>
      </pivotArea>
    </format>
    <format dxfId="318">
      <pivotArea dataOnly="0" labelOnly="1" outline="0" fieldPosition="0">
        <references count="3">
          <reference field="4" count="1" selected="0">
            <x v="4"/>
          </reference>
          <reference field="6" count="1" selected="0">
            <x v="13"/>
          </reference>
          <reference field="10" count="1">
            <x v="170"/>
          </reference>
        </references>
      </pivotArea>
    </format>
    <format dxfId="317">
      <pivotArea dataOnly="0" labelOnly="1" outline="0" fieldPosition="0">
        <references count="3">
          <reference field="4" count="1" selected="0">
            <x v="5"/>
          </reference>
          <reference field="6" count="1" selected="0">
            <x v="13"/>
          </reference>
          <reference field="10" count="1">
            <x v="172"/>
          </reference>
        </references>
      </pivotArea>
    </format>
    <format dxfId="316">
      <pivotArea dataOnly="0" labelOnly="1" outline="0" fieldPosition="0">
        <references count="3">
          <reference field="4" count="1" selected="0">
            <x v="6"/>
          </reference>
          <reference field="6" count="1" selected="0">
            <x v="13"/>
          </reference>
          <reference field="10" count="1">
            <x v="177"/>
          </reference>
        </references>
      </pivotArea>
    </format>
    <format dxfId="315">
      <pivotArea dataOnly="0" labelOnly="1" outline="0" fieldPosition="0">
        <references count="3">
          <reference field="4" count="1" selected="0">
            <x v="12"/>
          </reference>
          <reference field="6" count="1" selected="0">
            <x v="13"/>
          </reference>
          <reference field="10" count="1">
            <x v="187"/>
          </reference>
        </references>
      </pivotArea>
    </format>
    <format dxfId="314">
      <pivotArea dataOnly="0" labelOnly="1" outline="0" fieldPosition="0">
        <references count="3">
          <reference field="4" count="1" selected="0">
            <x v="14"/>
          </reference>
          <reference field="6" count="1" selected="0">
            <x v="13"/>
          </reference>
          <reference field="10" count="2">
            <x v="199"/>
            <x v="200"/>
          </reference>
        </references>
      </pivotArea>
    </format>
    <format dxfId="313">
      <pivotArea dataOnly="0" labelOnly="1" outline="0" fieldPosition="0">
        <references count="3">
          <reference field="4" count="1" selected="0">
            <x v="15"/>
          </reference>
          <reference field="6" count="1" selected="0">
            <x v="13"/>
          </reference>
          <reference field="10" count="1">
            <x v="208"/>
          </reference>
        </references>
      </pivotArea>
    </format>
    <format dxfId="312">
      <pivotArea dataOnly="0" labelOnly="1" outline="0" fieldPosition="0">
        <references count="3">
          <reference field="4" count="1" selected="0">
            <x v="16"/>
          </reference>
          <reference field="6" count="1" selected="0">
            <x v="13"/>
          </reference>
          <reference field="10" count="1">
            <x v="209"/>
          </reference>
        </references>
      </pivotArea>
    </format>
    <format dxfId="311">
      <pivotArea dataOnly="0" labelOnly="1" outline="0" fieldPosition="0">
        <references count="3">
          <reference field="4" count="1" selected="0">
            <x v="31"/>
          </reference>
          <reference field="6" count="1" selected="0">
            <x v="13"/>
          </reference>
          <reference field="10" count="1">
            <x v="152"/>
          </reference>
        </references>
      </pivotArea>
    </format>
    <format dxfId="310">
      <pivotArea dataOnly="0" labelOnly="1" outline="0" fieldPosition="0">
        <references count="3">
          <reference field="4" count="1" selected="0">
            <x v="32"/>
          </reference>
          <reference field="6" count="1" selected="0">
            <x v="13"/>
          </reference>
          <reference field="10" count="1">
            <x v="160"/>
          </reference>
        </references>
      </pivotArea>
    </format>
    <format dxfId="309">
      <pivotArea dataOnly="0" labelOnly="1" outline="0" fieldPosition="0">
        <references count="3">
          <reference field="4" count="1" selected="0">
            <x v="0"/>
          </reference>
          <reference field="6" count="1" selected="0">
            <x v="14"/>
          </reference>
          <reference field="10" count="10">
            <x v="153"/>
            <x v="210"/>
            <x v="211"/>
            <x v="212"/>
            <x v="213"/>
            <x v="214"/>
            <x v="249"/>
            <x v="267"/>
            <x v="278"/>
            <x v="285"/>
          </reference>
        </references>
      </pivotArea>
    </format>
    <format dxfId="308">
      <pivotArea dataOnly="0" labelOnly="1" outline="0" fieldPosition="0">
        <references count="3">
          <reference field="4" count="1" selected="0">
            <x v="4"/>
          </reference>
          <reference field="6" count="1" selected="0">
            <x v="14"/>
          </reference>
          <reference field="10" count="10">
            <x v="165"/>
            <x v="215"/>
            <x v="216"/>
            <x v="217"/>
            <x v="218"/>
            <x v="219"/>
            <x v="253"/>
            <x v="272"/>
            <x v="279"/>
            <x v="287"/>
          </reference>
        </references>
      </pivotArea>
    </format>
    <format dxfId="307">
      <pivotArea dataOnly="0" labelOnly="1" outline="0" fieldPosition="0">
        <references count="3">
          <reference field="4" count="1" selected="0">
            <x v="11"/>
          </reference>
          <reference field="6" count="1" selected="0">
            <x v="14"/>
          </reference>
          <reference field="10" count="11">
            <x v="183"/>
            <x v="226"/>
            <x v="227"/>
            <x v="228"/>
            <x v="229"/>
            <x v="230"/>
            <x v="252"/>
            <x v="266"/>
            <x v="274"/>
            <x v="289"/>
            <x v="370"/>
          </reference>
        </references>
      </pivotArea>
    </format>
    <format dxfId="306">
      <pivotArea dataOnly="0" labelOnly="1" outline="0" fieldPosition="0">
        <references count="3">
          <reference field="4" count="1" selected="0">
            <x v="14"/>
          </reference>
          <reference field="6" count="1" selected="0">
            <x v="14"/>
          </reference>
          <reference field="10" count="18">
            <x v="192"/>
            <x v="193"/>
            <x v="236"/>
            <x v="237"/>
            <x v="238"/>
            <x v="240"/>
            <x v="241"/>
            <x v="242"/>
            <x v="244"/>
            <x v="248"/>
            <x v="258"/>
            <x v="269"/>
            <x v="275"/>
            <x v="284"/>
            <x v="322"/>
            <x v="351"/>
            <x v="352"/>
            <x v="353"/>
          </reference>
        </references>
      </pivotArea>
    </format>
    <format dxfId="305">
      <pivotArea dataOnly="0" labelOnly="1" outline="0" fieldPosition="0">
        <references count="3">
          <reference field="4" count="1" selected="0">
            <x v="15"/>
          </reference>
          <reference field="6" count="1" selected="0">
            <x v="14"/>
          </reference>
          <reference field="10" count="2">
            <x v="239"/>
            <x v="245"/>
          </reference>
        </references>
      </pivotArea>
    </format>
    <format dxfId="304">
      <pivotArea dataOnly="0" labelOnly="1" outline="0" fieldPosition="0">
        <references count="3">
          <reference field="4" count="1" selected="0">
            <x v="17"/>
          </reference>
          <reference field="6" count="1" selected="0">
            <x v="14"/>
          </reference>
          <reference field="10" count="10">
            <x v="189"/>
            <x v="231"/>
            <x v="232"/>
            <x v="233"/>
            <x v="234"/>
            <x v="235"/>
            <x v="257"/>
            <x v="273"/>
            <x v="280"/>
            <x v="283"/>
          </reference>
        </references>
      </pivotArea>
    </format>
    <format dxfId="303">
      <pivotArea dataOnly="0" labelOnly="1" outline="0" fieldPosition="0">
        <references count="3">
          <reference field="4" count="1" selected="0">
            <x v="33"/>
          </reference>
          <reference field="6" count="1" selected="0">
            <x v="14"/>
          </reference>
          <reference field="10" count="11">
            <x v="180"/>
            <x v="220"/>
            <x v="221"/>
            <x v="222"/>
            <x v="223"/>
            <x v="224"/>
            <x v="225"/>
            <x v="251"/>
            <x v="260"/>
            <x v="288"/>
            <x v="354"/>
          </reference>
        </references>
      </pivotArea>
    </format>
    <format dxfId="302">
      <pivotArea dataOnly="0" labelOnly="1" outline="0" fieldPosition="0">
        <references count="3">
          <reference field="4" count="1" selected="0">
            <x v="34"/>
          </reference>
          <reference field="6" count="1" selected="0">
            <x v="14"/>
          </reference>
          <reference field="10" count="2">
            <x v="254"/>
            <x v="276"/>
          </reference>
        </references>
      </pivotArea>
    </format>
    <format dxfId="301">
      <pivotArea dataOnly="0" labelOnly="1" outline="0" fieldPosition="0">
        <references count="3">
          <reference field="4" count="1" selected="0">
            <x v="36"/>
          </reference>
          <reference field="6" count="1" selected="0">
            <x v="14"/>
          </reference>
          <reference field="10" count="1">
            <x v="243"/>
          </reference>
        </references>
      </pivotArea>
    </format>
    <format dxfId="300">
      <pivotArea dataOnly="0" labelOnly="1" outline="0" fieldPosition="0">
        <references count="3">
          <reference field="4" count="1" selected="0">
            <x v="0"/>
          </reference>
          <reference field="6" count="1" selected="0">
            <x v="15"/>
          </reference>
          <reference field="10" count="1">
            <x v="154"/>
          </reference>
        </references>
      </pivotArea>
    </format>
    <format dxfId="299">
      <pivotArea dataOnly="0" labelOnly="1" outline="0" fieldPosition="0">
        <references count="3">
          <reference field="4" count="1" selected="0">
            <x v="4"/>
          </reference>
          <reference field="6" count="1" selected="0">
            <x v="15"/>
          </reference>
          <reference field="10" count="2">
            <x v="167"/>
            <x v="168"/>
          </reference>
        </references>
      </pivotArea>
    </format>
    <format dxfId="298">
      <pivotArea dataOnly="0" labelOnly="1" outline="0" fieldPosition="0">
        <references count="3">
          <reference field="4" count="1" selected="0">
            <x v="14"/>
          </reference>
          <reference field="6" count="1" selected="0">
            <x v="15"/>
          </reference>
          <reference field="10" count="1">
            <x v="195"/>
          </reference>
        </references>
      </pivotArea>
    </format>
    <format dxfId="297">
      <pivotArea dataOnly="0" labelOnly="1" outline="0" fieldPosition="0">
        <references count="3">
          <reference field="4" count="1" selected="0">
            <x v="0"/>
          </reference>
          <reference field="6" count="1" selected="0">
            <x v="16"/>
          </reference>
          <reference field="10" count="1">
            <x v="155"/>
          </reference>
        </references>
      </pivotArea>
    </format>
    <format dxfId="296">
      <pivotArea dataOnly="0" labelOnly="1" outline="0" fieldPosition="0">
        <references count="3">
          <reference field="4" count="1" selected="0">
            <x v="4"/>
          </reference>
          <reference field="6" count="1" selected="0">
            <x v="16"/>
          </reference>
          <reference field="10" count="1">
            <x v="169"/>
          </reference>
        </references>
      </pivotArea>
    </format>
    <format dxfId="295">
      <pivotArea dataOnly="0" labelOnly="1" outline="0" fieldPosition="0">
        <references count="3">
          <reference field="4" count="1" selected="0">
            <x v="11"/>
          </reference>
          <reference field="6" count="1" selected="0">
            <x v="16"/>
          </reference>
          <reference field="10" count="1">
            <x v="184"/>
          </reference>
        </references>
      </pivotArea>
    </format>
    <format dxfId="294">
      <pivotArea dataOnly="0" labelOnly="1" outline="0" fieldPosition="0">
        <references count="3">
          <reference field="4" count="1" selected="0">
            <x v="14"/>
          </reference>
          <reference field="6" count="1" selected="0">
            <x v="16"/>
          </reference>
          <reference field="10" count="2">
            <x v="196"/>
            <x v="197"/>
          </reference>
        </references>
      </pivotArea>
    </format>
    <format dxfId="293">
      <pivotArea dataOnly="0" labelOnly="1" outline="0" fieldPosition="0">
        <references count="3">
          <reference field="4" count="1" selected="0">
            <x v="17"/>
          </reference>
          <reference field="6" count="1" selected="0">
            <x v="16"/>
          </reference>
          <reference field="10" count="1">
            <x v="190"/>
          </reference>
        </references>
      </pivotArea>
    </format>
    <format dxfId="292">
      <pivotArea dataOnly="0" labelOnly="1" outline="0" fieldPosition="0">
        <references count="3">
          <reference field="4" count="1" selected="0">
            <x v="33"/>
          </reference>
          <reference field="6" count="1" selected="0">
            <x v="16"/>
          </reference>
          <reference field="10" count="1">
            <x v="181"/>
          </reference>
        </references>
      </pivotArea>
    </format>
    <format dxfId="291">
      <pivotArea dataOnly="0" labelOnly="1" outline="0" fieldPosition="0">
        <references count="3">
          <reference field="4" count="1" selected="0">
            <x v="0"/>
          </reference>
          <reference field="6" count="1" selected="0">
            <x v="17"/>
          </reference>
          <reference field="10" count="2">
            <x v="157"/>
            <x v="158"/>
          </reference>
        </references>
      </pivotArea>
    </format>
    <format dxfId="290">
      <pivotArea dataOnly="0" labelOnly="1" outline="0" fieldPosition="0">
        <references count="3">
          <reference field="4" count="1" selected="0">
            <x v="6"/>
          </reference>
          <reference field="6" count="1" selected="0">
            <x v="17"/>
          </reference>
          <reference field="10" count="2">
            <x v="178"/>
            <x v="179"/>
          </reference>
        </references>
      </pivotArea>
    </format>
    <format dxfId="289">
      <pivotArea dataOnly="0" labelOnly="1" outline="0" fieldPosition="0">
        <references count="3">
          <reference field="4" count="1" selected="0">
            <x v="11"/>
          </reference>
          <reference field="6" count="1" selected="0">
            <x v="17"/>
          </reference>
          <reference field="10" count="2">
            <x v="185"/>
            <x v="186"/>
          </reference>
        </references>
      </pivotArea>
    </format>
    <format dxfId="288">
      <pivotArea dataOnly="0" labelOnly="1" outline="0" fieldPosition="0">
        <references count="3">
          <reference field="4" count="1" selected="0">
            <x v="14"/>
          </reference>
          <reference field="6" count="1" selected="0">
            <x v="17"/>
          </reference>
          <reference field="10" count="2">
            <x v="205"/>
            <x v="206"/>
          </reference>
        </references>
      </pivotArea>
    </format>
    <format dxfId="287">
      <pivotArea dataOnly="0" labelOnly="1" outline="0" fieldPosition="0">
        <references count="3">
          <reference field="4" count="1" selected="0">
            <x v="0"/>
          </reference>
          <reference field="6" count="1" selected="0">
            <x v="18"/>
          </reference>
          <reference field="10" count="3">
            <x v="270"/>
            <x v="319"/>
            <x v="320"/>
          </reference>
        </references>
      </pivotArea>
    </format>
    <format dxfId="286">
      <pivotArea dataOnly="0" labelOnly="1" outline="0" fieldPosition="0">
        <references count="3">
          <reference field="4" count="1" selected="0">
            <x v="4"/>
          </reference>
          <reference field="6" count="1" selected="0">
            <x v="18"/>
          </reference>
          <reference field="10" count="26">
            <x v="164"/>
            <x v="246"/>
            <x v="247"/>
            <x v="250"/>
            <x v="255"/>
            <x v="259"/>
            <x v="261"/>
            <x v="262"/>
            <x v="263"/>
            <x v="264"/>
            <x v="265"/>
            <x v="268"/>
            <x v="271"/>
            <x v="277"/>
            <x v="281"/>
            <x v="282"/>
            <x v="286"/>
            <x v="291"/>
            <x v="292"/>
            <x v="293"/>
            <x v="294"/>
            <x v="295"/>
            <x v="296"/>
            <x v="297"/>
            <x v="298"/>
            <x v="321"/>
          </reference>
        </references>
      </pivotArea>
    </format>
    <format dxfId="285">
      <pivotArea dataOnly="0" labelOnly="1" outline="0" fieldPosition="0">
        <references count="3">
          <reference field="4" count="1" selected="0">
            <x v="12"/>
          </reference>
          <reference field="6" count="1" selected="0">
            <x v="18"/>
          </reference>
          <reference field="10" count="10">
            <x v="256"/>
            <x v="290"/>
            <x v="299"/>
            <x v="300"/>
            <x v="301"/>
            <x v="302"/>
            <x v="303"/>
            <x v="304"/>
            <x v="311"/>
            <x v="312"/>
          </reference>
        </references>
      </pivotArea>
    </format>
    <format dxfId="284">
      <pivotArea dataOnly="0" labelOnly="1" outline="0" fieldPosition="0">
        <references count="3">
          <reference field="4" count="1" selected="0">
            <x v="14"/>
          </reference>
          <reference field="6" count="1" selected="0">
            <x v="18"/>
          </reference>
          <reference field="10" count="4">
            <x v="361"/>
            <x v="362"/>
            <x v="371"/>
            <x v="372"/>
          </reference>
        </references>
      </pivotArea>
    </format>
    <format dxfId="283">
      <pivotArea dataOnly="0" labelOnly="1" outline="0" fieldPosition="0">
        <references count="3">
          <reference field="4" count="1" selected="0">
            <x v="33"/>
          </reference>
          <reference field="6" count="1" selected="0">
            <x v="18"/>
          </reference>
          <reference field="10" count="11">
            <x v="317"/>
            <x v="355"/>
            <x v="356"/>
            <x v="357"/>
            <x v="358"/>
            <x v="359"/>
            <x v="360"/>
            <x v="366"/>
            <x v="367"/>
            <x v="368"/>
            <x v="369"/>
          </reference>
        </references>
      </pivotArea>
    </format>
    <format dxfId="282">
      <pivotArea dataOnly="0" labelOnly="1" outline="0" fieldPosition="0">
        <references count="3">
          <reference field="4" count="1" selected="0">
            <x v="34"/>
          </reference>
          <reference field="6" count="1" selected="0">
            <x v="18"/>
          </reference>
          <reference field="10" count="6">
            <x v="318"/>
            <x v="363"/>
            <x v="364"/>
            <x v="365"/>
            <x v="373"/>
            <x v="374"/>
          </reference>
        </references>
      </pivotArea>
    </format>
    <format dxfId="281">
      <pivotArea dataOnly="0" labelOnly="1" outline="0" fieldPosition="0">
        <references count="3">
          <reference field="4" count="1" selected="0">
            <x v="21"/>
          </reference>
          <reference field="6" count="1" selected="0">
            <x v="19"/>
          </reference>
          <reference field="10" count="1">
            <x v="342"/>
          </reference>
        </references>
      </pivotArea>
    </format>
    <format dxfId="280">
      <pivotArea dataOnly="0" labelOnly="1" outline="0" fieldPosition="0">
        <references count="3">
          <reference field="4" count="1" selected="0">
            <x v="27"/>
          </reference>
          <reference field="6" count="1" selected="0">
            <x v="19"/>
          </reference>
          <reference field="10" count="1">
            <x v="338"/>
          </reference>
        </references>
      </pivotArea>
    </format>
    <format dxfId="279">
      <pivotArea dataOnly="0" labelOnly="1" outline="0" fieldPosition="0">
        <references count="3">
          <reference field="4" count="1" selected="0">
            <x v="28"/>
          </reference>
          <reference field="6" count="1" selected="0">
            <x v="19"/>
          </reference>
          <reference field="10" count="1">
            <x v="347"/>
          </reference>
        </references>
      </pivotArea>
    </format>
    <format dxfId="278">
      <pivotArea dataOnly="0" labelOnly="1" outline="0" fieldPosition="0">
        <references count="1">
          <reference field="0" count="20">
            <x v="2"/>
            <x v="3"/>
            <x v="4"/>
            <x v="5"/>
            <x v="6"/>
            <x v="7"/>
            <x v="8"/>
            <x v="9"/>
            <x v="10"/>
            <x v="11"/>
            <x v="12"/>
            <x v="13"/>
            <x v="14"/>
            <x v="15"/>
            <x v="16"/>
            <x v="17"/>
            <x v="18"/>
            <x v="19"/>
            <x v="20"/>
            <x v="21"/>
          </reference>
        </references>
      </pivotArea>
    </format>
    <format dxfId="277">
      <pivotArea dataOnly="0" labelOnly="1" grandCol="1" outline="0" fieldPosition="0"/>
    </format>
    <format dxfId="276">
      <pivotArea type="all" dataOnly="0" outline="0" fieldPosition="0"/>
    </format>
    <format dxfId="275">
      <pivotArea outline="0" collapsedLevelsAreSubtotals="1" fieldPosition="0"/>
    </format>
    <format dxfId="274">
      <pivotArea dataOnly="0" labelOnly="1" outline="0" fieldPosition="0">
        <references count="1">
          <reference field="6" count="19">
            <x v="1"/>
            <x v="2"/>
            <x v="3"/>
            <x v="4"/>
            <x v="5"/>
            <x v="6"/>
            <x v="7"/>
            <x v="8"/>
            <x v="9"/>
            <x v="10"/>
            <x v="11"/>
            <x v="12"/>
            <x v="13"/>
            <x v="14"/>
            <x v="15"/>
            <x v="16"/>
            <x v="17"/>
            <x v="18"/>
            <x v="19"/>
          </reference>
        </references>
      </pivotArea>
    </format>
    <format dxfId="273">
      <pivotArea dataOnly="0" labelOnly="1" grandRow="1" outline="0" fieldPosition="0"/>
    </format>
    <format dxfId="272">
      <pivotArea dataOnly="0" labelOnly="1" outline="0" fieldPosition="0">
        <references count="2">
          <reference field="4" count="9">
            <x v="0"/>
            <x v="2"/>
            <x v="6"/>
            <x v="11"/>
            <x v="14"/>
            <x v="15"/>
            <x v="17"/>
            <x v="33"/>
            <x v="34"/>
          </reference>
          <reference field="6" count="1" selected="0">
            <x v="1"/>
          </reference>
        </references>
      </pivotArea>
    </format>
    <format dxfId="271">
      <pivotArea dataOnly="0" labelOnly="1" outline="0" fieldPosition="0">
        <references count="2">
          <reference field="4" count="7">
            <x v="0"/>
            <x v="3"/>
            <x v="4"/>
            <x v="6"/>
            <x v="9"/>
            <x v="14"/>
            <x v="15"/>
          </reference>
          <reference field="6" count="1" selected="0">
            <x v="2"/>
          </reference>
        </references>
      </pivotArea>
    </format>
    <format dxfId="270">
      <pivotArea dataOnly="0" labelOnly="1" outline="0" fieldPosition="0">
        <references count="2">
          <reference field="4" count="6">
            <x v="0"/>
            <x v="3"/>
            <x v="6"/>
            <x v="11"/>
            <x v="12"/>
            <x v="14"/>
          </reference>
          <reference field="6" count="1" selected="0">
            <x v="3"/>
          </reference>
        </references>
      </pivotArea>
    </format>
    <format dxfId="269">
      <pivotArea dataOnly="0" labelOnly="1" outline="0" fieldPosition="0">
        <references count="2">
          <reference field="4" count="9">
            <x v="0"/>
            <x v="4"/>
            <x v="6"/>
            <x v="11"/>
            <x v="12"/>
            <x v="14"/>
            <x v="15"/>
            <x v="17"/>
            <x v="33"/>
          </reference>
          <reference field="6" count="1" selected="0">
            <x v="4"/>
          </reference>
        </references>
      </pivotArea>
    </format>
    <format dxfId="268">
      <pivotArea dataOnly="0" labelOnly="1" outline="0" fieldPosition="0">
        <references count="2">
          <reference field="4" count="4">
            <x v="3"/>
            <x v="18"/>
            <x v="24"/>
            <x v="26"/>
          </reference>
          <reference field="6" count="1" selected="0">
            <x v="5"/>
          </reference>
        </references>
      </pivotArea>
    </format>
    <format dxfId="267">
      <pivotArea dataOnly="0" labelOnly="1" outline="0" fieldPosition="0">
        <references count="2">
          <reference field="4" count="9">
            <x v="4"/>
            <x v="6"/>
            <x v="7"/>
            <x v="8"/>
            <x v="9"/>
            <x v="10"/>
            <x v="12"/>
            <x v="13"/>
            <x v="16"/>
          </reference>
          <reference field="6" count="1" selected="0">
            <x v="6"/>
          </reference>
        </references>
      </pivotArea>
    </format>
    <format dxfId="266">
      <pivotArea dataOnly="0" labelOnly="1" outline="0" fieldPosition="0">
        <references count="2">
          <reference field="4" count="6">
            <x v="4"/>
            <x v="5"/>
            <x v="12"/>
            <x v="14"/>
            <x v="18"/>
            <x v="31"/>
          </reference>
          <reference field="6" count="1" selected="0">
            <x v="7"/>
          </reference>
        </references>
      </pivotArea>
    </format>
    <format dxfId="265">
      <pivotArea dataOnly="0" labelOnly="1" outline="0" fieldPosition="0">
        <references count="2">
          <reference field="4" count="1">
            <x v="4"/>
          </reference>
          <reference field="6" count="1" selected="0">
            <x v="8"/>
          </reference>
        </references>
      </pivotArea>
    </format>
    <format dxfId="264">
      <pivotArea dataOnly="0" labelOnly="1" outline="0" fieldPosition="0">
        <references count="2">
          <reference field="4" count="2">
            <x v="12"/>
            <x v="16"/>
          </reference>
          <reference field="6" count="1" selected="0">
            <x v="9"/>
          </reference>
        </references>
      </pivotArea>
    </format>
    <format dxfId="263">
      <pivotArea dataOnly="0" labelOnly="1" outline="0" fieldPosition="0">
        <references count="2">
          <reference field="4" count="3">
            <x v="19"/>
            <x v="21"/>
            <x v="22"/>
          </reference>
          <reference field="6" count="1" selected="0">
            <x v="10"/>
          </reference>
        </references>
      </pivotArea>
    </format>
    <format dxfId="262">
      <pivotArea dataOnly="0" labelOnly="1" outline="0" fieldPosition="0">
        <references count="2">
          <reference field="4" count="4">
            <x v="4"/>
            <x v="12"/>
            <x v="25"/>
            <x v="37"/>
          </reference>
          <reference field="6" count="1" selected="0">
            <x v="11"/>
          </reference>
        </references>
      </pivotArea>
    </format>
    <format dxfId="261">
      <pivotArea dataOnly="0" labelOnly="1" outline="0" fieldPosition="0">
        <references count="2">
          <reference field="4" count="10">
            <x v="4"/>
            <x v="14"/>
            <x v="19"/>
            <x v="20"/>
            <x v="23"/>
            <x v="27"/>
            <x v="28"/>
            <x v="29"/>
            <x v="30"/>
            <x v="35"/>
          </reference>
          <reference field="6" count="1" selected="0">
            <x v="12"/>
          </reference>
        </references>
      </pivotArea>
    </format>
    <format dxfId="260">
      <pivotArea dataOnly="0" labelOnly="1" outline="0" fieldPosition="0">
        <references count="2">
          <reference field="4" count="10">
            <x v="3"/>
            <x v="4"/>
            <x v="5"/>
            <x v="6"/>
            <x v="12"/>
            <x v="14"/>
            <x v="15"/>
            <x v="16"/>
            <x v="31"/>
            <x v="32"/>
          </reference>
          <reference field="6" count="1" selected="0">
            <x v="13"/>
          </reference>
        </references>
      </pivotArea>
    </format>
    <format dxfId="259">
      <pivotArea dataOnly="0" labelOnly="1" outline="0" fieldPosition="0">
        <references count="2">
          <reference field="4" count="9">
            <x v="0"/>
            <x v="4"/>
            <x v="11"/>
            <x v="14"/>
            <x v="15"/>
            <x v="17"/>
            <x v="33"/>
            <x v="34"/>
            <x v="36"/>
          </reference>
          <reference field="6" count="1" selected="0">
            <x v="14"/>
          </reference>
        </references>
      </pivotArea>
    </format>
    <format dxfId="258">
      <pivotArea dataOnly="0" labelOnly="1" outline="0" fieldPosition="0">
        <references count="2">
          <reference field="4" count="3">
            <x v="0"/>
            <x v="4"/>
            <x v="14"/>
          </reference>
          <reference field="6" count="1" selected="0">
            <x v="15"/>
          </reference>
        </references>
      </pivotArea>
    </format>
    <format dxfId="257">
      <pivotArea dataOnly="0" labelOnly="1" outline="0" fieldPosition="0">
        <references count="2">
          <reference field="4" count="6">
            <x v="0"/>
            <x v="4"/>
            <x v="11"/>
            <x v="14"/>
            <x v="17"/>
            <x v="33"/>
          </reference>
          <reference field="6" count="1" selected="0">
            <x v="16"/>
          </reference>
        </references>
      </pivotArea>
    </format>
    <format dxfId="256">
      <pivotArea dataOnly="0" labelOnly="1" outline="0" fieldPosition="0">
        <references count="2">
          <reference field="4" count="4">
            <x v="0"/>
            <x v="6"/>
            <x v="11"/>
            <x v="14"/>
          </reference>
          <reference field="6" count="1" selected="0">
            <x v="17"/>
          </reference>
        </references>
      </pivotArea>
    </format>
    <format dxfId="255">
      <pivotArea dataOnly="0" labelOnly="1" outline="0" fieldPosition="0">
        <references count="2">
          <reference field="4" count="6">
            <x v="0"/>
            <x v="4"/>
            <x v="12"/>
            <x v="14"/>
            <x v="33"/>
            <x v="34"/>
          </reference>
          <reference field="6" count="1" selected="0">
            <x v="18"/>
          </reference>
        </references>
      </pivotArea>
    </format>
    <format dxfId="254">
      <pivotArea dataOnly="0" labelOnly="1" outline="0" fieldPosition="0">
        <references count="2">
          <reference field="4" count="3">
            <x v="21"/>
            <x v="27"/>
            <x v="28"/>
          </reference>
          <reference field="6" count="1" selected="0">
            <x v="19"/>
          </reference>
        </references>
      </pivotArea>
    </format>
    <format dxfId="253">
      <pivotArea dataOnly="0" labelOnly="1" outline="0" fieldPosition="0">
        <references count="3">
          <reference field="4" count="1" selected="0">
            <x v="0"/>
          </reference>
          <reference field="6" count="1" selected="0">
            <x v="1"/>
          </reference>
          <reference field="10" count="1">
            <x v="341"/>
          </reference>
        </references>
      </pivotArea>
    </format>
    <format dxfId="252">
      <pivotArea dataOnly="0" labelOnly="1" outline="0" fieldPosition="0">
        <references count="3">
          <reference field="4" count="1" selected="0">
            <x v="2"/>
          </reference>
          <reference field="6" count="1" selected="0">
            <x v="1"/>
          </reference>
          <reference field="10" count="1">
            <x v="7"/>
          </reference>
        </references>
      </pivotArea>
    </format>
    <format dxfId="251">
      <pivotArea dataOnly="0" labelOnly="1" outline="0" fieldPosition="0">
        <references count="3">
          <reference field="4" count="1" selected="0">
            <x v="6"/>
          </reference>
          <reference field="6" count="1" selected="0">
            <x v="1"/>
          </reference>
          <reference field="10" count="2">
            <x v="132"/>
            <x v="349"/>
          </reference>
        </references>
      </pivotArea>
    </format>
    <format dxfId="250">
      <pivotArea dataOnly="0" labelOnly="1" outline="0" fieldPosition="0">
        <references count="3">
          <reference field="4" count="1" selected="0">
            <x v="11"/>
          </reference>
          <reference field="6" count="1" selected="0">
            <x v="1"/>
          </reference>
          <reference field="10" count="1">
            <x v="310"/>
          </reference>
        </references>
      </pivotArea>
    </format>
    <format dxfId="249">
      <pivotArea dataOnly="0" labelOnly="1" outline="0" fieldPosition="0">
        <references count="3">
          <reference field="4" count="1" selected="0">
            <x v="14"/>
          </reference>
          <reference field="6" count="1" selected="0">
            <x v="1"/>
          </reference>
          <reference field="10" count="1">
            <x v="309"/>
          </reference>
        </references>
      </pivotArea>
    </format>
    <format dxfId="248">
      <pivotArea dataOnly="0" labelOnly="1" outline="0" fieldPosition="0">
        <references count="3">
          <reference field="4" count="1" selected="0">
            <x v="15"/>
          </reference>
          <reference field="6" count="1" selected="0">
            <x v="1"/>
          </reference>
          <reference field="10" count="1">
            <x v="337"/>
          </reference>
        </references>
      </pivotArea>
    </format>
    <format dxfId="247">
      <pivotArea dataOnly="0" labelOnly="1" outline="0" fieldPosition="0">
        <references count="3">
          <reference field="4" count="1" selected="0">
            <x v="17"/>
          </reference>
          <reference field="6" count="1" selected="0">
            <x v="1"/>
          </reference>
          <reference field="10" count="1">
            <x v="350"/>
          </reference>
        </references>
      </pivotArea>
    </format>
    <format dxfId="246">
      <pivotArea dataOnly="0" labelOnly="1" outline="0" fieldPosition="0">
        <references count="3">
          <reference field="4" count="1" selected="0">
            <x v="33"/>
          </reference>
          <reference field="6" count="1" selected="0">
            <x v="1"/>
          </reference>
          <reference field="10" count="1">
            <x v="335"/>
          </reference>
        </references>
      </pivotArea>
    </format>
    <format dxfId="245">
      <pivotArea dataOnly="0" labelOnly="1" outline="0" fieldPosition="0">
        <references count="3">
          <reference field="4" count="1" selected="0">
            <x v="34"/>
          </reference>
          <reference field="6" count="1" selected="0">
            <x v="1"/>
          </reference>
          <reference field="10" count="1">
            <x v="336"/>
          </reference>
        </references>
      </pivotArea>
    </format>
    <format dxfId="244">
      <pivotArea dataOnly="0" labelOnly="1" outline="0" fieldPosition="0">
        <references count="3">
          <reference field="4" count="1" selected="0">
            <x v="0"/>
          </reference>
          <reference field="6" count="1" selected="0">
            <x v="2"/>
          </reference>
          <reference field="10" count="1">
            <x v="1"/>
          </reference>
        </references>
      </pivotArea>
    </format>
    <format dxfId="243">
      <pivotArea dataOnly="0" labelOnly="1" outline="0" fieldPosition="0">
        <references count="3">
          <reference field="4" count="1" selected="0">
            <x v="3"/>
          </reference>
          <reference field="6" count="1" selected="0">
            <x v="2"/>
          </reference>
          <reference field="10" count="1">
            <x v="8"/>
          </reference>
        </references>
      </pivotArea>
    </format>
    <format dxfId="242">
      <pivotArea dataOnly="0" labelOnly="1" outline="0" fieldPosition="0">
        <references count="3">
          <reference field="4" count="1" selected="0">
            <x v="4"/>
          </reference>
          <reference field="6" count="1" selected="0">
            <x v="2"/>
          </reference>
          <reference field="10" count="3">
            <x v="11"/>
            <x v="12"/>
            <x v="305"/>
          </reference>
        </references>
      </pivotArea>
    </format>
    <format dxfId="241">
      <pivotArea dataOnly="0" labelOnly="1" outline="0" fieldPosition="0">
        <references count="3">
          <reference field="4" count="1" selected="0">
            <x v="6"/>
          </reference>
          <reference field="6" count="1" selected="0">
            <x v="2"/>
          </reference>
          <reference field="10" count="1">
            <x v="34"/>
          </reference>
        </references>
      </pivotArea>
    </format>
    <format dxfId="240">
      <pivotArea dataOnly="0" labelOnly="1" outline="0" fieldPosition="0">
        <references count="3">
          <reference field="4" count="1" selected="0">
            <x v="9"/>
          </reference>
          <reference field="6" count="1" selected="0">
            <x v="2"/>
          </reference>
          <reference field="10" count="1">
            <x v="60"/>
          </reference>
        </references>
      </pivotArea>
    </format>
    <format dxfId="239">
      <pivotArea dataOnly="0" labelOnly="1" outline="0" fieldPosition="0">
        <references count="3">
          <reference field="4" count="1" selected="0">
            <x v="14"/>
          </reference>
          <reference field="6" count="1" selected="0">
            <x v="2"/>
          </reference>
          <reference field="10" count="7">
            <x v="94"/>
            <x v="95"/>
            <x v="96"/>
            <x v="97"/>
            <x v="98"/>
            <x v="99"/>
            <x v="100"/>
          </reference>
        </references>
      </pivotArea>
    </format>
    <format dxfId="238">
      <pivotArea dataOnly="0" labelOnly="1" outline="0" fieldPosition="0">
        <references count="3">
          <reference field="4" count="1" selected="0">
            <x v="15"/>
          </reference>
          <reference field="6" count="1" selected="0">
            <x v="2"/>
          </reference>
          <reference field="10" count="3">
            <x v="105"/>
            <x v="106"/>
            <x v="307"/>
          </reference>
        </references>
      </pivotArea>
    </format>
    <format dxfId="237">
      <pivotArea dataOnly="0" labelOnly="1" outline="0" fieldPosition="0">
        <references count="3">
          <reference field="4" count="1" selected="0">
            <x v="0"/>
          </reference>
          <reference field="6" count="1" selected="0">
            <x v="3"/>
          </reference>
          <reference field="10" count="1">
            <x v="2"/>
          </reference>
        </references>
      </pivotArea>
    </format>
    <format dxfId="236">
      <pivotArea dataOnly="0" labelOnly="1" outline="0" fieldPosition="0">
        <references count="3">
          <reference field="4" count="1" selected="0">
            <x v="3"/>
          </reference>
          <reference field="6" count="1" selected="0">
            <x v="3"/>
          </reference>
          <reference field="10" count="4">
            <x v="9"/>
            <x v="10"/>
            <x v="114"/>
            <x v="115"/>
          </reference>
        </references>
      </pivotArea>
    </format>
    <format dxfId="235">
      <pivotArea dataOnly="0" labelOnly="1" outline="0" fieldPosition="0">
        <references count="3">
          <reference field="4" count="1" selected="0">
            <x v="6"/>
          </reference>
          <reference field="6" count="1" selected="0">
            <x v="3"/>
          </reference>
          <reference field="10" count="6">
            <x v="35"/>
            <x v="133"/>
            <x v="136"/>
            <x v="137"/>
            <x v="138"/>
            <x v="306"/>
          </reference>
        </references>
      </pivotArea>
    </format>
    <format dxfId="234">
      <pivotArea dataOnly="0" labelOnly="1" outline="0" fieldPosition="0">
        <references count="3">
          <reference field="4" count="1" selected="0">
            <x v="11"/>
          </reference>
          <reference field="6" count="1" selected="0">
            <x v="3"/>
          </reference>
          <reference field="10" count="7">
            <x v="64"/>
            <x v="65"/>
            <x v="66"/>
            <x v="67"/>
            <x v="70"/>
            <x v="119"/>
            <x v="120"/>
          </reference>
        </references>
      </pivotArea>
    </format>
    <format dxfId="233">
      <pivotArea dataOnly="0" labelOnly="1" outline="0" fieldPosition="0">
        <references count="3">
          <reference field="4" count="1" selected="0">
            <x v="12"/>
          </reference>
          <reference field="6" count="1" selected="0">
            <x v="3"/>
          </reference>
          <reference field="10" count="26">
            <x v="76"/>
            <x v="77"/>
            <x v="78"/>
            <x v="79"/>
            <x v="80"/>
            <x v="81"/>
            <x v="82"/>
            <x v="83"/>
            <x v="84"/>
            <x v="85"/>
            <x v="86"/>
            <x v="89"/>
            <x v="90"/>
            <x v="121"/>
            <x v="122"/>
            <x v="123"/>
            <x v="124"/>
            <x v="125"/>
            <x v="126"/>
            <x v="127"/>
            <x v="129"/>
            <x v="134"/>
            <x v="135"/>
            <x v="139"/>
            <x v="315"/>
            <x v="324"/>
          </reference>
        </references>
      </pivotArea>
    </format>
    <format dxfId="232">
      <pivotArea dataOnly="0" labelOnly="1" outline="0" fieldPosition="0">
        <references count="3">
          <reference field="4" count="1" selected="0">
            <x v="14"/>
          </reference>
          <reference field="6" count="1" selected="0">
            <x v="3"/>
          </reference>
          <reference field="10" count="4">
            <x v="101"/>
            <x v="102"/>
            <x v="103"/>
            <x v="140"/>
          </reference>
        </references>
      </pivotArea>
    </format>
    <format dxfId="231">
      <pivotArea dataOnly="0" labelOnly="1" outline="0" fieldPosition="0">
        <references count="3">
          <reference field="4" count="1" selected="0">
            <x v="0"/>
          </reference>
          <reference field="6" count="1" selected="0">
            <x v="4"/>
          </reference>
          <reference field="10" count="6">
            <x v="3"/>
            <x v="4"/>
            <x v="5"/>
            <x v="6"/>
            <x v="156"/>
            <x v="159"/>
          </reference>
        </references>
      </pivotArea>
    </format>
    <format dxfId="230">
      <pivotArea dataOnly="0" labelOnly="1" outline="0" fieldPosition="0">
        <references count="3">
          <reference field="4" count="1" selected="0">
            <x v="4"/>
          </reference>
          <reference field="6" count="1" selected="0">
            <x v="4"/>
          </reference>
          <reference field="10" count="6">
            <x v="24"/>
            <x v="25"/>
            <x v="26"/>
            <x v="27"/>
            <x v="28"/>
            <x v="166"/>
          </reference>
        </references>
      </pivotArea>
    </format>
    <format dxfId="229">
      <pivotArea dataOnly="0" labelOnly="1" outline="0" fieldPosition="0">
        <references count="3">
          <reference field="4" count="1" selected="0">
            <x v="6"/>
          </reference>
          <reference field="6" count="1" selected="0">
            <x v="4"/>
          </reference>
          <reference field="10" count="20">
            <x v="42"/>
            <x v="43"/>
            <x v="44"/>
            <x v="45"/>
            <x v="46"/>
            <x v="47"/>
            <x v="48"/>
            <x v="49"/>
            <x v="50"/>
            <x v="51"/>
            <x v="52"/>
            <x v="53"/>
            <x v="54"/>
            <x v="116"/>
            <x v="117"/>
            <x v="118"/>
            <x v="173"/>
            <x v="174"/>
            <x v="175"/>
            <x v="176"/>
          </reference>
        </references>
      </pivotArea>
    </format>
    <format dxfId="228">
      <pivotArea dataOnly="0" labelOnly="1" outline="0" fieldPosition="0">
        <references count="3">
          <reference field="4" count="1" selected="0">
            <x v="11"/>
          </reference>
          <reference field="6" count="1" selected="0">
            <x v="4"/>
          </reference>
          <reference field="10" count="3">
            <x v="68"/>
            <x v="69"/>
            <x v="128"/>
          </reference>
        </references>
      </pivotArea>
    </format>
    <format dxfId="227">
      <pivotArea dataOnly="0" labelOnly="1" outline="0" fieldPosition="0">
        <references count="3">
          <reference field="4" count="1" selected="0">
            <x v="12"/>
          </reference>
          <reference field="6" count="1" selected="0">
            <x v="4"/>
          </reference>
          <reference field="10" count="3">
            <x v="87"/>
            <x v="88"/>
            <x v="91"/>
          </reference>
        </references>
      </pivotArea>
    </format>
    <format dxfId="226">
      <pivotArea dataOnly="0" labelOnly="1" outline="0" fieldPosition="0">
        <references count="3">
          <reference field="4" count="1" selected="0">
            <x v="14"/>
          </reference>
          <reference field="6" count="1" selected="0">
            <x v="4"/>
          </reference>
          <reference field="10" count="7">
            <x v="104"/>
            <x v="194"/>
            <x v="201"/>
            <x v="202"/>
            <x v="203"/>
            <x v="204"/>
            <x v="207"/>
          </reference>
        </references>
      </pivotArea>
    </format>
    <format dxfId="225">
      <pivotArea dataOnly="0" labelOnly="1" outline="0" fieldPosition="0">
        <references count="3">
          <reference field="4" count="1" selected="0">
            <x v="15"/>
          </reference>
          <reference field="6" count="1" selected="0">
            <x v="4"/>
          </reference>
          <reference field="10" count="2">
            <x v="107"/>
            <x v="108"/>
          </reference>
        </references>
      </pivotArea>
    </format>
    <format dxfId="224">
      <pivotArea dataOnly="0" labelOnly="1" outline="0" fieldPosition="0">
        <references count="3">
          <reference field="4" count="1" selected="0">
            <x v="17"/>
          </reference>
          <reference field="6" count="1" selected="0">
            <x v="4"/>
          </reference>
          <reference field="10" count="2">
            <x v="113"/>
            <x v="191"/>
          </reference>
        </references>
      </pivotArea>
    </format>
    <format dxfId="223">
      <pivotArea dataOnly="0" labelOnly="1" outline="0" fieldPosition="0">
        <references count="3">
          <reference field="4" count="1" selected="0">
            <x v="33"/>
          </reference>
          <reference field="6" count="1" selected="0">
            <x v="4"/>
          </reference>
          <reference field="10" count="1">
            <x v="182"/>
          </reference>
        </references>
      </pivotArea>
    </format>
    <format dxfId="222">
      <pivotArea dataOnly="0" labelOnly="1" outline="0" fieldPosition="0">
        <references count="3">
          <reference field="4" count="1" selected="0">
            <x v="3"/>
          </reference>
          <reference field="6" count="1" selected="0">
            <x v="5"/>
          </reference>
          <reference field="10" count="4">
            <x v="130"/>
            <x v="131"/>
            <x v="141"/>
            <x v="146"/>
          </reference>
        </references>
      </pivotArea>
    </format>
    <format dxfId="221">
      <pivotArea dataOnly="0" labelOnly="1" outline="0" fieldPosition="0">
        <references count="3">
          <reference field="4" count="1" selected="0">
            <x v="18"/>
          </reference>
          <reference field="6" count="1" selected="0">
            <x v="5"/>
          </reference>
          <reference field="10" count="1">
            <x v="147"/>
          </reference>
        </references>
      </pivotArea>
    </format>
    <format dxfId="220">
      <pivotArea dataOnly="0" labelOnly="1" outline="0" fieldPosition="0">
        <references count="3">
          <reference field="4" count="1" selected="0">
            <x v="24"/>
          </reference>
          <reference field="6" count="1" selected="0">
            <x v="5"/>
          </reference>
          <reference field="10" count="2">
            <x v="143"/>
            <x v="314"/>
          </reference>
        </references>
      </pivotArea>
    </format>
    <format dxfId="219">
      <pivotArea dataOnly="0" labelOnly="1" outline="0" fieldPosition="0">
        <references count="3">
          <reference field="4" count="1" selected="0">
            <x v="26"/>
          </reference>
          <reference field="6" count="1" selected="0">
            <x v="5"/>
          </reference>
          <reference field="10" count="3">
            <x v="145"/>
            <x v="308"/>
            <x v="313"/>
          </reference>
        </references>
      </pivotArea>
    </format>
    <format dxfId="218">
      <pivotArea dataOnly="0" labelOnly="1" outline="0" fieldPosition="0">
        <references count="3">
          <reference field="4" count="1" selected="0">
            <x v="4"/>
          </reference>
          <reference field="6" count="1" selected="0">
            <x v="6"/>
          </reference>
          <reference field="10" count="12">
            <x v="13"/>
            <x v="14"/>
            <x v="15"/>
            <x v="16"/>
            <x v="17"/>
            <x v="18"/>
            <x v="19"/>
            <x v="20"/>
            <x v="21"/>
            <x v="22"/>
            <x v="23"/>
            <x v="316"/>
          </reference>
        </references>
      </pivotArea>
    </format>
    <format dxfId="217">
      <pivotArea dataOnly="0" labelOnly="1" outline="0" fieldPosition="0">
        <references count="3">
          <reference field="4" count="1" selected="0">
            <x v="6"/>
          </reference>
          <reference field="6" count="1" selected="0">
            <x v="6"/>
          </reference>
          <reference field="10" count="6">
            <x v="36"/>
            <x v="37"/>
            <x v="38"/>
            <x v="39"/>
            <x v="40"/>
            <x v="41"/>
          </reference>
        </references>
      </pivotArea>
    </format>
    <format dxfId="216">
      <pivotArea dataOnly="0" labelOnly="1" outline="0" fieldPosition="0">
        <references count="3">
          <reference field="4" count="1" selected="0">
            <x v="7"/>
          </reference>
          <reference field="6" count="1" selected="0">
            <x v="6"/>
          </reference>
          <reference field="10" count="1">
            <x v="55"/>
          </reference>
        </references>
      </pivotArea>
    </format>
    <format dxfId="215">
      <pivotArea dataOnly="0" labelOnly="1" outline="0" fieldPosition="0">
        <references count="3">
          <reference field="4" count="1" selected="0">
            <x v="8"/>
          </reference>
          <reference field="6" count="1" selected="0">
            <x v="6"/>
          </reference>
          <reference field="10" count="4">
            <x v="56"/>
            <x v="57"/>
            <x v="58"/>
            <x v="59"/>
          </reference>
        </references>
      </pivotArea>
    </format>
    <format dxfId="214">
      <pivotArea dataOnly="0" labelOnly="1" outline="0" fieldPosition="0">
        <references count="3">
          <reference field="4" count="1" selected="0">
            <x v="9"/>
          </reference>
          <reference field="6" count="1" selected="0">
            <x v="6"/>
          </reference>
          <reference field="10" count="2">
            <x v="61"/>
            <x v="62"/>
          </reference>
        </references>
      </pivotArea>
    </format>
    <format dxfId="213">
      <pivotArea dataOnly="0" labelOnly="1" outline="0" fieldPosition="0">
        <references count="3">
          <reference field="4" count="1" selected="0">
            <x v="10"/>
          </reference>
          <reference field="6" count="1" selected="0">
            <x v="6"/>
          </reference>
          <reference field="10" count="1">
            <x v="63"/>
          </reference>
        </references>
      </pivotArea>
    </format>
    <format dxfId="212">
      <pivotArea dataOnly="0" labelOnly="1" outline="0" fieldPosition="0">
        <references count="3">
          <reference field="4" count="1" selected="0">
            <x v="12"/>
          </reference>
          <reference field="6" count="1" selected="0">
            <x v="6"/>
          </reference>
          <reference field="10" count="5">
            <x v="71"/>
            <x v="72"/>
            <x v="73"/>
            <x v="74"/>
            <x v="75"/>
          </reference>
        </references>
      </pivotArea>
    </format>
    <format dxfId="211">
      <pivotArea dataOnly="0" labelOnly="1" outline="0" fieldPosition="0">
        <references count="3">
          <reference field="4" count="1" selected="0">
            <x v="13"/>
          </reference>
          <reference field="6" count="1" selected="0">
            <x v="6"/>
          </reference>
          <reference field="10" count="1">
            <x v="93"/>
          </reference>
        </references>
      </pivotArea>
    </format>
    <format dxfId="210">
      <pivotArea dataOnly="0" labelOnly="1" outline="0" fieldPosition="0">
        <references count="3">
          <reference field="4" count="1" selected="0">
            <x v="16"/>
          </reference>
          <reference field="6" count="1" selected="0">
            <x v="6"/>
          </reference>
          <reference field="10" count="4">
            <x v="109"/>
            <x v="110"/>
            <x v="111"/>
            <x v="112"/>
          </reference>
        </references>
      </pivotArea>
    </format>
    <format dxfId="209">
      <pivotArea dataOnly="0" labelOnly="1" outline="0" fieldPosition="0">
        <references count="3">
          <reference field="4" count="1" selected="0">
            <x v="4"/>
          </reference>
          <reference field="6" count="1" selected="0">
            <x v="7"/>
          </reference>
          <reference field="10" count="2">
            <x v="29"/>
            <x v="32"/>
          </reference>
        </references>
      </pivotArea>
    </format>
    <format dxfId="208">
      <pivotArea dataOnly="0" labelOnly="1" outline="0" fieldPosition="0">
        <references count="3">
          <reference field="4" count="1" selected="0">
            <x v="5"/>
          </reference>
          <reference field="6" count="1" selected="0">
            <x v="7"/>
          </reference>
          <reference field="10" count="2">
            <x v="33"/>
            <x v="171"/>
          </reference>
        </references>
      </pivotArea>
    </format>
    <format dxfId="207">
      <pivotArea dataOnly="0" labelOnly="1" outline="0" fieldPosition="0">
        <references count="3">
          <reference field="4" count="1" selected="0">
            <x v="12"/>
          </reference>
          <reference field="6" count="1" selected="0">
            <x v="7"/>
          </reference>
          <reference field="10" count="1">
            <x v="188"/>
          </reference>
        </references>
      </pivotArea>
    </format>
    <format dxfId="206">
      <pivotArea dataOnly="0" labelOnly="1" outline="0" fieldPosition="0">
        <references count="3">
          <reference field="4" count="1" selected="0">
            <x v="14"/>
          </reference>
          <reference field="6" count="1" selected="0">
            <x v="7"/>
          </reference>
          <reference field="10" count="1">
            <x v="198"/>
          </reference>
        </references>
      </pivotArea>
    </format>
    <format dxfId="205">
      <pivotArea dataOnly="0" labelOnly="1" outline="0" fieldPosition="0">
        <references count="3">
          <reference field="4" count="1" selected="0">
            <x v="18"/>
          </reference>
          <reference field="6" count="1" selected="0">
            <x v="7"/>
          </reference>
          <reference field="10" count="1">
            <x v="163"/>
          </reference>
        </references>
      </pivotArea>
    </format>
    <format dxfId="204">
      <pivotArea dataOnly="0" labelOnly="1" outline="0" fieldPosition="0">
        <references count="3">
          <reference field="4" count="1" selected="0">
            <x v="31"/>
          </reference>
          <reference field="6" count="1" selected="0">
            <x v="7"/>
          </reference>
          <reference field="10" count="1">
            <x v="151"/>
          </reference>
        </references>
      </pivotArea>
    </format>
    <format dxfId="203">
      <pivotArea dataOnly="0" labelOnly="1" outline="0" fieldPosition="0">
        <references count="3">
          <reference field="4" count="1" selected="0">
            <x v="4"/>
          </reference>
          <reference field="6" count="1" selected="0">
            <x v="8"/>
          </reference>
          <reference field="10" count="2">
            <x v="30"/>
            <x v="31"/>
          </reference>
        </references>
      </pivotArea>
    </format>
    <format dxfId="202">
      <pivotArea dataOnly="0" labelOnly="1" outline="0" fieldPosition="0">
        <references count="3">
          <reference field="4" count="1" selected="0">
            <x v="12"/>
          </reference>
          <reference field="6" count="1" selected="0">
            <x v="9"/>
          </reference>
          <reference field="10" count="1">
            <x v="92"/>
          </reference>
        </references>
      </pivotArea>
    </format>
    <format dxfId="201">
      <pivotArea dataOnly="0" labelOnly="1" outline="0" fieldPosition="0">
        <references count="3">
          <reference field="4" count="1" selected="0">
            <x v="16"/>
          </reference>
          <reference field="6" count="1" selected="0">
            <x v="9"/>
          </reference>
          <reference field="10" count="1">
            <x v="323"/>
          </reference>
        </references>
      </pivotArea>
    </format>
    <format dxfId="200">
      <pivotArea dataOnly="0" labelOnly="1" outline="0" fieldPosition="0">
        <references count="3">
          <reference field="4" count="1" selected="0">
            <x v="19"/>
          </reference>
          <reference field="6" count="1" selected="0">
            <x v="10"/>
          </reference>
          <reference field="10" count="1">
            <x v="326"/>
          </reference>
        </references>
      </pivotArea>
    </format>
    <format dxfId="199">
      <pivotArea dataOnly="0" labelOnly="1" outline="0" fieldPosition="0">
        <references count="3">
          <reference field="4" count="1" selected="0">
            <x v="21"/>
          </reference>
          <reference field="6" count="1" selected="0">
            <x v="10"/>
          </reference>
          <reference field="10" count="2">
            <x v="142"/>
            <x v="339"/>
          </reference>
        </references>
      </pivotArea>
    </format>
    <format dxfId="198">
      <pivotArea dataOnly="0" labelOnly="1" outline="0" fieldPosition="0">
        <references count="3">
          <reference field="4" count="1" selected="0">
            <x v="22"/>
          </reference>
          <reference field="6" count="1" selected="0">
            <x v="10"/>
          </reference>
          <reference field="10" count="1">
            <x v="331"/>
          </reference>
        </references>
      </pivotArea>
    </format>
    <format dxfId="197">
      <pivotArea dataOnly="0" labelOnly="1" outline="0" fieldPosition="0">
        <references count="3">
          <reference field="4" count="1" selected="0">
            <x v="4"/>
          </reference>
          <reference field="6" count="1" selected="0">
            <x v="11"/>
          </reference>
          <reference field="10" count="1">
            <x v="148"/>
          </reference>
        </references>
      </pivotArea>
    </format>
    <format dxfId="196">
      <pivotArea dataOnly="0" labelOnly="1" outline="0" fieldPosition="0">
        <references count="3">
          <reference field="4" count="1" selected="0">
            <x v="12"/>
          </reference>
          <reference field="6" count="1" selected="0">
            <x v="11"/>
          </reference>
          <reference field="10" count="2">
            <x v="345"/>
            <x v="346"/>
          </reference>
        </references>
      </pivotArea>
    </format>
    <format dxfId="195">
      <pivotArea dataOnly="0" labelOnly="1" outline="0" fieldPosition="0">
        <references count="3">
          <reference field="4" count="1" selected="0">
            <x v="25"/>
          </reference>
          <reference field="6" count="1" selected="0">
            <x v="11"/>
          </reference>
          <reference field="10" count="1">
            <x v="144"/>
          </reference>
        </references>
      </pivotArea>
    </format>
    <format dxfId="194">
      <pivotArea dataOnly="0" labelOnly="1" outline="0" fieldPosition="0">
        <references count="3">
          <reference field="4" count="1" selected="0">
            <x v="37"/>
          </reference>
          <reference field="6" count="1" selected="0">
            <x v="11"/>
          </reference>
          <reference field="10" count="1">
            <x v="348"/>
          </reference>
        </references>
      </pivotArea>
    </format>
    <format dxfId="193">
      <pivotArea dataOnly="0" labelOnly="1" outline="0" fieldPosition="0">
        <references count="3">
          <reference field="4" count="1" selected="0">
            <x v="4"/>
          </reference>
          <reference field="6" count="1" selected="0">
            <x v="12"/>
          </reference>
          <reference field="10" count="1">
            <x v="325"/>
          </reference>
        </references>
      </pivotArea>
    </format>
    <format dxfId="192">
      <pivotArea dataOnly="0" labelOnly="1" outline="0" fieldPosition="0">
        <references count="3">
          <reference field="4" count="1" selected="0">
            <x v="14"/>
          </reference>
          <reference field="6" count="1" selected="0">
            <x v="12"/>
          </reference>
          <reference field="10" count="2">
            <x v="327"/>
            <x v="328"/>
          </reference>
        </references>
      </pivotArea>
    </format>
    <format dxfId="191">
      <pivotArea dataOnly="0" labelOnly="1" outline="0" fieldPosition="0">
        <references count="3">
          <reference field="4" count="1" selected="0">
            <x v="19"/>
          </reference>
          <reference field="6" count="1" selected="0">
            <x v="12"/>
          </reference>
          <reference field="10" count="1">
            <x v="329"/>
          </reference>
        </references>
      </pivotArea>
    </format>
    <format dxfId="190">
      <pivotArea dataOnly="0" labelOnly="1" outline="0" fieldPosition="0">
        <references count="3">
          <reference field="4" count="1" selected="0">
            <x v="20"/>
          </reference>
          <reference field="6" count="1" selected="0">
            <x v="12"/>
          </reference>
          <reference field="10" count="1">
            <x v="340"/>
          </reference>
        </references>
      </pivotArea>
    </format>
    <format dxfId="189">
      <pivotArea dataOnly="0" labelOnly="1" outline="0" fieldPosition="0">
        <references count="3">
          <reference field="4" count="1" selected="0">
            <x v="23"/>
          </reference>
          <reference field="6" count="1" selected="0">
            <x v="12"/>
          </reference>
          <reference field="10" count="1">
            <x v="149"/>
          </reference>
        </references>
      </pivotArea>
    </format>
    <format dxfId="188">
      <pivotArea dataOnly="0" labelOnly="1" outline="0" fieldPosition="0">
        <references count="3">
          <reference field="4" count="1" selected="0">
            <x v="27"/>
          </reference>
          <reference field="6" count="1" selected="0">
            <x v="12"/>
          </reference>
          <reference field="10" count="1">
            <x v="330"/>
          </reference>
        </references>
      </pivotArea>
    </format>
    <format dxfId="187">
      <pivotArea dataOnly="0" labelOnly="1" outline="0" fieldPosition="0">
        <references count="3">
          <reference field="4" count="1" selected="0">
            <x v="28"/>
          </reference>
          <reference field="6" count="1" selected="0">
            <x v="12"/>
          </reference>
          <reference field="10" count="1">
            <x v="344"/>
          </reference>
        </references>
      </pivotArea>
    </format>
    <format dxfId="186">
      <pivotArea dataOnly="0" labelOnly="1" outline="0" fieldPosition="0">
        <references count="3">
          <reference field="4" count="1" selected="0">
            <x v="29"/>
          </reference>
          <reference field="6" count="1" selected="0">
            <x v="12"/>
          </reference>
          <reference field="10" count="2">
            <x v="332"/>
            <x v="333"/>
          </reference>
        </references>
      </pivotArea>
    </format>
    <format dxfId="185">
      <pivotArea dataOnly="0" labelOnly="1" outline="0" fieldPosition="0">
        <references count="3">
          <reference field="4" count="1" selected="0">
            <x v="30"/>
          </reference>
          <reference field="6" count="1" selected="0">
            <x v="12"/>
          </reference>
          <reference field="10" count="2">
            <x v="150"/>
            <x v="334"/>
          </reference>
        </references>
      </pivotArea>
    </format>
    <format dxfId="184">
      <pivotArea dataOnly="0" labelOnly="1" outline="0" fieldPosition="0">
        <references count="3">
          <reference field="4" count="1" selected="0">
            <x v="35"/>
          </reference>
          <reference field="6" count="1" selected="0">
            <x v="12"/>
          </reference>
          <reference field="10" count="1">
            <x v="343"/>
          </reference>
        </references>
      </pivotArea>
    </format>
    <format dxfId="183">
      <pivotArea dataOnly="0" labelOnly="1" outline="0" fieldPosition="0">
        <references count="3">
          <reference field="4" count="1" selected="0">
            <x v="3"/>
          </reference>
          <reference field="6" count="1" selected="0">
            <x v="13"/>
          </reference>
          <reference field="10" count="2">
            <x v="161"/>
            <x v="162"/>
          </reference>
        </references>
      </pivotArea>
    </format>
    <format dxfId="182">
      <pivotArea dataOnly="0" labelOnly="1" outline="0" fieldPosition="0">
        <references count="3">
          <reference field="4" count="1" selected="0">
            <x v="4"/>
          </reference>
          <reference field="6" count="1" selected="0">
            <x v="13"/>
          </reference>
          <reference field="10" count="1">
            <x v="170"/>
          </reference>
        </references>
      </pivotArea>
    </format>
    <format dxfId="181">
      <pivotArea dataOnly="0" labelOnly="1" outline="0" fieldPosition="0">
        <references count="3">
          <reference field="4" count="1" selected="0">
            <x v="5"/>
          </reference>
          <reference field="6" count="1" selected="0">
            <x v="13"/>
          </reference>
          <reference field="10" count="1">
            <x v="172"/>
          </reference>
        </references>
      </pivotArea>
    </format>
    <format dxfId="180">
      <pivotArea dataOnly="0" labelOnly="1" outline="0" fieldPosition="0">
        <references count="3">
          <reference field="4" count="1" selected="0">
            <x v="6"/>
          </reference>
          <reference field="6" count="1" selected="0">
            <x v="13"/>
          </reference>
          <reference field="10" count="1">
            <x v="177"/>
          </reference>
        </references>
      </pivotArea>
    </format>
    <format dxfId="179">
      <pivotArea dataOnly="0" labelOnly="1" outline="0" fieldPosition="0">
        <references count="3">
          <reference field="4" count="1" selected="0">
            <x v="12"/>
          </reference>
          <reference field="6" count="1" selected="0">
            <x v="13"/>
          </reference>
          <reference field="10" count="1">
            <x v="187"/>
          </reference>
        </references>
      </pivotArea>
    </format>
    <format dxfId="178">
      <pivotArea dataOnly="0" labelOnly="1" outline="0" fieldPosition="0">
        <references count="3">
          <reference field="4" count="1" selected="0">
            <x v="14"/>
          </reference>
          <reference field="6" count="1" selected="0">
            <x v="13"/>
          </reference>
          <reference field="10" count="2">
            <x v="199"/>
            <x v="200"/>
          </reference>
        </references>
      </pivotArea>
    </format>
    <format dxfId="177">
      <pivotArea dataOnly="0" labelOnly="1" outline="0" fieldPosition="0">
        <references count="3">
          <reference field="4" count="1" selected="0">
            <x v="15"/>
          </reference>
          <reference field="6" count="1" selected="0">
            <x v="13"/>
          </reference>
          <reference field="10" count="1">
            <x v="208"/>
          </reference>
        </references>
      </pivotArea>
    </format>
    <format dxfId="176">
      <pivotArea dataOnly="0" labelOnly="1" outline="0" fieldPosition="0">
        <references count="3">
          <reference field="4" count="1" selected="0">
            <x v="16"/>
          </reference>
          <reference field="6" count="1" selected="0">
            <x v="13"/>
          </reference>
          <reference field="10" count="1">
            <x v="209"/>
          </reference>
        </references>
      </pivotArea>
    </format>
    <format dxfId="175">
      <pivotArea dataOnly="0" labelOnly="1" outline="0" fieldPosition="0">
        <references count="3">
          <reference field="4" count="1" selected="0">
            <x v="31"/>
          </reference>
          <reference field="6" count="1" selected="0">
            <x v="13"/>
          </reference>
          <reference field="10" count="1">
            <x v="152"/>
          </reference>
        </references>
      </pivotArea>
    </format>
    <format dxfId="174">
      <pivotArea dataOnly="0" labelOnly="1" outline="0" fieldPosition="0">
        <references count="3">
          <reference field="4" count="1" selected="0">
            <x v="32"/>
          </reference>
          <reference field="6" count="1" selected="0">
            <x v="13"/>
          </reference>
          <reference field="10" count="1">
            <x v="160"/>
          </reference>
        </references>
      </pivotArea>
    </format>
    <format dxfId="173">
      <pivotArea dataOnly="0" labelOnly="1" outline="0" fieldPosition="0">
        <references count="3">
          <reference field="4" count="1" selected="0">
            <x v="0"/>
          </reference>
          <reference field="6" count="1" selected="0">
            <x v="14"/>
          </reference>
          <reference field="10" count="10">
            <x v="153"/>
            <x v="210"/>
            <x v="211"/>
            <x v="212"/>
            <x v="213"/>
            <x v="214"/>
            <x v="249"/>
            <x v="267"/>
            <x v="278"/>
            <x v="285"/>
          </reference>
        </references>
      </pivotArea>
    </format>
    <format dxfId="172">
      <pivotArea dataOnly="0" labelOnly="1" outline="0" fieldPosition="0">
        <references count="3">
          <reference field="4" count="1" selected="0">
            <x v="4"/>
          </reference>
          <reference field="6" count="1" selected="0">
            <x v="14"/>
          </reference>
          <reference field="10" count="10">
            <x v="165"/>
            <x v="215"/>
            <x v="216"/>
            <x v="217"/>
            <x v="218"/>
            <x v="219"/>
            <x v="253"/>
            <x v="272"/>
            <x v="279"/>
            <x v="287"/>
          </reference>
        </references>
      </pivotArea>
    </format>
    <format dxfId="171">
      <pivotArea dataOnly="0" labelOnly="1" outline="0" fieldPosition="0">
        <references count="3">
          <reference field="4" count="1" selected="0">
            <x v="11"/>
          </reference>
          <reference field="6" count="1" selected="0">
            <x v="14"/>
          </reference>
          <reference field="10" count="11">
            <x v="183"/>
            <x v="226"/>
            <x v="227"/>
            <x v="228"/>
            <x v="229"/>
            <x v="230"/>
            <x v="252"/>
            <x v="266"/>
            <x v="274"/>
            <x v="289"/>
            <x v="370"/>
          </reference>
        </references>
      </pivotArea>
    </format>
    <format dxfId="170">
      <pivotArea dataOnly="0" labelOnly="1" outline="0" fieldPosition="0">
        <references count="3">
          <reference field="4" count="1" selected="0">
            <x v="14"/>
          </reference>
          <reference field="6" count="1" selected="0">
            <x v="14"/>
          </reference>
          <reference field="10" count="18">
            <x v="192"/>
            <x v="193"/>
            <x v="236"/>
            <x v="237"/>
            <x v="238"/>
            <x v="240"/>
            <x v="241"/>
            <x v="242"/>
            <x v="244"/>
            <x v="248"/>
            <x v="258"/>
            <x v="269"/>
            <x v="275"/>
            <x v="284"/>
            <x v="322"/>
            <x v="351"/>
            <x v="352"/>
            <x v="353"/>
          </reference>
        </references>
      </pivotArea>
    </format>
    <format dxfId="169">
      <pivotArea dataOnly="0" labelOnly="1" outline="0" fieldPosition="0">
        <references count="3">
          <reference field="4" count="1" selected="0">
            <x v="15"/>
          </reference>
          <reference field="6" count="1" selected="0">
            <x v="14"/>
          </reference>
          <reference field="10" count="2">
            <x v="239"/>
            <x v="245"/>
          </reference>
        </references>
      </pivotArea>
    </format>
    <format dxfId="168">
      <pivotArea dataOnly="0" labelOnly="1" outline="0" fieldPosition="0">
        <references count="3">
          <reference field="4" count="1" selected="0">
            <x v="17"/>
          </reference>
          <reference field="6" count="1" selected="0">
            <x v="14"/>
          </reference>
          <reference field="10" count="10">
            <x v="189"/>
            <x v="231"/>
            <x v="232"/>
            <x v="233"/>
            <x v="234"/>
            <x v="235"/>
            <x v="257"/>
            <x v="273"/>
            <x v="280"/>
            <x v="283"/>
          </reference>
        </references>
      </pivotArea>
    </format>
    <format dxfId="167">
      <pivotArea dataOnly="0" labelOnly="1" outline="0" fieldPosition="0">
        <references count="3">
          <reference field="4" count="1" selected="0">
            <x v="33"/>
          </reference>
          <reference field="6" count="1" selected="0">
            <x v="14"/>
          </reference>
          <reference field="10" count="11">
            <x v="180"/>
            <x v="220"/>
            <x v="221"/>
            <x v="222"/>
            <x v="223"/>
            <x v="224"/>
            <x v="225"/>
            <x v="251"/>
            <x v="260"/>
            <x v="288"/>
            <x v="354"/>
          </reference>
        </references>
      </pivotArea>
    </format>
    <format dxfId="166">
      <pivotArea dataOnly="0" labelOnly="1" outline="0" fieldPosition="0">
        <references count="3">
          <reference field="4" count="1" selected="0">
            <x v="34"/>
          </reference>
          <reference field="6" count="1" selected="0">
            <x v="14"/>
          </reference>
          <reference field="10" count="2">
            <x v="254"/>
            <x v="276"/>
          </reference>
        </references>
      </pivotArea>
    </format>
    <format dxfId="165">
      <pivotArea dataOnly="0" labelOnly="1" outline="0" fieldPosition="0">
        <references count="3">
          <reference field="4" count="1" selected="0">
            <x v="36"/>
          </reference>
          <reference field="6" count="1" selected="0">
            <x v="14"/>
          </reference>
          <reference field="10" count="1">
            <x v="243"/>
          </reference>
        </references>
      </pivotArea>
    </format>
    <format dxfId="164">
      <pivotArea dataOnly="0" labelOnly="1" outline="0" fieldPosition="0">
        <references count="3">
          <reference field="4" count="1" selected="0">
            <x v="0"/>
          </reference>
          <reference field="6" count="1" selected="0">
            <x v="15"/>
          </reference>
          <reference field="10" count="1">
            <x v="154"/>
          </reference>
        </references>
      </pivotArea>
    </format>
    <format dxfId="163">
      <pivotArea dataOnly="0" labelOnly="1" outline="0" fieldPosition="0">
        <references count="3">
          <reference field="4" count="1" selected="0">
            <x v="4"/>
          </reference>
          <reference field="6" count="1" selected="0">
            <x v="15"/>
          </reference>
          <reference field="10" count="2">
            <x v="167"/>
            <x v="168"/>
          </reference>
        </references>
      </pivotArea>
    </format>
    <format dxfId="162">
      <pivotArea dataOnly="0" labelOnly="1" outline="0" fieldPosition="0">
        <references count="3">
          <reference field="4" count="1" selected="0">
            <x v="14"/>
          </reference>
          <reference field="6" count="1" selected="0">
            <x v="15"/>
          </reference>
          <reference field="10" count="1">
            <x v="195"/>
          </reference>
        </references>
      </pivotArea>
    </format>
    <format dxfId="161">
      <pivotArea dataOnly="0" labelOnly="1" outline="0" fieldPosition="0">
        <references count="3">
          <reference field="4" count="1" selected="0">
            <x v="0"/>
          </reference>
          <reference field="6" count="1" selected="0">
            <x v="16"/>
          </reference>
          <reference field="10" count="1">
            <x v="155"/>
          </reference>
        </references>
      </pivotArea>
    </format>
    <format dxfId="160">
      <pivotArea dataOnly="0" labelOnly="1" outline="0" fieldPosition="0">
        <references count="3">
          <reference field="4" count="1" selected="0">
            <x v="4"/>
          </reference>
          <reference field="6" count="1" selected="0">
            <x v="16"/>
          </reference>
          <reference field="10" count="1">
            <x v="169"/>
          </reference>
        </references>
      </pivotArea>
    </format>
    <format dxfId="159">
      <pivotArea dataOnly="0" labelOnly="1" outline="0" fieldPosition="0">
        <references count="3">
          <reference field="4" count="1" selected="0">
            <x v="11"/>
          </reference>
          <reference field="6" count="1" selected="0">
            <x v="16"/>
          </reference>
          <reference field="10" count="1">
            <x v="184"/>
          </reference>
        </references>
      </pivotArea>
    </format>
    <format dxfId="158">
      <pivotArea dataOnly="0" labelOnly="1" outline="0" fieldPosition="0">
        <references count="3">
          <reference field="4" count="1" selected="0">
            <x v="14"/>
          </reference>
          <reference field="6" count="1" selected="0">
            <x v="16"/>
          </reference>
          <reference field="10" count="2">
            <x v="196"/>
            <x v="197"/>
          </reference>
        </references>
      </pivotArea>
    </format>
    <format dxfId="157">
      <pivotArea dataOnly="0" labelOnly="1" outline="0" fieldPosition="0">
        <references count="3">
          <reference field="4" count="1" selected="0">
            <x v="17"/>
          </reference>
          <reference field="6" count="1" selected="0">
            <x v="16"/>
          </reference>
          <reference field="10" count="1">
            <x v="190"/>
          </reference>
        </references>
      </pivotArea>
    </format>
    <format dxfId="156">
      <pivotArea dataOnly="0" labelOnly="1" outline="0" fieldPosition="0">
        <references count="3">
          <reference field="4" count="1" selected="0">
            <x v="33"/>
          </reference>
          <reference field="6" count="1" selected="0">
            <x v="16"/>
          </reference>
          <reference field="10" count="1">
            <x v="181"/>
          </reference>
        </references>
      </pivotArea>
    </format>
    <format dxfId="155">
      <pivotArea dataOnly="0" labelOnly="1" outline="0" fieldPosition="0">
        <references count="3">
          <reference field="4" count="1" selected="0">
            <x v="0"/>
          </reference>
          <reference field="6" count="1" selected="0">
            <x v="17"/>
          </reference>
          <reference field="10" count="2">
            <x v="157"/>
            <x v="158"/>
          </reference>
        </references>
      </pivotArea>
    </format>
    <format dxfId="154">
      <pivotArea dataOnly="0" labelOnly="1" outline="0" fieldPosition="0">
        <references count="3">
          <reference field="4" count="1" selected="0">
            <x v="6"/>
          </reference>
          <reference field="6" count="1" selected="0">
            <x v="17"/>
          </reference>
          <reference field="10" count="2">
            <x v="178"/>
            <x v="179"/>
          </reference>
        </references>
      </pivotArea>
    </format>
    <format dxfId="153">
      <pivotArea dataOnly="0" labelOnly="1" outline="0" fieldPosition="0">
        <references count="3">
          <reference field="4" count="1" selected="0">
            <x v="11"/>
          </reference>
          <reference field="6" count="1" selected="0">
            <x v="17"/>
          </reference>
          <reference field="10" count="2">
            <x v="185"/>
            <x v="186"/>
          </reference>
        </references>
      </pivotArea>
    </format>
    <format dxfId="152">
      <pivotArea dataOnly="0" labelOnly="1" outline="0" fieldPosition="0">
        <references count="3">
          <reference field="4" count="1" selected="0">
            <x v="14"/>
          </reference>
          <reference field="6" count="1" selected="0">
            <x v="17"/>
          </reference>
          <reference field="10" count="2">
            <x v="205"/>
            <x v="206"/>
          </reference>
        </references>
      </pivotArea>
    </format>
    <format dxfId="151">
      <pivotArea dataOnly="0" labelOnly="1" outline="0" fieldPosition="0">
        <references count="3">
          <reference field="4" count="1" selected="0">
            <x v="0"/>
          </reference>
          <reference field="6" count="1" selected="0">
            <x v="18"/>
          </reference>
          <reference field="10" count="3">
            <x v="270"/>
            <x v="319"/>
            <x v="320"/>
          </reference>
        </references>
      </pivotArea>
    </format>
    <format dxfId="150">
      <pivotArea dataOnly="0" labelOnly="1" outline="0" fieldPosition="0">
        <references count="3">
          <reference field="4" count="1" selected="0">
            <x v="4"/>
          </reference>
          <reference field="6" count="1" selected="0">
            <x v="18"/>
          </reference>
          <reference field="10" count="26">
            <x v="164"/>
            <x v="246"/>
            <x v="247"/>
            <x v="250"/>
            <x v="255"/>
            <x v="259"/>
            <x v="261"/>
            <x v="262"/>
            <x v="263"/>
            <x v="264"/>
            <x v="265"/>
            <x v="268"/>
            <x v="271"/>
            <x v="277"/>
            <x v="281"/>
            <x v="282"/>
            <x v="286"/>
            <x v="291"/>
            <x v="292"/>
            <x v="293"/>
            <x v="294"/>
            <x v="295"/>
            <x v="296"/>
            <x v="297"/>
            <x v="298"/>
            <x v="321"/>
          </reference>
        </references>
      </pivotArea>
    </format>
    <format dxfId="149">
      <pivotArea dataOnly="0" labelOnly="1" outline="0" fieldPosition="0">
        <references count="3">
          <reference field="4" count="1" selected="0">
            <x v="12"/>
          </reference>
          <reference field="6" count="1" selected="0">
            <x v="18"/>
          </reference>
          <reference field="10" count="10">
            <x v="256"/>
            <x v="290"/>
            <x v="299"/>
            <x v="300"/>
            <x v="301"/>
            <x v="302"/>
            <x v="303"/>
            <x v="304"/>
            <x v="311"/>
            <x v="312"/>
          </reference>
        </references>
      </pivotArea>
    </format>
    <format dxfId="148">
      <pivotArea dataOnly="0" labelOnly="1" outline="0" fieldPosition="0">
        <references count="3">
          <reference field="4" count="1" selected="0">
            <x v="14"/>
          </reference>
          <reference field="6" count="1" selected="0">
            <x v="18"/>
          </reference>
          <reference field="10" count="4">
            <x v="361"/>
            <x v="362"/>
            <x v="371"/>
            <x v="372"/>
          </reference>
        </references>
      </pivotArea>
    </format>
    <format dxfId="147">
      <pivotArea dataOnly="0" labelOnly="1" outline="0" fieldPosition="0">
        <references count="3">
          <reference field="4" count="1" selected="0">
            <x v="33"/>
          </reference>
          <reference field="6" count="1" selected="0">
            <x v="18"/>
          </reference>
          <reference field="10" count="11">
            <x v="317"/>
            <x v="355"/>
            <x v="356"/>
            <x v="357"/>
            <x v="358"/>
            <x v="359"/>
            <x v="360"/>
            <x v="366"/>
            <x v="367"/>
            <x v="368"/>
            <x v="369"/>
          </reference>
        </references>
      </pivotArea>
    </format>
    <format dxfId="146">
      <pivotArea dataOnly="0" labelOnly="1" outline="0" fieldPosition="0">
        <references count="3">
          <reference field="4" count="1" selected="0">
            <x v="34"/>
          </reference>
          <reference field="6" count="1" selected="0">
            <x v="18"/>
          </reference>
          <reference field="10" count="6">
            <x v="318"/>
            <x v="363"/>
            <x v="364"/>
            <x v="365"/>
            <x v="373"/>
            <x v="374"/>
          </reference>
        </references>
      </pivotArea>
    </format>
    <format dxfId="145">
      <pivotArea dataOnly="0" labelOnly="1" outline="0" fieldPosition="0">
        <references count="3">
          <reference field="4" count="1" selected="0">
            <x v="21"/>
          </reference>
          <reference field="6" count="1" selected="0">
            <x v="19"/>
          </reference>
          <reference field="10" count="1">
            <x v="342"/>
          </reference>
        </references>
      </pivotArea>
    </format>
    <format dxfId="144">
      <pivotArea dataOnly="0" labelOnly="1" outline="0" fieldPosition="0">
        <references count="3">
          <reference field="4" count="1" selected="0">
            <x v="27"/>
          </reference>
          <reference field="6" count="1" selected="0">
            <x v="19"/>
          </reference>
          <reference field="10" count="1">
            <x v="338"/>
          </reference>
        </references>
      </pivotArea>
    </format>
    <format dxfId="143">
      <pivotArea dataOnly="0" labelOnly="1" outline="0" fieldPosition="0">
        <references count="3">
          <reference field="4" count="1" selected="0">
            <x v="28"/>
          </reference>
          <reference field="6" count="1" selected="0">
            <x v="19"/>
          </reference>
          <reference field="10" count="1">
            <x v="347"/>
          </reference>
        </references>
      </pivotArea>
    </format>
    <format dxfId="142">
      <pivotArea dataOnly="0" labelOnly="1" outline="0" fieldPosition="0">
        <references count="1">
          <reference field="0" count="20">
            <x v="2"/>
            <x v="3"/>
            <x v="4"/>
            <x v="5"/>
            <x v="6"/>
            <x v="7"/>
            <x v="8"/>
            <x v="9"/>
            <x v="10"/>
            <x v="11"/>
            <x v="12"/>
            <x v="13"/>
            <x v="14"/>
            <x v="15"/>
            <x v="16"/>
            <x v="17"/>
            <x v="18"/>
            <x v="19"/>
            <x v="20"/>
            <x v="21"/>
          </reference>
        </references>
      </pivotArea>
    </format>
    <format dxfId="141">
      <pivotArea dataOnly="0" labelOnly="1" grandCol="1" outline="0" fieldPosition="0"/>
    </format>
    <format dxfId="140">
      <pivotArea type="all" dataOnly="0" outline="0" fieldPosition="0"/>
    </format>
    <format dxfId="139">
      <pivotArea outline="0" collapsedLevelsAreSubtotals="1" fieldPosition="0"/>
    </format>
    <format dxfId="138">
      <pivotArea dataOnly="0" labelOnly="1" outline="0" fieldPosition="0">
        <references count="1">
          <reference field="6" count="19">
            <x v="1"/>
            <x v="2"/>
            <x v="3"/>
            <x v="4"/>
            <x v="5"/>
            <x v="6"/>
            <x v="7"/>
            <x v="8"/>
            <x v="9"/>
            <x v="10"/>
            <x v="11"/>
            <x v="12"/>
            <x v="13"/>
            <x v="14"/>
            <x v="15"/>
            <x v="16"/>
            <x v="17"/>
            <x v="18"/>
            <x v="19"/>
          </reference>
        </references>
      </pivotArea>
    </format>
    <format dxfId="137">
      <pivotArea dataOnly="0" labelOnly="1" grandRow="1" outline="0" fieldPosition="0"/>
    </format>
    <format dxfId="136">
      <pivotArea dataOnly="0" labelOnly="1" outline="0" fieldPosition="0">
        <references count="2">
          <reference field="4" count="9">
            <x v="0"/>
            <x v="2"/>
            <x v="6"/>
            <x v="11"/>
            <x v="14"/>
            <x v="15"/>
            <x v="17"/>
            <x v="33"/>
            <x v="34"/>
          </reference>
          <reference field="6" count="1" selected="0">
            <x v="1"/>
          </reference>
        </references>
      </pivotArea>
    </format>
    <format dxfId="135">
      <pivotArea dataOnly="0" labelOnly="1" outline="0" fieldPosition="0">
        <references count="2">
          <reference field="4" count="7">
            <x v="0"/>
            <x v="3"/>
            <x v="4"/>
            <x v="6"/>
            <x v="9"/>
            <x v="14"/>
            <x v="15"/>
          </reference>
          <reference field="6" count="1" selected="0">
            <x v="2"/>
          </reference>
        </references>
      </pivotArea>
    </format>
    <format dxfId="134">
      <pivotArea dataOnly="0" labelOnly="1" outline="0" fieldPosition="0">
        <references count="2">
          <reference field="4" count="6">
            <x v="0"/>
            <x v="3"/>
            <x v="6"/>
            <x v="11"/>
            <x v="12"/>
            <x v="14"/>
          </reference>
          <reference field="6" count="1" selected="0">
            <x v="3"/>
          </reference>
        </references>
      </pivotArea>
    </format>
    <format dxfId="133">
      <pivotArea dataOnly="0" labelOnly="1" outline="0" fieldPosition="0">
        <references count="2">
          <reference field="4" count="9">
            <x v="0"/>
            <x v="4"/>
            <x v="6"/>
            <x v="11"/>
            <x v="12"/>
            <x v="14"/>
            <x v="15"/>
            <x v="17"/>
            <x v="33"/>
          </reference>
          <reference field="6" count="1" selected="0">
            <x v="4"/>
          </reference>
        </references>
      </pivotArea>
    </format>
    <format dxfId="132">
      <pivotArea dataOnly="0" labelOnly="1" outline="0" fieldPosition="0">
        <references count="2">
          <reference field="4" count="4">
            <x v="3"/>
            <x v="18"/>
            <x v="24"/>
            <x v="26"/>
          </reference>
          <reference field="6" count="1" selected="0">
            <x v="5"/>
          </reference>
        </references>
      </pivotArea>
    </format>
    <format dxfId="131">
      <pivotArea dataOnly="0" labelOnly="1" outline="0" fieldPosition="0">
        <references count="2">
          <reference field="4" count="9">
            <x v="4"/>
            <x v="6"/>
            <x v="7"/>
            <x v="8"/>
            <x v="9"/>
            <x v="10"/>
            <x v="12"/>
            <x v="13"/>
            <x v="16"/>
          </reference>
          <reference field="6" count="1" selected="0">
            <x v="6"/>
          </reference>
        </references>
      </pivotArea>
    </format>
    <format dxfId="130">
      <pivotArea dataOnly="0" labelOnly="1" outline="0" fieldPosition="0">
        <references count="2">
          <reference field="4" count="6">
            <x v="4"/>
            <x v="5"/>
            <x v="12"/>
            <x v="14"/>
            <x v="18"/>
            <x v="31"/>
          </reference>
          <reference field="6" count="1" selected="0">
            <x v="7"/>
          </reference>
        </references>
      </pivotArea>
    </format>
    <format dxfId="129">
      <pivotArea dataOnly="0" labelOnly="1" outline="0" fieldPosition="0">
        <references count="2">
          <reference field="4" count="1">
            <x v="4"/>
          </reference>
          <reference field="6" count="1" selected="0">
            <x v="8"/>
          </reference>
        </references>
      </pivotArea>
    </format>
    <format dxfId="128">
      <pivotArea dataOnly="0" labelOnly="1" outline="0" fieldPosition="0">
        <references count="2">
          <reference field="4" count="2">
            <x v="12"/>
            <x v="16"/>
          </reference>
          <reference field="6" count="1" selected="0">
            <x v="9"/>
          </reference>
        </references>
      </pivotArea>
    </format>
    <format dxfId="127">
      <pivotArea dataOnly="0" labelOnly="1" outline="0" fieldPosition="0">
        <references count="2">
          <reference field="4" count="3">
            <x v="19"/>
            <x v="21"/>
            <x v="22"/>
          </reference>
          <reference field="6" count="1" selected="0">
            <x v="10"/>
          </reference>
        </references>
      </pivotArea>
    </format>
    <format dxfId="126">
      <pivotArea dataOnly="0" labelOnly="1" outline="0" fieldPosition="0">
        <references count="2">
          <reference field="4" count="4">
            <x v="4"/>
            <x v="12"/>
            <x v="25"/>
            <x v="37"/>
          </reference>
          <reference field="6" count="1" selected="0">
            <x v="11"/>
          </reference>
        </references>
      </pivotArea>
    </format>
    <format dxfId="125">
      <pivotArea dataOnly="0" labelOnly="1" outline="0" fieldPosition="0">
        <references count="2">
          <reference field="4" count="10">
            <x v="4"/>
            <x v="14"/>
            <x v="19"/>
            <x v="20"/>
            <x v="23"/>
            <x v="27"/>
            <x v="28"/>
            <x v="29"/>
            <x v="30"/>
            <x v="35"/>
          </reference>
          <reference field="6" count="1" selected="0">
            <x v="12"/>
          </reference>
        </references>
      </pivotArea>
    </format>
    <format dxfId="124">
      <pivotArea dataOnly="0" labelOnly="1" outline="0" fieldPosition="0">
        <references count="2">
          <reference field="4" count="10">
            <x v="3"/>
            <x v="4"/>
            <x v="5"/>
            <x v="6"/>
            <x v="12"/>
            <x v="14"/>
            <x v="15"/>
            <x v="16"/>
            <x v="31"/>
            <x v="32"/>
          </reference>
          <reference field="6" count="1" selected="0">
            <x v="13"/>
          </reference>
        </references>
      </pivotArea>
    </format>
    <format dxfId="123">
      <pivotArea dataOnly="0" labelOnly="1" outline="0" fieldPosition="0">
        <references count="2">
          <reference field="4" count="9">
            <x v="0"/>
            <x v="4"/>
            <x v="11"/>
            <x v="14"/>
            <x v="15"/>
            <x v="17"/>
            <x v="33"/>
            <x v="34"/>
            <x v="36"/>
          </reference>
          <reference field="6" count="1" selected="0">
            <x v="14"/>
          </reference>
        </references>
      </pivotArea>
    </format>
    <format dxfId="122">
      <pivotArea dataOnly="0" labelOnly="1" outline="0" fieldPosition="0">
        <references count="2">
          <reference field="4" count="3">
            <x v="0"/>
            <x v="4"/>
            <x v="14"/>
          </reference>
          <reference field="6" count="1" selected="0">
            <x v="15"/>
          </reference>
        </references>
      </pivotArea>
    </format>
    <format dxfId="121">
      <pivotArea dataOnly="0" labelOnly="1" outline="0" fieldPosition="0">
        <references count="2">
          <reference field="4" count="6">
            <x v="0"/>
            <x v="4"/>
            <x v="11"/>
            <x v="14"/>
            <x v="17"/>
            <x v="33"/>
          </reference>
          <reference field="6" count="1" selected="0">
            <x v="16"/>
          </reference>
        </references>
      </pivotArea>
    </format>
    <format dxfId="120">
      <pivotArea dataOnly="0" labelOnly="1" outline="0" fieldPosition="0">
        <references count="2">
          <reference field="4" count="4">
            <x v="0"/>
            <x v="6"/>
            <x v="11"/>
            <x v="14"/>
          </reference>
          <reference field="6" count="1" selected="0">
            <x v="17"/>
          </reference>
        </references>
      </pivotArea>
    </format>
    <format dxfId="119">
      <pivotArea dataOnly="0" labelOnly="1" outline="0" fieldPosition="0">
        <references count="2">
          <reference field="4" count="6">
            <x v="0"/>
            <x v="4"/>
            <x v="12"/>
            <x v="14"/>
            <x v="33"/>
            <x v="34"/>
          </reference>
          <reference field="6" count="1" selected="0">
            <x v="18"/>
          </reference>
        </references>
      </pivotArea>
    </format>
    <format dxfId="118">
      <pivotArea dataOnly="0" labelOnly="1" outline="0" fieldPosition="0">
        <references count="2">
          <reference field="4" count="3">
            <x v="21"/>
            <x v="27"/>
            <x v="28"/>
          </reference>
          <reference field="6" count="1" selected="0">
            <x v="19"/>
          </reference>
        </references>
      </pivotArea>
    </format>
    <format dxfId="117">
      <pivotArea dataOnly="0" labelOnly="1" outline="0" fieldPosition="0">
        <references count="3">
          <reference field="4" count="1" selected="0">
            <x v="0"/>
          </reference>
          <reference field="6" count="1" selected="0">
            <x v="1"/>
          </reference>
          <reference field="10" count="1">
            <x v="341"/>
          </reference>
        </references>
      </pivotArea>
    </format>
    <format dxfId="116">
      <pivotArea dataOnly="0" labelOnly="1" outline="0" fieldPosition="0">
        <references count="3">
          <reference field="4" count="1" selected="0">
            <x v="2"/>
          </reference>
          <reference field="6" count="1" selected="0">
            <x v="1"/>
          </reference>
          <reference field="10" count="1">
            <x v="7"/>
          </reference>
        </references>
      </pivotArea>
    </format>
    <format dxfId="115">
      <pivotArea dataOnly="0" labelOnly="1" outline="0" fieldPosition="0">
        <references count="3">
          <reference field="4" count="1" selected="0">
            <x v="6"/>
          </reference>
          <reference field="6" count="1" selected="0">
            <x v="1"/>
          </reference>
          <reference field="10" count="2">
            <x v="132"/>
            <x v="349"/>
          </reference>
        </references>
      </pivotArea>
    </format>
    <format dxfId="114">
      <pivotArea dataOnly="0" labelOnly="1" outline="0" fieldPosition="0">
        <references count="3">
          <reference field="4" count="1" selected="0">
            <x v="11"/>
          </reference>
          <reference field="6" count="1" selected="0">
            <x v="1"/>
          </reference>
          <reference field="10" count="1">
            <x v="310"/>
          </reference>
        </references>
      </pivotArea>
    </format>
    <format dxfId="113">
      <pivotArea dataOnly="0" labelOnly="1" outline="0" fieldPosition="0">
        <references count="3">
          <reference field="4" count="1" selected="0">
            <x v="14"/>
          </reference>
          <reference field="6" count="1" selected="0">
            <x v="1"/>
          </reference>
          <reference field="10" count="1">
            <x v="309"/>
          </reference>
        </references>
      </pivotArea>
    </format>
    <format dxfId="112">
      <pivotArea dataOnly="0" labelOnly="1" outline="0" fieldPosition="0">
        <references count="3">
          <reference field="4" count="1" selected="0">
            <x v="15"/>
          </reference>
          <reference field="6" count="1" selected="0">
            <x v="1"/>
          </reference>
          <reference field="10" count="1">
            <x v="337"/>
          </reference>
        </references>
      </pivotArea>
    </format>
    <format dxfId="111">
      <pivotArea dataOnly="0" labelOnly="1" outline="0" fieldPosition="0">
        <references count="3">
          <reference field="4" count="1" selected="0">
            <x v="17"/>
          </reference>
          <reference field="6" count="1" selected="0">
            <x v="1"/>
          </reference>
          <reference field="10" count="1">
            <x v="350"/>
          </reference>
        </references>
      </pivotArea>
    </format>
    <format dxfId="110">
      <pivotArea dataOnly="0" labelOnly="1" outline="0" fieldPosition="0">
        <references count="3">
          <reference field="4" count="1" selected="0">
            <x v="33"/>
          </reference>
          <reference field="6" count="1" selected="0">
            <x v="1"/>
          </reference>
          <reference field="10" count="1">
            <x v="335"/>
          </reference>
        </references>
      </pivotArea>
    </format>
    <format dxfId="109">
      <pivotArea dataOnly="0" labelOnly="1" outline="0" fieldPosition="0">
        <references count="3">
          <reference field="4" count="1" selected="0">
            <x v="34"/>
          </reference>
          <reference field="6" count="1" selected="0">
            <x v="1"/>
          </reference>
          <reference field="10" count="1">
            <x v="336"/>
          </reference>
        </references>
      </pivotArea>
    </format>
    <format dxfId="108">
      <pivotArea dataOnly="0" labelOnly="1" outline="0" fieldPosition="0">
        <references count="3">
          <reference field="4" count="1" selected="0">
            <x v="0"/>
          </reference>
          <reference field="6" count="1" selected="0">
            <x v="2"/>
          </reference>
          <reference field="10" count="1">
            <x v="1"/>
          </reference>
        </references>
      </pivotArea>
    </format>
    <format dxfId="107">
      <pivotArea dataOnly="0" labelOnly="1" outline="0" fieldPosition="0">
        <references count="3">
          <reference field="4" count="1" selected="0">
            <x v="3"/>
          </reference>
          <reference field="6" count="1" selected="0">
            <x v="2"/>
          </reference>
          <reference field="10" count="1">
            <x v="8"/>
          </reference>
        </references>
      </pivotArea>
    </format>
    <format dxfId="106">
      <pivotArea dataOnly="0" labelOnly="1" outline="0" fieldPosition="0">
        <references count="3">
          <reference field="4" count="1" selected="0">
            <x v="4"/>
          </reference>
          <reference field="6" count="1" selected="0">
            <x v="2"/>
          </reference>
          <reference field="10" count="3">
            <x v="11"/>
            <x v="12"/>
            <x v="305"/>
          </reference>
        </references>
      </pivotArea>
    </format>
    <format dxfId="105">
      <pivotArea dataOnly="0" labelOnly="1" outline="0" fieldPosition="0">
        <references count="3">
          <reference field="4" count="1" selected="0">
            <x v="6"/>
          </reference>
          <reference field="6" count="1" selected="0">
            <x v="2"/>
          </reference>
          <reference field="10" count="1">
            <x v="34"/>
          </reference>
        </references>
      </pivotArea>
    </format>
    <format dxfId="104">
      <pivotArea dataOnly="0" labelOnly="1" outline="0" fieldPosition="0">
        <references count="3">
          <reference field="4" count="1" selected="0">
            <x v="9"/>
          </reference>
          <reference field="6" count="1" selected="0">
            <x v="2"/>
          </reference>
          <reference field="10" count="1">
            <x v="60"/>
          </reference>
        </references>
      </pivotArea>
    </format>
    <format dxfId="103">
      <pivotArea dataOnly="0" labelOnly="1" outline="0" fieldPosition="0">
        <references count="3">
          <reference field="4" count="1" selected="0">
            <x v="14"/>
          </reference>
          <reference field="6" count="1" selected="0">
            <x v="2"/>
          </reference>
          <reference field="10" count="7">
            <x v="94"/>
            <x v="95"/>
            <x v="96"/>
            <x v="97"/>
            <x v="98"/>
            <x v="99"/>
            <x v="100"/>
          </reference>
        </references>
      </pivotArea>
    </format>
    <format dxfId="102">
      <pivotArea dataOnly="0" labelOnly="1" outline="0" fieldPosition="0">
        <references count="3">
          <reference field="4" count="1" selected="0">
            <x v="15"/>
          </reference>
          <reference field="6" count="1" selected="0">
            <x v="2"/>
          </reference>
          <reference field="10" count="3">
            <x v="105"/>
            <x v="106"/>
            <x v="307"/>
          </reference>
        </references>
      </pivotArea>
    </format>
    <format dxfId="101">
      <pivotArea dataOnly="0" labelOnly="1" outline="0" fieldPosition="0">
        <references count="3">
          <reference field="4" count="1" selected="0">
            <x v="0"/>
          </reference>
          <reference field="6" count="1" selected="0">
            <x v="3"/>
          </reference>
          <reference field="10" count="1">
            <x v="2"/>
          </reference>
        </references>
      </pivotArea>
    </format>
    <format dxfId="100">
      <pivotArea dataOnly="0" labelOnly="1" outline="0" fieldPosition="0">
        <references count="3">
          <reference field="4" count="1" selected="0">
            <x v="3"/>
          </reference>
          <reference field="6" count="1" selected="0">
            <x v="3"/>
          </reference>
          <reference field="10" count="4">
            <x v="9"/>
            <x v="10"/>
            <x v="114"/>
            <x v="115"/>
          </reference>
        </references>
      </pivotArea>
    </format>
    <format dxfId="99">
      <pivotArea dataOnly="0" labelOnly="1" outline="0" fieldPosition="0">
        <references count="3">
          <reference field="4" count="1" selected="0">
            <x v="6"/>
          </reference>
          <reference field="6" count="1" selected="0">
            <x v="3"/>
          </reference>
          <reference field="10" count="6">
            <x v="35"/>
            <x v="133"/>
            <x v="136"/>
            <x v="137"/>
            <x v="138"/>
            <x v="306"/>
          </reference>
        </references>
      </pivotArea>
    </format>
    <format dxfId="98">
      <pivotArea dataOnly="0" labelOnly="1" outline="0" fieldPosition="0">
        <references count="3">
          <reference field="4" count="1" selected="0">
            <x v="11"/>
          </reference>
          <reference field="6" count="1" selected="0">
            <x v="3"/>
          </reference>
          <reference field="10" count="7">
            <x v="64"/>
            <x v="65"/>
            <x v="66"/>
            <x v="67"/>
            <x v="70"/>
            <x v="119"/>
            <x v="120"/>
          </reference>
        </references>
      </pivotArea>
    </format>
    <format dxfId="97">
      <pivotArea dataOnly="0" labelOnly="1" outline="0" fieldPosition="0">
        <references count="3">
          <reference field="4" count="1" selected="0">
            <x v="12"/>
          </reference>
          <reference field="6" count="1" selected="0">
            <x v="3"/>
          </reference>
          <reference field="10" count="26">
            <x v="76"/>
            <x v="77"/>
            <x v="78"/>
            <x v="79"/>
            <x v="80"/>
            <x v="81"/>
            <x v="82"/>
            <x v="83"/>
            <x v="84"/>
            <x v="85"/>
            <x v="86"/>
            <x v="89"/>
            <x v="90"/>
            <x v="121"/>
            <x v="122"/>
            <x v="123"/>
            <x v="124"/>
            <x v="125"/>
            <x v="126"/>
            <x v="127"/>
            <x v="129"/>
            <x v="134"/>
            <x v="135"/>
            <x v="139"/>
            <x v="315"/>
            <x v="324"/>
          </reference>
        </references>
      </pivotArea>
    </format>
    <format dxfId="96">
      <pivotArea dataOnly="0" labelOnly="1" outline="0" fieldPosition="0">
        <references count="3">
          <reference field="4" count="1" selected="0">
            <x v="14"/>
          </reference>
          <reference field="6" count="1" selected="0">
            <x v="3"/>
          </reference>
          <reference field="10" count="4">
            <x v="101"/>
            <x v="102"/>
            <x v="103"/>
            <x v="140"/>
          </reference>
        </references>
      </pivotArea>
    </format>
    <format dxfId="95">
      <pivotArea dataOnly="0" labelOnly="1" outline="0" fieldPosition="0">
        <references count="3">
          <reference field="4" count="1" selected="0">
            <x v="0"/>
          </reference>
          <reference field="6" count="1" selected="0">
            <x v="4"/>
          </reference>
          <reference field="10" count="6">
            <x v="3"/>
            <x v="4"/>
            <x v="5"/>
            <x v="6"/>
            <x v="156"/>
            <x v="159"/>
          </reference>
        </references>
      </pivotArea>
    </format>
    <format dxfId="94">
      <pivotArea dataOnly="0" labelOnly="1" outline="0" fieldPosition="0">
        <references count="3">
          <reference field="4" count="1" selected="0">
            <x v="4"/>
          </reference>
          <reference field="6" count="1" selected="0">
            <x v="4"/>
          </reference>
          <reference field="10" count="6">
            <x v="24"/>
            <x v="25"/>
            <x v="26"/>
            <x v="27"/>
            <x v="28"/>
            <x v="166"/>
          </reference>
        </references>
      </pivotArea>
    </format>
    <format dxfId="93">
      <pivotArea dataOnly="0" labelOnly="1" outline="0" fieldPosition="0">
        <references count="3">
          <reference field="4" count="1" selected="0">
            <x v="6"/>
          </reference>
          <reference field="6" count="1" selected="0">
            <x v="4"/>
          </reference>
          <reference field="10" count="20">
            <x v="42"/>
            <x v="43"/>
            <x v="44"/>
            <x v="45"/>
            <x v="46"/>
            <x v="47"/>
            <x v="48"/>
            <x v="49"/>
            <x v="50"/>
            <x v="51"/>
            <x v="52"/>
            <x v="53"/>
            <x v="54"/>
            <x v="116"/>
            <x v="117"/>
            <x v="118"/>
            <x v="173"/>
            <x v="174"/>
            <x v="175"/>
            <x v="176"/>
          </reference>
        </references>
      </pivotArea>
    </format>
    <format dxfId="92">
      <pivotArea dataOnly="0" labelOnly="1" outline="0" fieldPosition="0">
        <references count="3">
          <reference field="4" count="1" selected="0">
            <x v="11"/>
          </reference>
          <reference field="6" count="1" selected="0">
            <x v="4"/>
          </reference>
          <reference field="10" count="3">
            <x v="68"/>
            <x v="69"/>
            <x v="128"/>
          </reference>
        </references>
      </pivotArea>
    </format>
    <format dxfId="91">
      <pivotArea dataOnly="0" labelOnly="1" outline="0" fieldPosition="0">
        <references count="3">
          <reference field="4" count="1" selected="0">
            <x v="12"/>
          </reference>
          <reference field="6" count="1" selected="0">
            <x v="4"/>
          </reference>
          <reference field="10" count="3">
            <x v="87"/>
            <x v="88"/>
            <x v="91"/>
          </reference>
        </references>
      </pivotArea>
    </format>
    <format dxfId="90">
      <pivotArea dataOnly="0" labelOnly="1" outline="0" fieldPosition="0">
        <references count="3">
          <reference field="4" count="1" selected="0">
            <x v="14"/>
          </reference>
          <reference field="6" count="1" selected="0">
            <x v="4"/>
          </reference>
          <reference field="10" count="7">
            <x v="104"/>
            <x v="194"/>
            <x v="201"/>
            <x v="202"/>
            <x v="203"/>
            <x v="204"/>
            <x v="207"/>
          </reference>
        </references>
      </pivotArea>
    </format>
    <format dxfId="89">
      <pivotArea dataOnly="0" labelOnly="1" outline="0" fieldPosition="0">
        <references count="3">
          <reference field="4" count="1" selected="0">
            <x v="15"/>
          </reference>
          <reference field="6" count="1" selected="0">
            <x v="4"/>
          </reference>
          <reference field="10" count="2">
            <x v="107"/>
            <x v="108"/>
          </reference>
        </references>
      </pivotArea>
    </format>
    <format dxfId="88">
      <pivotArea dataOnly="0" labelOnly="1" outline="0" fieldPosition="0">
        <references count="3">
          <reference field="4" count="1" selected="0">
            <x v="17"/>
          </reference>
          <reference field="6" count="1" selected="0">
            <x v="4"/>
          </reference>
          <reference field="10" count="2">
            <x v="113"/>
            <x v="191"/>
          </reference>
        </references>
      </pivotArea>
    </format>
    <format dxfId="87">
      <pivotArea dataOnly="0" labelOnly="1" outline="0" fieldPosition="0">
        <references count="3">
          <reference field="4" count="1" selected="0">
            <x v="33"/>
          </reference>
          <reference field="6" count="1" selected="0">
            <x v="4"/>
          </reference>
          <reference field="10" count="1">
            <x v="182"/>
          </reference>
        </references>
      </pivotArea>
    </format>
    <format dxfId="86">
      <pivotArea dataOnly="0" labelOnly="1" outline="0" fieldPosition="0">
        <references count="3">
          <reference field="4" count="1" selected="0">
            <x v="3"/>
          </reference>
          <reference field="6" count="1" selected="0">
            <x v="5"/>
          </reference>
          <reference field="10" count="4">
            <x v="130"/>
            <x v="131"/>
            <x v="141"/>
            <x v="146"/>
          </reference>
        </references>
      </pivotArea>
    </format>
    <format dxfId="85">
      <pivotArea dataOnly="0" labelOnly="1" outline="0" fieldPosition="0">
        <references count="3">
          <reference field="4" count="1" selected="0">
            <x v="18"/>
          </reference>
          <reference field="6" count="1" selected="0">
            <x v="5"/>
          </reference>
          <reference field="10" count="1">
            <x v="147"/>
          </reference>
        </references>
      </pivotArea>
    </format>
    <format dxfId="84">
      <pivotArea dataOnly="0" labelOnly="1" outline="0" fieldPosition="0">
        <references count="3">
          <reference field="4" count="1" selected="0">
            <x v="24"/>
          </reference>
          <reference field="6" count="1" selected="0">
            <x v="5"/>
          </reference>
          <reference field="10" count="2">
            <x v="143"/>
            <x v="314"/>
          </reference>
        </references>
      </pivotArea>
    </format>
    <format dxfId="83">
      <pivotArea dataOnly="0" labelOnly="1" outline="0" fieldPosition="0">
        <references count="3">
          <reference field="4" count="1" selected="0">
            <x v="26"/>
          </reference>
          <reference field="6" count="1" selected="0">
            <x v="5"/>
          </reference>
          <reference field="10" count="3">
            <x v="145"/>
            <x v="308"/>
            <x v="313"/>
          </reference>
        </references>
      </pivotArea>
    </format>
    <format dxfId="82">
      <pivotArea dataOnly="0" labelOnly="1" outline="0" fieldPosition="0">
        <references count="3">
          <reference field="4" count="1" selected="0">
            <x v="4"/>
          </reference>
          <reference field="6" count="1" selected="0">
            <x v="6"/>
          </reference>
          <reference field="10" count="12">
            <x v="13"/>
            <x v="14"/>
            <x v="15"/>
            <x v="16"/>
            <x v="17"/>
            <x v="18"/>
            <x v="19"/>
            <x v="20"/>
            <x v="21"/>
            <x v="22"/>
            <x v="23"/>
            <x v="316"/>
          </reference>
        </references>
      </pivotArea>
    </format>
    <format dxfId="81">
      <pivotArea dataOnly="0" labelOnly="1" outline="0" fieldPosition="0">
        <references count="3">
          <reference field="4" count="1" selected="0">
            <x v="6"/>
          </reference>
          <reference field="6" count="1" selected="0">
            <x v="6"/>
          </reference>
          <reference field="10" count="6">
            <x v="36"/>
            <x v="37"/>
            <x v="38"/>
            <x v="39"/>
            <x v="40"/>
            <x v="41"/>
          </reference>
        </references>
      </pivotArea>
    </format>
    <format dxfId="80">
      <pivotArea dataOnly="0" labelOnly="1" outline="0" fieldPosition="0">
        <references count="3">
          <reference field="4" count="1" selected="0">
            <x v="7"/>
          </reference>
          <reference field="6" count="1" selected="0">
            <x v="6"/>
          </reference>
          <reference field="10" count="1">
            <x v="55"/>
          </reference>
        </references>
      </pivotArea>
    </format>
    <format dxfId="79">
      <pivotArea dataOnly="0" labelOnly="1" outline="0" fieldPosition="0">
        <references count="3">
          <reference field="4" count="1" selected="0">
            <x v="8"/>
          </reference>
          <reference field="6" count="1" selected="0">
            <x v="6"/>
          </reference>
          <reference field="10" count="4">
            <x v="56"/>
            <x v="57"/>
            <x v="58"/>
            <x v="59"/>
          </reference>
        </references>
      </pivotArea>
    </format>
    <format dxfId="78">
      <pivotArea dataOnly="0" labelOnly="1" outline="0" fieldPosition="0">
        <references count="3">
          <reference field="4" count="1" selected="0">
            <x v="9"/>
          </reference>
          <reference field="6" count="1" selected="0">
            <x v="6"/>
          </reference>
          <reference field="10" count="2">
            <x v="61"/>
            <x v="62"/>
          </reference>
        </references>
      </pivotArea>
    </format>
    <format dxfId="77">
      <pivotArea dataOnly="0" labelOnly="1" outline="0" fieldPosition="0">
        <references count="3">
          <reference field="4" count="1" selected="0">
            <x v="10"/>
          </reference>
          <reference field="6" count="1" selected="0">
            <x v="6"/>
          </reference>
          <reference field="10" count="1">
            <x v="63"/>
          </reference>
        </references>
      </pivotArea>
    </format>
    <format dxfId="76">
      <pivotArea dataOnly="0" labelOnly="1" outline="0" fieldPosition="0">
        <references count="3">
          <reference field="4" count="1" selected="0">
            <x v="12"/>
          </reference>
          <reference field="6" count="1" selected="0">
            <x v="6"/>
          </reference>
          <reference field="10" count="5">
            <x v="71"/>
            <x v="72"/>
            <x v="73"/>
            <x v="74"/>
            <x v="75"/>
          </reference>
        </references>
      </pivotArea>
    </format>
    <format dxfId="75">
      <pivotArea dataOnly="0" labelOnly="1" outline="0" fieldPosition="0">
        <references count="3">
          <reference field="4" count="1" selected="0">
            <x v="13"/>
          </reference>
          <reference field="6" count="1" selected="0">
            <x v="6"/>
          </reference>
          <reference field="10" count="1">
            <x v="93"/>
          </reference>
        </references>
      </pivotArea>
    </format>
    <format dxfId="74">
      <pivotArea dataOnly="0" labelOnly="1" outline="0" fieldPosition="0">
        <references count="3">
          <reference field="4" count="1" selected="0">
            <x v="16"/>
          </reference>
          <reference field="6" count="1" selected="0">
            <x v="6"/>
          </reference>
          <reference field="10" count="4">
            <x v="109"/>
            <x v="110"/>
            <x v="111"/>
            <x v="112"/>
          </reference>
        </references>
      </pivotArea>
    </format>
    <format dxfId="73">
      <pivotArea dataOnly="0" labelOnly="1" outline="0" fieldPosition="0">
        <references count="3">
          <reference field="4" count="1" selected="0">
            <x v="4"/>
          </reference>
          <reference field="6" count="1" selected="0">
            <x v="7"/>
          </reference>
          <reference field="10" count="2">
            <x v="29"/>
            <x v="32"/>
          </reference>
        </references>
      </pivotArea>
    </format>
    <format dxfId="72">
      <pivotArea dataOnly="0" labelOnly="1" outline="0" fieldPosition="0">
        <references count="3">
          <reference field="4" count="1" selected="0">
            <x v="5"/>
          </reference>
          <reference field="6" count="1" selected="0">
            <x v="7"/>
          </reference>
          <reference field="10" count="2">
            <x v="33"/>
            <x v="171"/>
          </reference>
        </references>
      </pivotArea>
    </format>
    <format dxfId="71">
      <pivotArea dataOnly="0" labelOnly="1" outline="0" fieldPosition="0">
        <references count="3">
          <reference field="4" count="1" selected="0">
            <x v="12"/>
          </reference>
          <reference field="6" count="1" selected="0">
            <x v="7"/>
          </reference>
          <reference field="10" count="1">
            <x v="188"/>
          </reference>
        </references>
      </pivotArea>
    </format>
    <format dxfId="70">
      <pivotArea dataOnly="0" labelOnly="1" outline="0" fieldPosition="0">
        <references count="3">
          <reference field="4" count="1" selected="0">
            <x v="14"/>
          </reference>
          <reference field="6" count="1" selected="0">
            <x v="7"/>
          </reference>
          <reference field="10" count="1">
            <x v="198"/>
          </reference>
        </references>
      </pivotArea>
    </format>
    <format dxfId="69">
      <pivotArea dataOnly="0" labelOnly="1" outline="0" fieldPosition="0">
        <references count="3">
          <reference field="4" count="1" selected="0">
            <x v="18"/>
          </reference>
          <reference field="6" count="1" selected="0">
            <x v="7"/>
          </reference>
          <reference field="10" count="1">
            <x v="163"/>
          </reference>
        </references>
      </pivotArea>
    </format>
    <format dxfId="68">
      <pivotArea dataOnly="0" labelOnly="1" outline="0" fieldPosition="0">
        <references count="3">
          <reference field="4" count="1" selected="0">
            <x v="31"/>
          </reference>
          <reference field="6" count="1" selected="0">
            <x v="7"/>
          </reference>
          <reference field="10" count="1">
            <x v="151"/>
          </reference>
        </references>
      </pivotArea>
    </format>
    <format dxfId="67">
      <pivotArea dataOnly="0" labelOnly="1" outline="0" fieldPosition="0">
        <references count="3">
          <reference field="4" count="1" selected="0">
            <x v="4"/>
          </reference>
          <reference field="6" count="1" selected="0">
            <x v="8"/>
          </reference>
          <reference field="10" count="2">
            <x v="30"/>
            <x v="31"/>
          </reference>
        </references>
      </pivotArea>
    </format>
    <format dxfId="66">
      <pivotArea dataOnly="0" labelOnly="1" outline="0" fieldPosition="0">
        <references count="3">
          <reference field="4" count="1" selected="0">
            <x v="12"/>
          </reference>
          <reference field="6" count="1" selected="0">
            <x v="9"/>
          </reference>
          <reference field="10" count="1">
            <x v="92"/>
          </reference>
        </references>
      </pivotArea>
    </format>
    <format dxfId="65">
      <pivotArea dataOnly="0" labelOnly="1" outline="0" fieldPosition="0">
        <references count="3">
          <reference field="4" count="1" selected="0">
            <x v="16"/>
          </reference>
          <reference field="6" count="1" selected="0">
            <x v="9"/>
          </reference>
          <reference field="10" count="1">
            <x v="323"/>
          </reference>
        </references>
      </pivotArea>
    </format>
    <format dxfId="64">
      <pivotArea dataOnly="0" labelOnly="1" outline="0" fieldPosition="0">
        <references count="3">
          <reference field="4" count="1" selected="0">
            <x v="19"/>
          </reference>
          <reference field="6" count="1" selected="0">
            <x v="10"/>
          </reference>
          <reference field="10" count="1">
            <x v="326"/>
          </reference>
        </references>
      </pivotArea>
    </format>
    <format dxfId="63">
      <pivotArea dataOnly="0" labelOnly="1" outline="0" fieldPosition="0">
        <references count="3">
          <reference field="4" count="1" selected="0">
            <x v="21"/>
          </reference>
          <reference field="6" count="1" selected="0">
            <x v="10"/>
          </reference>
          <reference field="10" count="2">
            <x v="142"/>
            <x v="339"/>
          </reference>
        </references>
      </pivotArea>
    </format>
    <format dxfId="62">
      <pivotArea dataOnly="0" labelOnly="1" outline="0" fieldPosition="0">
        <references count="3">
          <reference field="4" count="1" selected="0">
            <x v="22"/>
          </reference>
          <reference field="6" count="1" selected="0">
            <x v="10"/>
          </reference>
          <reference field="10" count="1">
            <x v="331"/>
          </reference>
        </references>
      </pivotArea>
    </format>
    <format dxfId="61">
      <pivotArea dataOnly="0" labelOnly="1" outline="0" fieldPosition="0">
        <references count="3">
          <reference field="4" count="1" selected="0">
            <x v="4"/>
          </reference>
          <reference field="6" count="1" selected="0">
            <x v="11"/>
          </reference>
          <reference field="10" count="1">
            <x v="148"/>
          </reference>
        </references>
      </pivotArea>
    </format>
    <format dxfId="60">
      <pivotArea dataOnly="0" labelOnly="1" outline="0" fieldPosition="0">
        <references count="3">
          <reference field="4" count="1" selected="0">
            <x v="12"/>
          </reference>
          <reference field="6" count="1" selected="0">
            <x v="11"/>
          </reference>
          <reference field="10" count="2">
            <x v="345"/>
            <x v="346"/>
          </reference>
        </references>
      </pivotArea>
    </format>
    <format dxfId="59">
      <pivotArea dataOnly="0" labelOnly="1" outline="0" fieldPosition="0">
        <references count="3">
          <reference field="4" count="1" selected="0">
            <x v="25"/>
          </reference>
          <reference field="6" count="1" selected="0">
            <x v="11"/>
          </reference>
          <reference field="10" count="1">
            <x v="144"/>
          </reference>
        </references>
      </pivotArea>
    </format>
    <format dxfId="58">
      <pivotArea dataOnly="0" labelOnly="1" outline="0" fieldPosition="0">
        <references count="3">
          <reference field="4" count="1" selected="0">
            <x v="37"/>
          </reference>
          <reference field="6" count="1" selected="0">
            <x v="11"/>
          </reference>
          <reference field="10" count="1">
            <x v="348"/>
          </reference>
        </references>
      </pivotArea>
    </format>
    <format dxfId="57">
      <pivotArea dataOnly="0" labelOnly="1" outline="0" fieldPosition="0">
        <references count="3">
          <reference field="4" count="1" selected="0">
            <x v="4"/>
          </reference>
          <reference field="6" count="1" selected="0">
            <x v="12"/>
          </reference>
          <reference field="10" count="1">
            <x v="325"/>
          </reference>
        </references>
      </pivotArea>
    </format>
    <format dxfId="56">
      <pivotArea dataOnly="0" labelOnly="1" outline="0" fieldPosition="0">
        <references count="3">
          <reference field="4" count="1" selected="0">
            <x v="14"/>
          </reference>
          <reference field="6" count="1" selected="0">
            <x v="12"/>
          </reference>
          <reference field="10" count="2">
            <x v="327"/>
            <x v="328"/>
          </reference>
        </references>
      </pivotArea>
    </format>
    <format dxfId="55">
      <pivotArea dataOnly="0" labelOnly="1" outline="0" fieldPosition="0">
        <references count="3">
          <reference field="4" count="1" selected="0">
            <x v="19"/>
          </reference>
          <reference field="6" count="1" selected="0">
            <x v="12"/>
          </reference>
          <reference field="10" count="1">
            <x v="329"/>
          </reference>
        </references>
      </pivotArea>
    </format>
    <format dxfId="54">
      <pivotArea dataOnly="0" labelOnly="1" outline="0" fieldPosition="0">
        <references count="3">
          <reference field="4" count="1" selected="0">
            <x v="20"/>
          </reference>
          <reference field="6" count="1" selected="0">
            <x v="12"/>
          </reference>
          <reference field="10" count="1">
            <x v="340"/>
          </reference>
        </references>
      </pivotArea>
    </format>
    <format dxfId="53">
      <pivotArea dataOnly="0" labelOnly="1" outline="0" fieldPosition="0">
        <references count="3">
          <reference field="4" count="1" selected="0">
            <x v="23"/>
          </reference>
          <reference field="6" count="1" selected="0">
            <x v="12"/>
          </reference>
          <reference field="10" count="1">
            <x v="149"/>
          </reference>
        </references>
      </pivotArea>
    </format>
    <format dxfId="52">
      <pivotArea dataOnly="0" labelOnly="1" outline="0" fieldPosition="0">
        <references count="3">
          <reference field="4" count="1" selected="0">
            <x v="27"/>
          </reference>
          <reference field="6" count="1" selected="0">
            <x v="12"/>
          </reference>
          <reference field="10" count="1">
            <x v="330"/>
          </reference>
        </references>
      </pivotArea>
    </format>
    <format dxfId="51">
      <pivotArea dataOnly="0" labelOnly="1" outline="0" fieldPosition="0">
        <references count="3">
          <reference field="4" count="1" selected="0">
            <x v="28"/>
          </reference>
          <reference field="6" count="1" selected="0">
            <x v="12"/>
          </reference>
          <reference field="10" count="1">
            <x v="344"/>
          </reference>
        </references>
      </pivotArea>
    </format>
    <format dxfId="50">
      <pivotArea dataOnly="0" labelOnly="1" outline="0" fieldPosition="0">
        <references count="3">
          <reference field="4" count="1" selected="0">
            <x v="29"/>
          </reference>
          <reference field="6" count="1" selected="0">
            <x v="12"/>
          </reference>
          <reference field="10" count="2">
            <x v="332"/>
            <x v="333"/>
          </reference>
        </references>
      </pivotArea>
    </format>
    <format dxfId="49">
      <pivotArea dataOnly="0" labelOnly="1" outline="0" fieldPosition="0">
        <references count="3">
          <reference field="4" count="1" selected="0">
            <x v="30"/>
          </reference>
          <reference field="6" count="1" selected="0">
            <x v="12"/>
          </reference>
          <reference field="10" count="2">
            <x v="150"/>
            <x v="334"/>
          </reference>
        </references>
      </pivotArea>
    </format>
    <format dxfId="48">
      <pivotArea dataOnly="0" labelOnly="1" outline="0" fieldPosition="0">
        <references count="3">
          <reference field="4" count="1" selected="0">
            <x v="35"/>
          </reference>
          <reference field="6" count="1" selected="0">
            <x v="12"/>
          </reference>
          <reference field="10" count="1">
            <x v="343"/>
          </reference>
        </references>
      </pivotArea>
    </format>
    <format dxfId="47">
      <pivotArea dataOnly="0" labelOnly="1" outline="0" fieldPosition="0">
        <references count="3">
          <reference field="4" count="1" selected="0">
            <x v="3"/>
          </reference>
          <reference field="6" count="1" selected="0">
            <x v="13"/>
          </reference>
          <reference field="10" count="2">
            <x v="161"/>
            <x v="162"/>
          </reference>
        </references>
      </pivotArea>
    </format>
    <format dxfId="46">
      <pivotArea dataOnly="0" labelOnly="1" outline="0" fieldPosition="0">
        <references count="3">
          <reference field="4" count="1" selected="0">
            <x v="4"/>
          </reference>
          <reference field="6" count="1" selected="0">
            <x v="13"/>
          </reference>
          <reference field="10" count="1">
            <x v="170"/>
          </reference>
        </references>
      </pivotArea>
    </format>
    <format dxfId="45">
      <pivotArea dataOnly="0" labelOnly="1" outline="0" fieldPosition="0">
        <references count="3">
          <reference field="4" count="1" selected="0">
            <x v="5"/>
          </reference>
          <reference field="6" count="1" selected="0">
            <x v="13"/>
          </reference>
          <reference field="10" count="1">
            <x v="172"/>
          </reference>
        </references>
      </pivotArea>
    </format>
    <format dxfId="44">
      <pivotArea dataOnly="0" labelOnly="1" outline="0" fieldPosition="0">
        <references count="3">
          <reference field="4" count="1" selected="0">
            <x v="6"/>
          </reference>
          <reference field="6" count="1" selected="0">
            <x v="13"/>
          </reference>
          <reference field="10" count="1">
            <x v="177"/>
          </reference>
        </references>
      </pivotArea>
    </format>
    <format dxfId="43">
      <pivotArea dataOnly="0" labelOnly="1" outline="0" fieldPosition="0">
        <references count="3">
          <reference field="4" count="1" selected="0">
            <x v="12"/>
          </reference>
          <reference field="6" count="1" selected="0">
            <x v="13"/>
          </reference>
          <reference field="10" count="1">
            <x v="187"/>
          </reference>
        </references>
      </pivotArea>
    </format>
    <format dxfId="42">
      <pivotArea dataOnly="0" labelOnly="1" outline="0" fieldPosition="0">
        <references count="3">
          <reference field="4" count="1" selected="0">
            <x v="14"/>
          </reference>
          <reference field="6" count="1" selected="0">
            <x v="13"/>
          </reference>
          <reference field="10" count="2">
            <x v="199"/>
            <x v="200"/>
          </reference>
        </references>
      </pivotArea>
    </format>
    <format dxfId="41">
      <pivotArea dataOnly="0" labelOnly="1" outline="0" fieldPosition="0">
        <references count="3">
          <reference field="4" count="1" selected="0">
            <x v="15"/>
          </reference>
          <reference field="6" count="1" selected="0">
            <x v="13"/>
          </reference>
          <reference field="10" count="1">
            <x v="208"/>
          </reference>
        </references>
      </pivotArea>
    </format>
    <format dxfId="40">
      <pivotArea dataOnly="0" labelOnly="1" outline="0" fieldPosition="0">
        <references count="3">
          <reference field="4" count="1" selected="0">
            <x v="16"/>
          </reference>
          <reference field="6" count="1" selected="0">
            <x v="13"/>
          </reference>
          <reference field="10" count="1">
            <x v="209"/>
          </reference>
        </references>
      </pivotArea>
    </format>
    <format dxfId="39">
      <pivotArea dataOnly="0" labelOnly="1" outline="0" fieldPosition="0">
        <references count="3">
          <reference field="4" count="1" selected="0">
            <x v="31"/>
          </reference>
          <reference field="6" count="1" selected="0">
            <x v="13"/>
          </reference>
          <reference field="10" count="1">
            <x v="152"/>
          </reference>
        </references>
      </pivotArea>
    </format>
    <format dxfId="38">
      <pivotArea dataOnly="0" labelOnly="1" outline="0" fieldPosition="0">
        <references count="3">
          <reference field="4" count="1" selected="0">
            <x v="32"/>
          </reference>
          <reference field="6" count="1" selected="0">
            <x v="13"/>
          </reference>
          <reference field="10" count="1">
            <x v="160"/>
          </reference>
        </references>
      </pivotArea>
    </format>
    <format dxfId="37">
      <pivotArea dataOnly="0" labelOnly="1" outline="0" fieldPosition="0">
        <references count="3">
          <reference field="4" count="1" selected="0">
            <x v="0"/>
          </reference>
          <reference field="6" count="1" selected="0">
            <x v="14"/>
          </reference>
          <reference field="10" count="10">
            <x v="153"/>
            <x v="210"/>
            <x v="211"/>
            <x v="212"/>
            <x v="213"/>
            <x v="214"/>
            <x v="249"/>
            <x v="267"/>
            <x v="278"/>
            <x v="285"/>
          </reference>
        </references>
      </pivotArea>
    </format>
    <format dxfId="36">
      <pivotArea dataOnly="0" labelOnly="1" outline="0" fieldPosition="0">
        <references count="3">
          <reference field="4" count="1" selected="0">
            <x v="4"/>
          </reference>
          <reference field="6" count="1" selected="0">
            <x v="14"/>
          </reference>
          <reference field="10" count="10">
            <x v="165"/>
            <x v="215"/>
            <x v="216"/>
            <x v="217"/>
            <x v="218"/>
            <x v="219"/>
            <x v="253"/>
            <x v="272"/>
            <x v="279"/>
            <x v="287"/>
          </reference>
        </references>
      </pivotArea>
    </format>
    <format dxfId="35">
      <pivotArea dataOnly="0" labelOnly="1" outline="0" fieldPosition="0">
        <references count="3">
          <reference field="4" count="1" selected="0">
            <x v="11"/>
          </reference>
          <reference field="6" count="1" selected="0">
            <x v="14"/>
          </reference>
          <reference field="10" count="11">
            <x v="183"/>
            <x v="226"/>
            <x v="227"/>
            <x v="228"/>
            <x v="229"/>
            <x v="230"/>
            <x v="252"/>
            <x v="266"/>
            <x v="274"/>
            <x v="289"/>
            <x v="370"/>
          </reference>
        </references>
      </pivotArea>
    </format>
    <format dxfId="34">
      <pivotArea dataOnly="0" labelOnly="1" outline="0" fieldPosition="0">
        <references count="3">
          <reference field="4" count="1" selected="0">
            <x v="14"/>
          </reference>
          <reference field="6" count="1" selected="0">
            <x v="14"/>
          </reference>
          <reference field="10" count="18">
            <x v="192"/>
            <x v="193"/>
            <x v="236"/>
            <x v="237"/>
            <x v="238"/>
            <x v="240"/>
            <x v="241"/>
            <x v="242"/>
            <x v="244"/>
            <x v="248"/>
            <x v="258"/>
            <x v="269"/>
            <x v="275"/>
            <x v="284"/>
            <x v="322"/>
            <x v="351"/>
            <x v="352"/>
            <x v="353"/>
          </reference>
        </references>
      </pivotArea>
    </format>
    <format dxfId="33">
      <pivotArea dataOnly="0" labelOnly="1" outline="0" fieldPosition="0">
        <references count="3">
          <reference field="4" count="1" selected="0">
            <x v="15"/>
          </reference>
          <reference field="6" count="1" selected="0">
            <x v="14"/>
          </reference>
          <reference field="10" count="2">
            <x v="239"/>
            <x v="245"/>
          </reference>
        </references>
      </pivotArea>
    </format>
    <format dxfId="32">
      <pivotArea dataOnly="0" labelOnly="1" outline="0" fieldPosition="0">
        <references count="3">
          <reference field="4" count="1" selected="0">
            <x v="17"/>
          </reference>
          <reference field="6" count="1" selected="0">
            <x v="14"/>
          </reference>
          <reference field="10" count="10">
            <x v="189"/>
            <x v="231"/>
            <x v="232"/>
            <x v="233"/>
            <x v="234"/>
            <x v="235"/>
            <x v="257"/>
            <x v="273"/>
            <x v="280"/>
            <x v="283"/>
          </reference>
        </references>
      </pivotArea>
    </format>
    <format dxfId="31">
      <pivotArea dataOnly="0" labelOnly="1" outline="0" fieldPosition="0">
        <references count="3">
          <reference field="4" count="1" selected="0">
            <x v="33"/>
          </reference>
          <reference field="6" count="1" selected="0">
            <x v="14"/>
          </reference>
          <reference field="10" count="11">
            <x v="180"/>
            <x v="220"/>
            <x v="221"/>
            <x v="222"/>
            <x v="223"/>
            <x v="224"/>
            <x v="225"/>
            <x v="251"/>
            <x v="260"/>
            <x v="288"/>
            <x v="354"/>
          </reference>
        </references>
      </pivotArea>
    </format>
    <format dxfId="30">
      <pivotArea dataOnly="0" labelOnly="1" outline="0" fieldPosition="0">
        <references count="3">
          <reference field="4" count="1" selected="0">
            <x v="34"/>
          </reference>
          <reference field="6" count="1" selected="0">
            <x v="14"/>
          </reference>
          <reference field="10" count="2">
            <x v="254"/>
            <x v="276"/>
          </reference>
        </references>
      </pivotArea>
    </format>
    <format dxfId="29">
      <pivotArea dataOnly="0" labelOnly="1" outline="0" fieldPosition="0">
        <references count="3">
          <reference field="4" count="1" selected="0">
            <x v="36"/>
          </reference>
          <reference field="6" count="1" selected="0">
            <x v="14"/>
          </reference>
          <reference field="10" count="1">
            <x v="243"/>
          </reference>
        </references>
      </pivotArea>
    </format>
    <format dxfId="28">
      <pivotArea dataOnly="0" labelOnly="1" outline="0" fieldPosition="0">
        <references count="3">
          <reference field="4" count="1" selected="0">
            <x v="0"/>
          </reference>
          <reference field="6" count="1" selected="0">
            <x v="15"/>
          </reference>
          <reference field="10" count="1">
            <x v="154"/>
          </reference>
        </references>
      </pivotArea>
    </format>
    <format dxfId="27">
      <pivotArea dataOnly="0" labelOnly="1" outline="0" fieldPosition="0">
        <references count="3">
          <reference field="4" count="1" selected="0">
            <x v="4"/>
          </reference>
          <reference field="6" count="1" selected="0">
            <x v="15"/>
          </reference>
          <reference field="10" count="2">
            <x v="167"/>
            <x v="168"/>
          </reference>
        </references>
      </pivotArea>
    </format>
    <format dxfId="26">
      <pivotArea dataOnly="0" labelOnly="1" outline="0" fieldPosition="0">
        <references count="3">
          <reference field="4" count="1" selected="0">
            <x v="14"/>
          </reference>
          <reference field="6" count="1" selected="0">
            <x v="15"/>
          </reference>
          <reference field="10" count="1">
            <x v="195"/>
          </reference>
        </references>
      </pivotArea>
    </format>
    <format dxfId="25">
      <pivotArea dataOnly="0" labelOnly="1" outline="0" fieldPosition="0">
        <references count="3">
          <reference field="4" count="1" selected="0">
            <x v="0"/>
          </reference>
          <reference field="6" count="1" selected="0">
            <x v="16"/>
          </reference>
          <reference field="10" count="1">
            <x v="155"/>
          </reference>
        </references>
      </pivotArea>
    </format>
    <format dxfId="24">
      <pivotArea dataOnly="0" labelOnly="1" outline="0" fieldPosition="0">
        <references count="3">
          <reference field="4" count="1" selected="0">
            <x v="4"/>
          </reference>
          <reference field="6" count="1" selected="0">
            <x v="16"/>
          </reference>
          <reference field="10" count="1">
            <x v="169"/>
          </reference>
        </references>
      </pivotArea>
    </format>
    <format dxfId="23">
      <pivotArea dataOnly="0" labelOnly="1" outline="0" fieldPosition="0">
        <references count="3">
          <reference field="4" count="1" selected="0">
            <x v="11"/>
          </reference>
          <reference field="6" count="1" selected="0">
            <x v="16"/>
          </reference>
          <reference field="10" count="1">
            <x v="184"/>
          </reference>
        </references>
      </pivotArea>
    </format>
    <format dxfId="22">
      <pivotArea dataOnly="0" labelOnly="1" outline="0" fieldPosition="0">
        <references count="3">
          <reference field="4" count="1" selected="0">
            <x v="14"/>
          </reference>
          <reference field="6" count="1" selected="0">
            <x v="16"/>
          </reference>
          <reference field="10" count="2">
            <x v="196"/>
            <x v="197"/>
          </reference>
        </references>
      </pivotArea>
    </format>
    <format dxfId="21">
      <pivotArea dataOnly="0" labelOnly="1" outline="0" fieldPosition="0">
        <references count="3">
          <reference field="4" count="1" selected="0">
            <x v="17"/>
          </reference>
          <reference field="6" count="1" selected="0">
            <x v="16"/>
          </reference>
          <reference field="10" count="1">
            <x v="190"/>
          </reference>
        </references>
      </pivotArea>
    </format>
    <format dxfId="20">
      <pivotArea dataOnly="0" labelOnly="1" outline="0" fieldPosition="0">
        <references count="3">
          <reference field="4" count="1" selected="0">
            <x v="33"/>
          </reference>
          <reference field="6" count="1" selected="0">
            <x v="16"/>
          </reference>
          <reference field="10" count="1">
            <x v="181"/>
          </reference>
        </references>
      </pivotArea>
    </format>
    <format dxfId="19">
      <pivotArea dataOnly="0" labelOnly="1" outline="0" fieldPosition="0">
        <references count="3">
          <reference field="4" count="1" selected="0">
            <x v="0"/>
          </reference>
          <reference field="6" count="1" selected="0">
            <x v="17"/>
          </reference>
          <reference field="10" count="2">
            <x v="157"/>
            <x v="158"/>
          </reference>
        </references>
      </pivotArea>
    </format>
    <format dxfId="18">
      <pivotArea dataOnly="0" labelOnly="1" outline="0" fieldPosition="0">
        <references count="3">
          <reference field="4" count="1" selected="0">
            <x v="6"/>
          </reference>
          <reference field="6" count="1" selected="0">
            <x v="17"/>
          </reference>
          <reference field="10" count="2">
            <x v="178"/>
            <x v="179"/>
          </reference>
        </references>
      </pivotArea>
    </format>
    <format dxfId="17">
      <pivotArea dataOnly="0" labelOnly="1" outline="0" fieldPosition="0">
        <references count="3">
          <reference field="4" count="1" selected="0">
            <x v="11"/>
          </reference>
          <reference field="6" count="1" selected="0">
            <x v="17"/>
          </reference>
          <reference field="10" count="2">
            <x v="185"/>
            <x v="186"/>
          </reference>
        </references>
      </pivotArea>
    </format>
    <format dxfId="16">
      <pivotArea dataOnly="0" labelOnly="1" outline="0" fieldPosition="0">
        <references count="3">
          <reference field="4" count="1" selected="0">
            <x v="14"/>
          </reference>
          <reference field="6" count="1" selected="0">
            <x v="17"/>
          </reference>
          <reference field="10" count="2">
            <x v="205"/>
            <x v="206"/>
          </reference>
        </references>
      </pivotArea>
    </format>
    <format dxfId="15">
      <pivotArea dataOnly="0" labelOnly="1" outline="0" fieldPosition="0">
        <references count="3">
          <reference field="4" count="1" selected="0">
            <x v="0"/>
          </reference>
          <reference field="6" count="1" selected="0">
            <x v="18"/>
          </reference>
          <reference field="10" count="3">
            <x v="270"/>
            <x v="319"/>
            <x v="320"/>
          </reference>
        </references>
      </pivotArea>
    </format>
    <format dxfId="14">
      <pivotArea dataOnly="0" labelOnly="1" outline="0" fieldPosition="0">
        <references count="3">
          <reference field="4" count="1" selected="0">
            <x v="4"/>
          </reference>
          <reference field="6" count="1" selected="0">
            <x v="18"/>
          </reference>
          <reference field="10" count="26">
            <x v="164"/>
            <x v="246"/>
            <x v="247"/>
            <x v="250"/>
            <x v="255"/>
            <x v="259"/>
            <x v="261"/>
            <x v="262"/>
            <x v="263"/>
            <x v="264"/>
            <x v="265"/>
            <x v="268"/>
            <x v="271"/>
            <x v="277"/>
            <x v="281"/>
            <x v="282"/>
            <x v="286"/>
            <x v="291"/>
            <x v="292"/>
            <x v="293"/>
            <x v="294"/>
            <x v="295"/>
            <x v="296"/>
            <x v="297"/>
            <x v="298"/>
            <x v="321"/>
          </reference>
        </references>
      </pivotArea>
    </format>
    <format dxfId="13">
      <pivotArea dataOnly="0" labelOnly="1" outline="0" fieldPosition="0">
        <references count="3">
          <reference field="4" count="1" selected="0">
            <x v="12"/>
          </reference>
          <reference field="6" count="1" selected="0">
            <x v="18"/>
          </reference>
          <reference field="10" count="10">
            <x v="256"/>
            <x v="290"/>
            <x v="299"/>
            <x v="300"/>
            <x v="301"/>
            <x v="302"/>
            <x v="303"/>
            <x v="304"/>
            <x v="311"/>
            <x v="312"/>
          </reference>
        </references>
      </pivotArea>
    </format>
    <format dxfId="12">
      <pivotArea dataOnly="0" labelOnly="1" outline="0" fieldPosition="0">
        <references count="3">
          <reference field="4" count="1" selected="0">
            <x v="14"/>
          </reference>
          <reference field="6" count="1" selected="0">
            <x v="18"/>
          </reference>
          <reference field="10" count="4">
            <x v="361"/>
            <x v="362"/>
            <x v="371"/>
            <x v="372"/>
          </reference>
        </references>
      </pivotArea>
    </format>
    <format dxfId="11">
      <pivotArea dataOnly="0" labelOnly="1" outline="0" fieldPosition="0">
        <references count="3">
          <reference field="4" count="1" selected="0">
            <x v="33"/>
          </reference>
          <reference field="6" count="1" selected="0">
            <x v="18"/>
          </reference>
          <reference field="10" count="11">
            <x v="317"/>
            <x v="355"/>
            <x v="356"/>
            <x v="357"/>
            <x v="358"/>
            <x v="359"/>
            <x v="360"/>
            <x v="366"/>
            <x v="367"/>
            <x v="368"/>
            <x v="369"/>
          </reference>
        </references>
      </pivotArea>
    </format>
    <format dxfId="10">
      <pivotArea dataOnly="0" labelOnly="1" outline="0" fieldPosition="0">
        <references count="3">
          <reference field="4" count="1" selected="0">
            <x v="34"/>
          </reference>
          <reference field="6" count="1" selected="0">
            <x v="18"/>
          </reference>
          <reference field="10" count="6">
            <x v="318"/>
            <x v="363"/>
            <x v="364"/>
            <x v="365"/>
            <x v="373"/>
            <x v="374"/>
          </reference>
        </references>
      </pivotArea>
    </format>
    <format dxfId="9">
      <pivotArea dataOnly="0" labelOnly="1" outline="0" fieldPosition="0">
        <references count="3">
          <reference field="4" count="1" selected="0">
            <x v="21"/>
          </reference>
          <reference field="6" count="1" selected="0">
            <x v="19"/>
          </reference>
          <reference field="10" count="1">
            <x v="342"/>
          </reference>
        </references>
      </pivotArea>
    </format>
    <format dxfId="8">
      <pivotArea dataOnly="0" labelOnly="1" outline="0" fieldPosition="0">
        <references count="3">
          <reference field="4" count="1" selected="0">
            <x v="27"/>
          </reference>
          <reference field="6" count="1" selected="0">
            <x v="19"/>
          </reference>
          <reference field="10" count="1">
            <x v="338"/>
          </reference>
        </references>
      </pivotArea>
    </format>
    <format dxfId="7">
      <pivotArea dataOnly="0" labelOnly="1" outline="0" fieldPosition="0">
        <references count="3">
          <reference field="4" count="1" selected="0">
            <x v="28"/>
          </reference>
          <reference field="6" count="1" selected="0">
            <x v="19"/>
          </reference>
          <reference field="10" count="1">
            <x v="347"/>
          </reference>
        </references>
      </pivotArea>
    </format>
    <format dxfId="6">
      <pivotArea dataOnly="0" labelOnly="1" outline="0" fieldPosition="0">
        <references count="1">
          <reference field="0" count="20">
            <x v="2"/>
            <x v="3"/>
            <x v="4"/>
            <x v="5"/>
            <x v="6"/>
            <x v="7"/>
            <x v="8"/>
            <x v="9"/>
            <x v="10"/>
            <x v="11"/>
            <x v="12"/>
            <x v="13"/>
            <x v="14"/>
            <x v="15"/>
            <x v="16"/>
            <x v="17"/>
            <x v="18"/>
            <x v="19"/>
            <x v="20"/>
            <x v="21"/>
          </reference>
        </references>
      </pivotArea>
    </format>
    <format dxfId="5">
      <pivotArea dataOnly="0" labelOnly="1" grandCol="1" outline="0" fieldPosition="0"/>
    </format>
    <format dxfId="4">
      <pivotArea outline="0" fieldPosition="0">
        <references count="1">
          <reference field="4294967294" count="1">
            <x v="0"/>
          </reference>
        </references>
      </pivotArea>
    </format>
    <format dxfId="3">
      <pivotArea outline="0" fieldPosition="0">
        <references count="4">
          <reference field="0" count="1" selected="0">
            <x v="3"/>
          </reference>
          <reference field="4" count="0" selected="0"/>
          <reference field="6" count="0" selected="0"/>
          <reference field="10" count="6" selected="0">
            <x v="215"/>
            <x v="216"/>
            <x v="217"/>
            <x v="218"/>
            <x v="219"/>
            <x v="253"/>
          </reference>
        </references>
      </pivotArea>
    </format>
    <format dxfId="2">
      <pivotArea field="0" grandRow="1" outline="0" axis="axisCol" fieldPosition="0">
        <references count="1">
          <reference field="0" count="1" selected="0">
            <x v="3"/>
          </reference>
        </references>
      </pivotArea>
    </format>
    <format dxfId="1">
      <pivotArea outline="0" fieldPosition="0">
        <references count="4">
          <reference field="0" count="1" selected="0">
            <x v="3"/>
          </reference>
          <reference field="4" count="1" selected="0">
            <x v="4"/>
          </reference>
          <reference field="6" count="0" selected="0"/>
          <reference field="10" count="6" selected="0">
            <x v="215"/>
            <x v="216"/>
            <x v="217"/>
            <x v="218"/>
            <x v="219"/>
            <x v="253"/>
          </reference>
        </references>
      </pivotArea>
    </format>
    <format dxfId="0">
      <pivotArea field="0" grandRow="1" outline="0" axis="axisCol" fieldPosition="0">
        <references count="1">
          <reference field="0" count="1" selected="0">
            <x v="3"/>
          </reference>
        </references>
      </pivotArea>
    </format>
  </formats>
  <pivotTableStyleInfo name="PivotStyleMedium2" showRowHeaders="1" showColHeaders="1" showRowStripes="0" showColStripes="0" showLastColumn="1"/>
  <filters count="1">
    <filter fld="0" type="valueNotEqual" evalOrder="-1" id="1"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workbookViewId="0">
      <selection activeCell="K21" sqref="K21"/>
    </sheetView>
  </sheetViews>
  <sheetFormatPr defaultRowHeight="15" x14ac:dyDescent="0.25"/>
  <cols>
    <col min="1" max="1" width="64.5703125" customWidth="1"/>
    <col min="2" max="2" width="15.85546875" style="68" customWidth="1"/>
    <col min="3" max="3" width="12.85546875" style="69" customWidth="1"/>
    <col min="4" max="4" width="2.5703125" style="70" customWidth="1"/>
    <col min="5" max="6" width="10.5703125" style="69" customWidth="1"/>
    <col min="7" max="7" width="14.5703125" customWidth="1"/>
    <col min="8" max="10" width="11.5703125" bestFit="1" customWidth="1"/>
  </cols>
  <sheetData>
    <row r="1" spans="1:8" ht="15.75" x14ac:dyDescent="0.25">
      <c r="A1" s="90" t="s">
        <v>30</v>
      </c>
      <c r="B1" s="90"/>
      <c r="C1" s="90"/>
      <c r="D1" s="90"/>
      <c r="E1" s="90"/>
      <c r="F1" s="90"/>
    </row>
    <row r="2" spans="1:8" ht="15.75" x14ac:dyDescent="0.25">
      <c r="A2" s="91" t="s">
        <v>0</v>
      </c>
      <c r="B2" s="92"/>
      <c r="C2" s="92"/>
      <c r="D2" s="92"/>
      <c r="E2" s="92"/>
      <c r="F2" s="92"/>
      <c r="G2" s="1"/>
    </row>
    <row r="3" spans="1:8" x14ac:dyDescent="0.25">
      <c r="A3" s="2"/>
      <c r="B3" s="3"/>
      <c r="C3" s="4"/>
      <c r="D3" s="5"/>
      <c r="E3" s="4"/>
      <c r="F3" s="4"/>
      <c r="G3" s="6"/>
    </row>
    <row r="4" spans="1:8" ht="27" customHeight="1" x14ac:dyDescent="0.25">
      <c r="A4" s="7"/>
      <c r="B4" s="93" t="s">
        <v>1</v>
      </c>
      <c r="C4" s="94"/>
      <c r="D4" s="8"/>
      <c r="E4" s="95" t="s">
        <v>2</v>
      </c>
      <c r="F4" s="96"/>
      <c r="G4" s="6"/>
    </row>
    <row r="5" spans="1:8" x14ac:dyDescent="0.25">
      <c r="A5" s="7"/>
      <c r="B5" s="9" t="s">
        <v>3</v>
      </c>
      <c r="C5" s="9" t="s">
        <v>4</v>
      </c>
      <c r="D5" s="10"/>
      <c r="E5" s="9" t="s">
        <v>5</v>
      </c>
      <c r="F5" s="9" t="s">
        <v>4</v>
      </c>
      <c r="G5" s="6"/>
    </row>
    <row r="6" spans="1:8" x14ac:dyDescent="0.25">
      <c r="A6" s="7"/>
      <c r="B6" s="9">
        <v>2020</v>
      </c>
      <c r="C6" s="9">
        <v>2020</v>
      </c>
      <c r="D6" s="10"/>
      <c r="E6" s="11">
        <f>B6</f>
        <v>2020</v>
      </c>
      <c r="F6" s="12">
        <f>B6</f>
        <v>2020</v>
      </c>
      <c r="G6" s="6"/>
    </row>
    <row r="7" spans="1:8" x14ac:dyDescent="0.25">
      <c r="A7" s="13" t="s">
        <v>6</v>
      </c>
      <c r="B7" s="14"/>
      <c r="C7" s="15"/>
      <c r="D7" s="16"/>
      <c r="E7" s="17"/>
      <c r="F7" s="18"/>
      <c r="G7" s="6"/>
    </row>
    <row r="8" spans="1:8" x14ac:dyDescent="0.25">
      <c r="A8" s="19" t="s">
        <v>7</v>
      </c>
      <c r="B8" s="14"/>
      <c r="C8" s="20">
        <v>239</v>
      </c>
      <c r="D8" s="21"/>
      <c r="E8" s="18"/>
      <c r="F8" s="20">
        <v>119</v>
      </c>
      <c r="G8" s="6"/>
    </row>
    <row r="9" spans="1:8" x14ac:dyDescent="0.25">
      <c r="A9" s="19" t="s">
        <v>8</v>
      </c>
      <c r="B9" s="22"/>
      <c r="C9" s="23">
        <v>20</v>
      </c>
      <c r="D9" s="24"/>
      <c r="E9" s="23"/>
      <c r="F9" s="23">
        <v>20</v>
      </c>
      <c r="G9" s="6"/>
    </row>
    <row r="10" spans="1:8" ht="15.75" thickBot="1" x14ac:dyDescent="0.3">
      <c r="A10" s="25" t="s">
        <v>9</v>
      </c>
      <c r="B10" s="26"/>
      <c r="C10" s="47">
        <f>SUM(C8:C9)</f>
        <v>259</v>
      </c>
      <c r="D10" s="24"/>
      <c r="E10" s="27"/>
      <c r="F10" s="27">
        <f>SUM(F8:F9)</f>
        <v>139</v>
      </c>
      <c r="G10" s="6"/>
    </row>
    <row r="11" spans="1:8" ht="15.75" thickTop="1" x14ac:dyDescent="0.25">
      <c r="A11" s="2"/>
      <c r="B11" s="28"/>
      <c r="C11" s="17"/>
      <c r="D11" s="29"/>
      <c r="E11" s="17"/>
      <c r="F11" s="18"/>
      <c r="G11" s="6"/>
    </row>
    <row r="12" spans="1:8" x14ac:dyDescent="0.25">
      <c r="A12" s="30" t="s">
        <v>10</v>
      </c>
      <c r="B12" s="28"/>
      <c r="C12" s="31"/>
      <c r="D12" s="29"/>
      <c r="E12" s="17"/>
      <c r="F12" s="18"/>
      <c r="G12" s="6"/>
    </row>
    <row r="13" spans="1:8" x14ac:dyDescent="0.25">
      <c r="A13" s="32" t="s">
        <v>11</v>
      </c>
      <c r="B13" s="33">
        <v>178</v>
      </c>
      <c r="C13" s="21">
        <f>B13*$F$22/$E$22</f>
        <v>2.5705588547606874E-2</v>
      </c>
      <c r="D13" s="34"/>
      <c r="E13" s="20" t="s">
        <v>12</v>
      </c>
      <c r="F13" s="20" t="s">
        <v>12</v>
      </c>
      <c r="G13" s="6"/>
    </row>
    <row r="14" spans="1:8" x14ac:dyDescent="0.25">
      <c r="A14" s="32" t="s">
        <v>13</v>
      </c>
      <c r="B14" s="33">
        <v>36010</v>
      </c>
      <c r="C14" s="21">
        <f t="shared" ref="C14:C22" si="0">B14*$F$22/$E$22</f>
        <v>5.200327211232155</v>
      </c>
      <c r="D14" s="34"/>
      <c r="E14" s="20" t="s">
        <v>12</v>
      </c>
      <c r="F14" s="20" t="s">
        <v>12</v>
      </c>
      <c r="G14" s="6"/>
    </row>
    <row r="15" spans="1:8" x14ac:dyDescent="0.25">
      <c r="A15" s="32" t="s">
        <v>14</v>
      </c>
      <c r="B15" s="33">
        <v>67071</v>
      </c>
      <c r="C15" s="20">
        <f t="shared" si="0"/>
        <v>9.685952412789554</v>
      </c>
      <c r="D15" s="34"/>
      <c r="E15" s="20" t="s">
        <v>12</v>
      </c>
      <c r="F15" s="20" t="s">
        <v>12</v>
      </c>
      <c r="G15" s="6"/>
    </row>
    <row r="16" spans="1:8" x14ac:dyDescent="0.25">
      <c r="A16" s="25" t="s">
        <v>15</v>
      </c>
      <c r="B16" s="35">
        <f>SUM(B13:B15)</f>
        <v>103259</v>
      </c>
      <c r="C16" s="36">
        <f t="shared" si="0"/>
        <v>14.911985212569316</v>
      </c>
      <c r="D16" s="37"/>
      <c r="E16" s="36" t="s">
        <v>12</v>
      </c>
      <c r="F16" s="36" t="s">
        <v>12</v>
      </c>
      <c r="G16" s="6"/>
      <c r="H16" s="38"/>
    </row>
    <row r="17" spans="1:10" x14ac:dyDescent="0.25">
      <c r="A17" s="39"/>
      <c r="B17" s="40"/>
      <c r="C17" s="18"/>
      <c r="D17" s="29"/>
      <c r="E17" s="18"/>
      <c r="F17" s="18"/>
      <c r="G17" s="6"/>
    </row>
    <row r="18" spans="1:10" x14ac:dyDescent="0.25">
      <c r="A18" s="41" t="s">
        <v>16</v>
      </c>
      <c r="B18" s="40"/>
      <c r="C18" s="42"/>
      <c r="D18" s="29"/>
      <c r="E18" s="18"/>
      <c r="F18" s="18"/>
      <c r="G18" s="6"/>
    </row>
    <row r="19" spans="1:10" x14ac:dyDescent="0.25">
      <c r="A19" s="32" t="s">
        <v>17</v>
      </c>
      <c r="B19" s="33">
        <v>197987</v>
      </c>
      <c r="C19" s="20">
        <f t="shared" si="0"/>
        <v>28.591979549297989</v>
      </c>
      <c r="D19" s="34"/>
      <c r="E19" s="20" t="s">
        <v>12</v>
      </c>
      <c r="F19" s="20" t="s">
        <v>12</v>
      </c>
      <c r="G19" s="6"/>
    </row>
    <row r="20" spans="1:10" x14ac:dyDescent="0.25">
      <c r="A20" s="25" t="s">
        <v>18</v>
      </c>
      <c r="B20" s="43">
        <f>SUM(B19:B19)</f>
        <v>197987</v>
      </c>
      <c r="C20" s="44">
        <f t="shared" si="0"/>
        <v>28.591979549297989</v>
      </c>
      <c r="D20" s="37"/>
      <c r="E20" s="36" t="s">
        <v>12</v>
      </c>
      <c r="F20" s="36" t="s">
        <v>12</v>
      </c>
      <c r="G20" s="6"/>
    </row>
    <row r="21" spans="1:10" x14ac:dyDescent="0.25">
      <c r="A21" s="45"/>
      <c r="B21" s="34"/>
      <c r="C21" s="21"/>
      <c r="D21" s="16"/>
      <c r="E21" s="42"/>
      <c r="F21" s="42"/>
      <c r="G21" s="6"/>
    </row>
    <row r="22" spans="1:10" ht="15.75" thickBot="1" x14ac:dyDescent="0.3">
      <c r="A22" s="30" t="s">
        <v>19</v>
      </c>
      <c r="B22" s="46">
        <f>B20+B16</f>
        <v>301246</v>
      </c>
      <c r="C22" s="74">
        <f t="shared" si="0"/>
        <v>43.503964761867302</v>
      </c>
      <c r="D22" s="34"/>
      <c r="E22" s="47">
        <v>254270</v>
      </c>
      <c r="F22" s="71">
        <v>36.72</v>
      </c>
      <c r="G22" s="6"/>
    </row>
    <row r="23" spans="1:10" ht="15.75" thickTop="1" x14ac:dyDescent="0.25">
      <c r="A23" s="30" t="s">
        <v>20</v>
      </c>
      <c r="B23" s="34" t="s">
        <v>21</v>
      </c>
      <c r="C23" s="48"/>
      <c r="D23" s="34"/>
      <c r="E23" s="42"/>
      <c r="F23" s="42"/>
      <c r="G23" s="6"/>
      <c r="H23" s="49"/>
      <c r="I23" s="50"/>
      <c r="J23" s="51"/>
    </row>
    <row r="24" spans="1:10" x14ac:dyDescent="0.25">
      <c r="A24" s="41" t="s">
        <v>22</v>
      </c>
      <c r="B24" s="34" t="s">
        <v>23</v>
      </c>
      <c r="C24" s="75">
        <f>(B22-B14)*F22/E22</f>
        <v>38.303637550635152</v>
      </c>
      <c r="D24" s="34"/>
      <c r="E24" s="42"/>
      <c r="F24" s="42"/>
      <c r="G24" s="6"/>
      <c r="H24" s="49"/>
      <c r="I24" s="51"/>
      <c r="J24" s="51"/>
    </row>
    <row r="25" spans="1:10" x14ac:dyDescent="0.25">
      <c r="A25" s="52"/>
      <c r="B25" s="3"/>
      <c r="C25" s="4"/>
      <c r="D25" s="5"/>
      <c r="E25" s="53"/>
      <c r="F25" s="4"/>
      <c r="G25" s="6"/>
    </row>
    <row r="26" spans="1:10" x14ac:dyDescent="0.25">
      <c r="A26" s="54" t="s">
        <v>24</v>
      </c>
      <c r="B26" s="55"/>
      <c r="C26" s="56"/>
      <c r="D26" s="57"/>
      <c r="E26" s="4"/>
      <c r="F26" s="4"/>
      <c r="G26" s="6"/>
    </row>
    <row r="27" spans="1:10" ht="42" customHeight="1" x14ac:dyDescent="0.25">
      <c r="A27" s="88" t="s">
        <v>31</v>
      </c>
      <c r="B27" s="88"/>
      <c r="C27" s="88"/>
      <c r="D27" s="88"/>
      <c r="E27" s="88"/>
      <c r="F27" s="88"/>
      <c r="G27" s="88"/>
    </row>
    <row r="28" spans="1:10" ht="30" customHeight="1" x14ac:dyDescent="0.25">
      <c r="A28" s="88" t="s">
        <v>32</v>
      </c>
      <c r="B28" s="88"/>
      <c r="C28" s="88"/>
      <c r="D28" s="88"/>
      <c r="E28" s="88"/>
      <c r="F28" s="88"/>
      <c r="G28" s="88"/>
    </row>
    <row r="29" spans="1:10" x14ac:dyDescent="0.25">
      <c r="A29" s="97" t="s">
        <v>33</v>
      </c>
      <c r="B29" s="97"/>
      <c r="C29" s="97"/>
      <c r="D29" s="97"/>
      <c r="E29" s="97"/>
      <c r="F29" s="97"/>
      <c r="G29" s="97"/>
    </row>
    <row r="30" spans="1:10" x14ac:dyDescent="0.25">
      <c r="A30" s="97" t="s">
        <v>34</v>
      </c>
      <c r="B30" s="97"/>
      <c r="C30" s="97"/>
      <c r="D30" s="97"/>
      <c r="E30" s="97"/>
      <c r="F30" s="97"/>
      <c r="G30" s="97"/>
    </row>
    <row r="31" spans="1:10" x14ac:dyDescent="0.25">
      <c r="A31" s="87" t="s">
        <v>35</v>
      </c>
      <c r="B31" s="87"/>
      <c r="C31" s="87"/>
      <c r="D31" s="87"/>
      <c r="E31" s="87"/>
      <c r="F31" s="87"/>
      <c r="G31" s="87"/>
    </row>
    <row r="32" spans="1:10" x14ac:dyDescent="0.25">
      <c r="A32" s="87" t="s">
        <v>38</v>
      </c>
      <c r="B32" s="87"/>
      <c r="C32" s="87"/>
      <c r="D32" s="87"/>
      <c r="E32" s="87"/>
      <c r="F32" s="87"/>
      <c r="G32" s="87"/>
    </row>
    <row r="33" spans="1:9" x14ac:dyDescent="0.25">
      <c r="A33" s="58" t="s">
        <v>36</v>
      </c>
      <c r="B33" s="55"/>
      <c r="C33" s="56"/>
      <c r="D33" s="57"/>
      <c r="E33" s="4"/>
      <c r="F33" s="59"/>
      <c r="G33" s="7"/>
      <c r="H33" s="60"/>
      <c r="I33" s="60"/>
    </row>
    <row r="34" spans="1:9" x14ac:dyDescent="0.25">
      <c r="A34" s="58" t="s">
        <v>25</v>
      </c>
      <c r="B34" s="61">
        <f>+B22</f>
        <v>301246</v>
      </c>
      <c r="C34" s="56" t="s">
        <v>26</v>
      </c>
      <c r="D34" s="57"/>
      <c r="E34" s="4"/>
      <c r="F34" s="59"/>
      <c r="G34" s="7"/>
      <c r="H34" s="60"/>
      <c r="I34" s="60"/>
    </row>
    <row r="35" spans="1:9" x14ac:dyDescent="0.25">
      <c r="A35" s="58" t="s">
        <v>27</v>
      </c>
      <c r="B35" s="61">
        <f>E22</f>
        <v>254270</v>
      </c>
      <c r="C35" s="56" t="s">
        <v>26</v>
      </c>
      <c r="D35" s="57"/>
      <c r="E35" s="4"/>
      <c r="F35" s="59"/>
      <c r="G35" s="7"/>
      <c r="H35" s="60"/>
      <c r="I35" s="60"/>
    </row>
    <row r="36" spans="1:9" ht="15.75" thickBot="1" x14ac:dyDescent="0.3">
      <c r="A36" s="62" t="s">
        <v>28</v>
      </c>
      <c r="B36" s="72">
        <f>F22</f>
        <v>36.72</v>
      </c>
      <c r="C36" s="63" t="s">
        <v>4</v>
      </c>
      <c r="D36" s="57"/>
      <c r="E36" s="4"/>
      <c r="F36" s="4"/>
      <c r="G36" s="6"/>
    </row>
    <row r="37" spans="1:9" x14ac:dyDescent="0.25">
      <c r="A37" s="64" t="s">
        <v>29</v>
      </c>
      <c r="B37" s="73">
        <f>((B34/B35)*B36)</f>
        <v>43.503964761867309</v>
      </c>
      <c r="C37" s="65" t="s">
        <v>4</v>
      </c>
      <c r="D37" s="66"/>
      <c r="E37" s="4"/>
      <c r="F37" s="4"/>
      <c r="G37" s="6"/>
    </row>
    <row r="38" spans="1:9" ht="26.25" customHeight="1" x14ac:dyDescent="0.25">
      <c r="A38" s="89" t="s">
        <v>39</v>
      </c>
      <c r="B38" s="89"/>
      <c r="C38" s="89"/>
      <c r="D38" s="89"/>
      <c r="E38" s="89"/>
      <c r="F38" s="89"/>
      <c r="G38" s="89"/>
    </row>
    <row r="39" spans="1:9" x14ac:dyDescent="0.25">
      <c r="A39" s="64" t="s">
        <v>37</v>
      </c>
      <c r="B39" s="55"/>
      <c r="C39" s="56"/>
      <c r="D39" s="5"/>
      <c r="E39" s="4"/>
      <c r="F39" s="4"/>
      <c r="G39" s="6"/>
    </row>
    <row r="40" spans="1:9" x14ac:dyDescent="0.25">
      <c r="A40" s="67"/>
      <c r="B40" s="3"/>
      <c r="C40" s="4"/>
      <c r="D40" s="5"/>
      <c r="E40" s="4"/>
      <c r="F40" s="4"/>
      <c r="G40" s="6"/>
    </row>
    <row r="41" spans="1:9" x14ac:dyDescent="0.25">
      <c r="A41" s="67"/>
      <c r="B41" s="3"/>
      <c r="C41" s="4"/>
      <c r="D41" s="5"/>
      <c r="E41" s="4"/>
      <c r="F41" s="4"/>
      <c r="G41" s="6"/>
    </row>
    <row r="42" spans="1:9" x14ac:dyDescent="0.25">
      <c r="A42" s="6"/>
      <c r="B42" s="3"/>
      <c r="C42" s="4"/>
      <c r="D42" s="5"/>
      <c r="E42" s="4"/>
      <c r="F42" s="4"/>
      <c r="G42" s="6"/>
    </row>
    <row r="43" spans="1:9" x14ac:dyDescent="0.25">
      <c r="A43" s="6"/>
      <c r="B43" s="3"/>
      <c r="C43" s="4"/>
      <c r="D43" s="5"/>
      <c r="E43" s="4"/>
      <c r="F43" s="4"/>
      <c r="G43" s="6"/>
    </row>
  </sheetData>
  <mergeCells count="11">
    <mergeCell ref="A31:G31"/>
    <mergeCell ref="A28:G28"/>
    <mergeCell ref="A32:G32"/>
    <mergeCell ref="A38:G38"/>
    <mergeCell ref="A1:F1"/>
    <mergeCell ref="A2:F2"/>
    <mergeCell ref="B4:C4"/>
    <mergeCell ref="E4:F4"/>
    <mergeCell ref="A27:G27"/>
    <mergeCell ref="A30:G30"/>
    <mergeCell ref="A29:G29"/>
  </mergeCells>
  <printOptions horizontalCentered="1"/>
  <pageMargins left="0.7" right="0.7" top="0.75" bottom="0.75" header="0.3" footer="0.3"/>
  <pageSetup scale="7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79"/>
  <sheetViews>
    <sheetView zoomScaleNormal="100" workbookViewId="0">
      <pane xSplit="3" ySplit="4" topLeftCell="D5" activePane="bottomRight" state="frozen"/>
      <selection pane="topRight" activeCell="D1" sqref="D1"/>
      <selection pane="bottomLeft" activeCell="A5" sqref="A5"/>
      <selection pane="bottomRight" activeCell="N42" sqref="N42"/>
    </sheetView>
  </sheetViews>
  <sheetFormatPr defaultRowHeight="12.75" x14ac:dyDescent="0.2"/>
  <cols>
    <col min="1" max="1" width="14.140625" style="78" bestFit="1" customWidth="1"/>
    <col min="2" max="2" width="32.5703125" style="78" customWidth="1"/>
    <col min="3" max="3" width="13.42578125" style="78" customWidth="1"/>
    <col min="4" max="23" width="7" style="78" customWidth="1"/>
    <col min="24" max="24" width="10" style="78" customWidth="1"/>
    <col min="25" max="26" width="11.7109375" style="78" bestFit="1" customWidth="1"/>
    <col min="27" max="16384" width="9.140625" style="78"/>
  </cols>
  <sheetData>
    <row r="1" spans="1:24" x14ac:dyDescent="0.2">
      <c r="A1" s="76" t="s">
        <v>40</v>
      </c>
      <c r="B1" s="77">
        <v>7</v>
      </c>
    </row>
    <row r="3" spans="1:24" x14ac:dyDescent="0.2">
      <c r="A3" s="76" t="s">
        <v>41</v>
      </c>
      <c r="B3" s="76"/>
      <c r="C3" s="76"/>
      <c r="D3" s="76" t="s">
        <v>42</v>
      </c>
      <c r="E3" s="76"/>
      <c r="F3" s="76"/>
      <c r="G3" s="76"/>
      <c r="H3" s="76"/>
      <c r="I3" s="76"/>
      <c r="J3" s="76"/>
      <c r="K3" s="76"/>
      <c r="L3" s="76"/>
      <c r="M3" s="76"/>
      <c r="N3" s="76"/>
      <c r="O3" s="76"/>
      <c r="P3" s="76"/>
      <c r="Q3" s="76"/>
      <c r="R3" s="76"/>
      <c r="S3" s="76"/>
      <c r="T3" s="76"/>
      <c r="U3" s="76"/>
      <c r="V3" s="76"/>
      <c r="W3" s="76"/>
      <c r="X3" s="76"/>
    </row>
    <row r="4" spans="1:24" x14ac:dyDescent="0.2">
      <c r="A4" s="76" t="s">
        <v>43</v>
      </c>
      <c r="B4" s="76" t="s">
        <v>44</v>
      </c>
      <c r="C4" s="76" t="s">
        <v>45</v>
      </c>
      <c r="D4" s="76">
        <v>2019</v>
      </c>
      <c r="E4" s="76">
        <v>2020</v>
      </c>
      <c r="F4" s="76">
        <v>2021</v>
      </c>
      <c r="G4" s="76">
        <v>2022</v>
      </c>
      <c r="H4" s="76">
        <v>2023</v>
      </c>
      <c r="I4" s="76">
        <v>2024</v>
      </c>
      <c r="J4" s="76">
        <v>2025</v>
      </c>
      <c r="K4" s="76">
        <v>2026</v>
      </c>
      <c r="L4" s="76">
        <v>2027</v>
      </c>
      <c r="M4" s="76">
        <v>2028</v>
      </c>
      <c r="N4" s="76">
        <v>2029</v>
      </c>
      <c r="O4" s="76">
        <v>2030</v>
      </c>
      <c r="P4" s="76">
        <v>2031</v>
      </c>
      <c r="Q4" s="76">
        <v>2032</v>
      </c>
      <c r="R4" s="76">
        <v>2033</v>
      </c>
      <c r="S4" s="76">
        <v>2034</v>
      </c>
      <c r="T4" s="76">
        <v>2035</v>
      </c>
      <c r="U4" s="76">
        <v>2036</v>
      </c>
      <c r="V4" s="76">
        <v>2037</v>
      </c>
      <c r="W4" s="76">
        <v>2038</v>
      </c>
      <c r="X4" s="76" t="s">
        <v>46</v>
      </c>
    </row>
    <row r="5" spans="1:24" x14ac:dyDescent="0.2">
      <c r="A5" s="76" t="s">
        <v>47</v>
      </c>
      <c r="B5" s="76" t="s">
        <v>48</v>
      </c>
      <c r="C5" s="76" t="s">
        <v>49</v>
      </c>
      <c r="D5" s="79">
        <v>3.3283797970886617</v>
      </c>
      <c r="E5" s="79">
        <v>3.3283797970886617</v>
      </c>
      <c r="F5" s="79">
        <v>3.3283797970886617</v>
      </c>
      <c r="G5" s="79">
        <v>3.3283797970886617</v>
      </c>
      <c r="H5" s="79">
        <v>3.3283797970886617</v>
      </c>
      <c r="I5" s="79">
        <v>3.3283797970886617</v>
      </c>
      <c r="J5" s="79">
        <v>3.3283797970886617</v>
      </c>
      <c r="K5" s="79">
        <v>3.3283797970886617</v>
      </c>
      <c r="L5" s="79">
        <v>3.3283797970886617</v>
      </c>
      <c r="M5" s="79">
        <v>3.3283797970886617</v>
      </c>
      <c r="N5" s="79">
        <v>3.3283797970886617</v>
      </c>
      <c r="O5" s="79">
        <v>3.3283797970886617</v>
      </c>
      <c r="P5" s="79">
        <v>3.3283797970886617</v>
      </c>
      <c r="Q5" s="79">
        <v>3.3283797970886617</v>
      </c>
      <c r="R5" s="79">
        <v>3.3283797970886617</v>
      </c>
      <c r="S5" s="79">
        <v>3.3283797970886617</v>
      </c>
      <c r="T5" s="79">
        <v>3.3283797970886617</v>
      </c>
      <c r="U5" s="79">
        <v>3.3283797970886617</v>
      </c>
      <c r="V5" s="79">
        <v>3.3283797970886617</v>
      </c>
      <c r="W5" s="79">
        <v>3.3283797970886617</v>
      </c>
      <c r="X5" s="79">
        <v>66.567595941773206</v>
      </c>
    </row>
    <row r="6" spans="1:24" x14ac:dyDescent="0.2">
      <c r="A6" s="76"/>
      <c r="B6" s="76"/>
      <c r="C6" s="76" t="s">
        <v>50</v>
      </c>
      <c r="D6" s="79"/>
      <c r="E6" s="79">
        <v>1.1866697159104149</v>
      </c>
      <c r="F6" s="79">
        <v>2.3244045981750396</v>
      </c>
      <c r="G6" s="79">
        <v>3.5294248767026257</v>
      </c>
      <c r="H6" s="79">
        <v>4.8261979683160687</v>
      </c>
      <c r="I6" s="79">
        <v>6.0495688094608271</v>
      </c>
      <c r="J6" s="79">
        <v>7.3524587552799936</v>
      </c>
      <c r="K6" s="79">
        <v>8.7287509515678465</v>
      </c>
      <c r="L6" s="79">
        <v>10.129510564678593</v>
      </c>
      <c r="M6" s="79">
        <v>11.566971303023685</v>
      </c>
      <c r="N6" s="79">
        <v>12.961614061928708</v>
      </c>
      <c r="O6" s="79">
        <v>14.392957946068075</v>
      </c>
      <c r="P6" s="79">
        <v>15.818184976001717</v>
      </c>
      <c r="Q6" s="79">
        <v>17.200594026495292</v>
      </c>
      <c r="R6" s="79">
        <v>18.521834534931632</v>
      </c>
      <c r="S6" s="79">
        <v>19.304791873264275</v>
      </c>
      <c r="T6" s="79">
        <v>19.898126731219484</v>
      </c>
      <c r="U6" s="79">
        <v>20.399708776088836</v>
      </c>
      <c r="V6" s="79">
        <v>20.821771716283774</v>
      </c>
      <c r="W6" s="79">
        <v>21.219367239655821</v>
      </c>
      <c r="X6" s="79">
        <v>236.2329094250527</v>
      </c>
    </row>
    <row r="7" spans="1:24" x14ac:dyDescent="0.2">
      <c r="A7" s="76"/>
      <c r="B7" s="76"/>
      <c r="C7" s="76" t="s">
        <v>51</v>
      </c>
      <c r="D7" s="79"/>
      <c r="E7" s="79">
        <v>0.60678380254640185</v>
      </c>
      <c r="F7" s="79">
        <v>1.2296769095851863</v>
      </c>
      <c r="G7" s="79">
        <v>1.7881327986544411</v>
      </c>
      <c r="H7" s="79">
        <v>2.3841770648725884</v>
      </c>
      <c r="I7" s="79">
        <v>2.9533724902700982</v>
      </c>
      <c r="J7" s="79">
        <v>3.3936934797285492</v>
      </c>
      <c r="K7" s="79">
        <v>3.7803167875457255</v>
      </c>
      <c r="L7" s="79">
        <v>4.1562005590346471</v>
      </c>
      <c r="M7" s="79">
        <v>4.4998657215388045</v>
      </c>
      <c r="N7" s="79">
        <v>4.7790936660734316</v>
      </c>
      <c r="O7" s="79">
        <v>5.0099936971309118</v>
      </c>
      <c r="P7" s="79">
        <v>5.2033053510395</v>
      </c>
      <c r="Q7" s="79">
        <v>5.3805077004557056</v>
      </c>
      <c r="R7" s="79">
        <v>5.5469705135436564</v>
      </c>
      <c r="S7" s="79">
        <v>5.681214717646843</v>
      </c>
      <c r="T7" s="79">
        <v>5.7886100809293914</v>
      </c>
      <c r="U7" s="79">
        <v>5.8798961397195582</v>
      </c>
      <c r="V7" s="79">
        <v>5.9658124303455979</v>
      </c>
      <c r="W7" s="79">
        <v>6.0570984891357638</v>
      </c>
      <c r="X7" s="79">
        <v>80.084722399796817</v>
      </c>
    </row>
    <row r="8" spans="1:24" x14ac:dyDescent="0.2">
      <c r="A8" s="76"/>
      <c r="B8" s="76"/>
      <c r="C8" s="76" t="s">
        <v>52</v>
      </c>
      <c r="D8" s="79"/>
      <c r="E8" s="79">
        <v>0.23341526452631828</v>
      </c>
      <c r="F8" s="79">
        <v>0.50017556684211062</v>
      </c>
      <c r="G8" s="79">
        <v>0.80861716639474546</v>
      </c>
      <c r="H8" s="79">
        <v>1.1587400631842228</v>
      </c>
      <c r="I8" s="79">
        <v>1.5171992194210688</v>
      </c>
      <c r="J8" s="79">
        <v>1.9090034134473886</v>
      </c>
      <c r="K8" s="79">
        <v>2.3216482560921299</v>
      </c>
      <c r="L8" s="79">
        <v>2.7509656176316084</v>
      </c>
      <c r="M8" s="79">
        <v>3.2094598872368767</v>
      </c>
      <c r="N8" s="79">
        <v>3.6887948054605659</v>
      </c>
      <c r="O8" s="79">
        <v>4.1848022425789919</v>
      </c>
      <c r="P8" s="79">
        <v>4.6849778094211025</v>
      </c>
      <c r="Q8" s="79">
        <v>5.1601445979211071</v>
      </c>
      <c r="R8" s="79">
        <v>5.6228069972500592</v>
      </c>
      <c r="S8" s="79">
        <v>6.0562924885132228</v>
      </c>
      <c r="T8" s="79">
        <v>6.5731405742500701</v>
      </c>
      <c r="U8" s="79">
        <v>7.0149623249606012</v>
      </c>
      <c r="V8" s="79">
        <v>7.3942621298158686</v>
      </c>
      <c r="W8" s="79">
        <v>7.727712507710609</v>
      </c>
      <c r="X8" s="79">
        <v>72.517120932658656</v>
      </c>
    </row>
    <row r="9" spans="1:24" x14ac:dyDescent="0.2">
      <c r="A9" s="76"/>
      <c r="B9" s="76"/>
      <c r="C9" s="76" t="s">
        <v>53</v>
      </c>
      <c r="D9" s="79"/>
      <c r="E9" s="79">
        <v>0.62088163198821489</v>
      </c>
      <c r="F9" s="79">
        <v>1.2679056484811968</v>
      </c>
      <c r="G9" s="79">
        <v>1.9933568184884793</v>
      </c>
      <c r="H9" s="79">
        <v>2.738414776874337</v>
      </c>
      <c r="I9" s="79">
        <v>3.5553642926483042</v>
      </c>
      <c r="J9" s="79">
        <v>4.4768833464413387</v>
      </c>
      <c r="K9" s="79">
        <v>5.4245447847391404</v>
      </c>
      <c r="L9" s="79">
        <v>6.3591350307845582</v>
      </c>
      <c r="M9" s="79">
        <v>7.2545117000728254</v>
      </c>
      <c r="N9" s="79">
        <v>8.0583900235944093</v>
      </c>
      <c r="O9" s="79">
        <v>8.7903767897278851</v>
      </c>
      <c r="P9" s="79">
        <v>9.4177940178422919</v>
      </c>
      <c r="Q9" s="79">
        <v>9.9602484963162059</v>
      </c>
      <c r="R9" s="79">
        <v>10.450418205780586</v>
      </c>
      <c r="S9" s="79">
        <v>10.875231953983048</v>
      </c>
      <c r="T9" s="79">
        <v>11.241225337049785</v>
      </c>
      <c r="U9" s="79">
        <v>11.443828816961728</v>
      </c>
      <c r="V9" s="79">
        <v>11.587611931737946</v>
      </c>
      <c r="W9" s="79">
        <v>11.737930642640356</v>
      </c>
      <c r="X9" s="79">
        <v>137.25405424615261</v>
      </c>
    </row>
    <row r="10" spans="1:24" x14ac:dyDescent="0.2">
      <c r="A10" s="76"/>
      <c r="B10" s="76"/>
      <c r="C10" s="76" t="s">
        <v>54</v>
      </c>
      <c r="D10" s="79"/>
      <c r="E10" s="79">
        <v>0.19472420785807584</v>
      </c>
      <c r="F10" s="79">
        <v>0.39526107863728821</v>
      </c>
      <c r="G10" s="79">
        <v>0.60451694379820564</v>
      </c>
      <c r="H10" s="79">
        <v>0.81958547188025954</v>
      </c>
      <c r="I10" s="79">
        <v>1.0317476685017453</v>
      </c>
      <c r="J10" s="79">
        <v>1.2351908707415258</v>
      </c>
      <c r="K10" s="79">
        <v>1.4241024156784652</v>
      </c>
      <c r="L10" s="79">
        <v>1.5955759718519946</v>
      </c>
      <c r="M10" s="79">
        <v>1.7496115392621143</v>
      </c>
      <c r="N10" s="79">
        <v>1.8833027864482559</v>
      </c>
      <c r="O10" s="79">
        <v>2.0024623763315561</v>
      </c>
      <c r="P10" s="79">
        <v>2.1041839774514464</v>
      </c>
      <c r="Q10" s="79">
        <v>2.1971865841896321</v>
      </c>
      <c r="R10" s="79">
        <v>2.284376528006681</v>
      </c>
      <c r="S10" s="79">
        <v>2.3686601403631613</v>
      </c>
      <c r="T10" s="79">
        <v>2.4442247583379371</v>
      </c>
      <c r="U10" s="79">
        <v>2.4965387246281661</v>
      </c>
      <c r="V10" s="79">
        <v>2.5430400279972591</v>
      </c>
      <c r="W10" s="79">
        <v>2.5982603257480563</v>
      </c>
      <c r="X10" s="79">
        <v>31.97255239771183</v>
      </c>
    </row>
    <row r="11" spans="1:24" x14ac:dyDescent="0.2">
      <c r="A11" s="76"/>
      <c r="B11" s="76"/>
      <c r="C11" s="76" t="s">
        <v>55</v>
      </c>
      <c r="D11" s="79"/>
      <c r="E11" s="79">
        <v>0.62844937817300206</v>
      </c>
      <c r="F11" s="79">
        <v>1.2767445261830461</v>
      </c>
      <c r="G11" s="79">
        <v>1.95150070064248</v>
      </c>
      <c r="H11" s="79">
        <v>2.6659484147759982</v>
      </c>
      <c r="I11" s="79">
        <v>3.3407045892354326</v>
      </c>
      <c r="J11" s="79">
        <v>3.9294624277343497</v>
      </c>
      <c r="K11" s="79">
        <v>4.4454524434974463</v>
      </c>
      <c r="L11" s="79">
        <v>4.9019051497494157</v>
      </c>
      <c r="M11" s="79">
        <v>5.3120510597149533</v>
      </c>
      <c r="N11" s="79">
        <v>5.6758901733940608</v>
      </c>
      <c r="O11" s="79">
        <v>6.0132682606237777</v>
      </c>
      <c r="P11" s="79">
        <v>6.3771073743028843</v>
      </c>
      <c r="Q11" s="79">
        <v>6.7211007181449487</v>
      </c>
      <c r="R11" s="79">
        <v>7.0518635487623174</v>
      </c>
      <c r="S11" s="79">
        <v>7.3760111227673404</v>
      </c>
      <c r="T11" s="79">
        <v>7.6472366438735833</v>
      </c>
      <c r="U11" s="79">
        <v>7.8920011385304356</v>
      </c>
      <c r="V11" s="79">
        <v>8.0970740935132053</v>
      </c>
      <c r="W11" s="79">
        <v>8.3219928183330172</v>
      </c>
      <c r="X11" s="79">
        <v>99.625764581951685</v>
      </c>
    </row>
    <row r="12" spans="1:24" x14ac:dyDescent="0.2">
      <c r="A12" s="76"/>
      <c r="B12" s="76"/>
      <c r="C12" s="76" t="s">
        <v>56</v>
      </c>
      <c r="D12" s="79"/>
      <c r="E12" s="79"/>
      <c r="F12" s="79"/>
      <c r="G12" s="79"/>
      <c r="H12" s="79">
        <v>9.585606643620477E-2</v>
      </c>
      <c r="I12" s="79">
        <v>0.18958199806271608</v>
      </c>
      <c r="J12" s="79">
        <v>0.27691752526014712</v>
      </c>
      <c r="K12" s="79">
        <v>0.35573251321880434</v>
      </c>
      <c r="L12" s="79">
        <v>0.42815709674838121</v>
      </c>
      <c r="M12" s="79">
        <v>0.49419127584887784</v>
      </c>
      <c r="N12" s="79">
        <v>0.54957478090090728</v>
      </c>
      <c r="O12" s="79">
        <v>0.59856788152385643</v>
      </c>
      <c r="P12" s="79">
        <v>0.64117057771772523</v>
      </c>
      <c r="Q12" s="79">
        <v>0.7093348916279153</v>
      </c>
      <c r="R12" s="79">
        <v>0.77536907072841188</v>
      </c>
      <c r="S12" s="79">
        <v>0.8371429802095216</v>
      </c>
      <c r="T12" s="79">
        <v>0.89252648526155109</v>
      </c>
      <c r="U12" s="79">
        <v>0.94364972069419373</v>
      </c>
      <c r="V12" s="79">
        <v>0.99051268650744928</v>
      </c>
      <c r="W12" s="79">
        <v>1.0352455175110116</v>
      </c>
      <c r="X12" s="79">
        <v>9.8135310682576744</v>
      </c>
    </row>
    <row r="13" spans="1:24" x14ac:dyDescent="0.2">
      <c r="A13" s="76"/>
      <c r="B13" s="76"/>
      <c r="C13" s="76" t="s">
        <v>57</v>
      </c>
      <c r="D13" s="79"/>
      <c r="E13" s="79"/>
      <c r="F13" s="79"/>
      <c r="G13" s="79"/>
      <c r="H13" s="79"/>
      <c r="I13" s="79"/>
      <c r="J13" s="79"/>
      <c r="K13" s="79">
        <v>8.7899830315967181E-2</v>
      </c>
      <c r="L13" s="79">
        <v>0.17579966063193436</v>
      </c>
      <c r="M13" s="79">
        <v>0.25881616704145893</v>
      </c>
      <c r="N13" s="79">
        <v>0.34183267345098356</v>
      </c>
      <c r="O13" s="79">
        <v>0.41996585595406549</v>
      </c>
      <c r="P13" s="79">
        <v>0.49321571455070479</v>
      </c>
      <c r="Q13" s="79">
        <v>0.56158224924090139</v>
      </c>
      <c r="R13" s="79">
        <v>0.56158224924090139</v>
      </c>
      <c r="S13" s="79">
        <v>0.62506546002465546</v>
      </c>
      <c r="T13" s="79">
        <v>0.68366534690196701</v>
      </c>
      <c r="U13" s="79">
        <v>0.74226523377927844</v>
      </c>
      <c r="V13" s="79">
        <v>0.79598179675014735</v>
      </c>
      <c r="W13" s="79">
        <v>0.84969835972101626</v>
      </c>
      <c r="X13" s="79">
        <v>6.5973705976039811</v>
      </c>
    </row>
    <row r="14" spans="1:24" x14ac:dyDescent="0.2">
      <c r="A14" s="76"/>
      <c r="B14" s="76"/>
      <c r="C14" s="76" t="s">
        <v>58</v>
      </c>
      <c r="D14" s="79"/>
      <c r="E14" s="79"/>
      <c r="F14" s="79"/>
      <c r="G14" s="79"/>
      <c r="H14" s="79"/>
      <c r="I14" s="79"/>
      <c r="J14" s="79"/>
      <c r="K14" s="79"/>
      <c r="L14" s="79"/>
      <c r="M14" s="79"/>
      <c r="N14" s="79">
        <v>7.6906125797095201E-2</v>
      </c>
      <c r="O14" s="79">
        <v>7.6906125797095201E-2</v>
      </c>
      <c r="P14" s="79">
        <v>7.6906125797095201E-2</v>
      </c>
      <c r="Q14" s="79">
        <v>0.14996694530433563</v>
      </c>
      <c r="R14" s="79">
        <v>0.14996694530433563</v>
      </c>
      <c r="S14" s="79">
        <v>0.14996694530433563</v>
      </c>
      <c r="T14" s="79">
        <v>0.14996694530433563</v>
      </c>
      <c r="U14" s="79">
        <v>0.14996694530433563</v>
      </c>
      <c r="V14" s="79">
        <v>0.14996694530433563</v>
      </c>
      <c r="W14" s="79">
        <v>0.22302776481157607</v>
      </c>
      <c r="X14" s="79">
        <v>1.3535478140288755</v>
      </c>
    </row>
    <row r="15" spans="1:24" x14ac:dyDescent="0.2">
      <c r="A15" s="76"/>
      <c r="B15" s="76" t="s">
        <v>59</v>
      </c>
      <c r="C15" s="76" t="s">
        <v>60</v>
      </c>
      <c r="D15" s="79">
        <v>35.572635641817385</v>
      </c>
      <c r="E15" s="79">
        <v>35.572635641817385</v>
      </c>
      <c r="F15" s="79">
        <v>35.572635641817385</v>
      </c>
      <c r="G15" s="79">
        <v>35.572635641817385</v>
      </c>
      <c r="H15" s="79">
        <v>35.572635641817385</v>
      </c>
      <c r="I15" s="79">
        <v>35.572635641817385</v>
      </c>
      <c r="J15" s="79">
        <v>35.572635641817385</v>
      </c>
      <c r="K15" s="79">
        <v>35.572635641817385</v>
      </c>
      <c r="L15" s="79">
        <v>35.572635641817385</v>
      </c>
      <c r="M15" s="79">
        <v>35.572635641817385</v>
      </c>
      <c r="N15" s="79">
        <v>35.572635641817385</v>
      </c>
      <c r="O15" s="79">
        <v>35.572635641817385</v>
      </c>
      <c r="P15" s="79">
        <v>35.572635641817385</v>
      </c>
      <c r="Q15" s="79">
        <v>35.572635641817385</v>
      </c>
      <c r="R15" s="79">
        <v>35.572635641817385</v>
      </c>
      <c r="S15" s="79">
        <v>35.572635641817385</v>
      </c>
      <c r="T15" s="79">
        <v>35.572635641817385</v>
      </c>
      <c r="U15" s="79">
        <v>35.572635641817385</v>
      </c>
      <c r="V15" s="79">
        <v>35.572635641817385</v>
      </c>
      <c r="W15" s="79">
        <v>35.572635641817385</v>
      </c>
      <c r="X15" s="79">
        <v>711.45271283634793</v>
      </c>
    </row>
    <row r="16" spans="1:24" x14ac:dyDescent="0.2">
      <c r="A16" s="76"/>
      <c r="B16" s="76"/>
      <c r="C16" s="76" t="s">
        <v>61</v>
      </c>
      <c r="D16" s="79"/>
      <c r="E16" s="83">
        <v>12.922154000808565</v>
      </c>
      <c r="F16" s="79">
        <v>25.334222975269423</v>
      </c>
      <c r="G16" s="79">
        <v>37.576263607614379</v>
      </c>
      <c r="H16" s="79">
        <v>49.988332582075245</v>
      </c>
      <c r="I16" s="79">
        <v>61.493583731917951</v>
      </c>
      <c r="J16" s="79">
        <v>73.282215451953832</v>
      </c>
      <c r="K16" s="79">
        <v>85.070847171989726</v>
      </c>
      <c r="L16" s="79">
        <v>96.462746093755172</v>
      </c>
      <c r="M16" s="79">
        <v>107.91132112955924</v>
      </c>
      <c r="N16" s="79">
        <v>118.84981113901561</v>
      </c>
      <c r="O16" s="79">
        <v>130.24171006078106</v>
      </c>
      <c r="P16" s="79">
        <v>141.63360898254649</v>
      </c>
      <c r="Q16" s="79">
        <v>153.08218401835057</v>
      </c>
      <c r="R16" s="79">
        <v>164.36073071203876</v>
      </c>
      <c r="S16" s="79">
        <v>168.95149594916811</v>
      </c>
      <c r="T16" s="79">
        <v>172.29538667744751</v>
      </c>
      <c r="U16" s="79">
        <v>175.63927740572692</v>
      </c>
      <c r="V16" s="79">
        <v>178.35973087958135</v>
      </c>
      <c r="W16" s="79">
        <v>181.36356492362896</v>
      </c>
      <c r="X16" s="79">
        <v>2134.819187493229</v>
      </c>
    </row>
    <row r="17" spans="1:24" x14ac:dyDescent="0.2">
      <c r="A17" s="76"/>
      <c r="B17" s="76"/>
      <c r="C17" s="76" t="s">
        <v>62</v>
      </c>
      <c r="D17" s="79"/>
      <c r="E17" s="83">
        <v>6.327393617658827</v>
      </c>
      <c r="F17" s="79">
        <v>12.717434696878632</v>
      </c>
      <c r="G17" s="79">
        <v>18.543648622049631</v>
      </c>
      <c r="H17" s="79">
        <v>24.808394778147477</v>
      </c>
      <c r="I17" s="79">
        <v>31.010493472684349</v>
      </c>
      <c r="J17" s="79">
        <v>36.398175166928496</v>
      </c>
      <c r="K17" s="79">
        <v>41.472619553367757</v>
      </c>
      <c r="L17" s="79">
        <v>46.421769016685055</v>
      </c>
      <c r="M17" s="79">
        <v>51.057681172197469</v>
      </c>
      <c r="N17" s="79">
        <v>55.067118712100097</v>
      </c>
      <c r="O17" s="79">
        <v>58.638024021075871</v>
      </c>
      <c r="P17" s="79">
        <v>61.7703970991248</v>
      </c>
      <c r="Q17" s="79">
        <v>64.652180330929809</v>
      </c>
      <c r="R17" s="79">
        <v>67.471316101173841</v>
      </c>
      <c r="S17" s="79">
        <v>69.977214563612975</v>
      </c>
      <c r="T17" s="79">
        <v>72.232523179808197</v>
      </c>
      <c r="U17" s="79">
        <v>73.673414795710698</v>
      </c>
      <c r="V17" s="79">
        <v>74.863716565369302</v>
      </c>
      <c r="W17" s="79">
        <v>76.116665796588862</v>
      </c>
      <c r="X17" s="79">
        <v>943.22018126209196</v>
      </c>
    </row>
    <row r="18" spans="1:24" x14ac:dyDescent="0.2">
      <c r="A18" s="76"/>
      <c r="B18" s="76"/>
      <c r="C18" s="76" t="s">
        <v>63</v>
      </c>
      <c r="D18" s="79"/>
      <c r="E18" s="83">
        <v>3.9943080535993318</v>
      </c>
      <c r="F18" s="79">
        <v>8.2549033107719527</v>
      </c>
      <c r="G18" s="79">
        <v>12.78178577151786</v>
      </c>
      <c r="H18" s="79">
        <v>17.574955435837058</v>
      </c>
      <c r="I18" s="79">
        <v>22.26161021872694</v>
      </c>
      <c r="J18" s="79">
        <v>27.374324527334085</v>
      </c>
      <c r="K18" s="79">
        <v>32.540296276655887</v>
      </c>
      <c r="L18" s="79">
        <v>37.653010585263026</v>
      </c>
      <c r="M18" s="79">
        <v>42.765724893870171</v>
      </c>
      <c r="N18" s="79">
        <v>47.665409439618685</v>
      </c>
      <c r="O18" s="79">
        <v>52.724866307511171</v>
      </c>
      <c r="P18" s="79">
        <v>57.571293412545025</v>
      </c>
      <c r="Q18" s="79">
        <v>62.098175873290934</v>
      </c>
      <c r="R18" s="79">
        <v>66.571800893322191</v>
      </c>
      <c r="S18" s="79">
        <v>71.045425913353441</v>
      </c>
      <c r="T18" s="79">
        <v>75.785338136957975</v>
      </c>
      <c r="U18" s="79">
        <v>78.980784579837447</v>
      </c>
      <c r="V18" s="79">
        <v>81.750171496999641</v>
      </c>
      <c r="W18" s="79">
        <v>84.626073295591155</v>
      </c>
      <c r="X18" s="79">
        <v>884.02025842260389</v>
      </c>
    </row>
    <row r="19" spans="1:24" x14ac:dyDescent="0.2">
      <c r="A19" s="76"/>
      <c r="B19" s="76"/>
      <c r="C19" s="76" t="s">
        <v>64</v>
      </c>
      <c r="D19" s="79"/>
      <c r="E19" s="83">
        <v>7.3006355893623489</v>
      </c>
      <c r="F19" s="79">
        <v>14.546379181812199</v>
      </c>
      <c r="G19" s="79">
        <v>22.066582758824545</v>
      </c>
      <c r="H19" s="79">
        <v>29.367218348186892</v>
      </c>
      <c r="I19" s="79">
        <v>36.558069943724242</v>
      </c>
      <c r="J19" s="79">
        <v>43.584245548524095</v>
      </c>
      <c r="K19" s="79">
        <v>50.06150118419896</v>
      </c>
      <c r="L19" s="79">
        <v>55.934944853836335</v>
      </c>
      <c r="M19" s="79">
        <v>61.259468554348729</v>
      </c>
      <c r="N19" s="79">
        <v>65.760612301173637</v>
      </c>
      <c r="O19" s="79">
        <v>69.822620072698555</v>
      </c>
      <c r="P19" s="79">
        <v>73.225923881273488</v>
      </c>
      <c r="Q19" s="79">
        <v>76.19009171454843</v>
      </c>
      <c r="R19" s="79">
        <v>79.044475553998367</v>
      </c>
      <c r="S19" s="79">
        <v>81.898859393448305</v>
      </c>
      <c r="T19" s="79">
        <v>84.478783248335745</v>
      </c>
      <c r="U19" s="79">
        <v>85.905975168060706</v>
      </c>
      <c r="V19" s="79">
        <v>87.168491097048189</v>
      </c>
      <c r="W19" s="79">
        <v>88.650575013685653</v>
      </c>
      <c r="X19" s="79">
        <v>1112.8254534070895</v>
      </c>
    </row>
    <row r="20" spans="1:24" x14ac:dyDescent="0.2">
      <c r="A20" s="76"/>
      <c r="B20" s="76"/>
      <c r="C20" s="76" t="s">
        <v>65</v>
      </c>
      <c r="D20" s="79"/>
      <c r="E20" s="83">
        <v>3.1684608030057051</v>
      </c>
      <c r="F20" s="79">
        <v>6.4301116296292253</v>
      </c>
      <c r="G20" s="79">
        <v>9.8315474916794674</v>
      </c>
      <c r="H20" s="79">
        <v>13.372768389156432</v>
      </c>
      <c r="I20" s="79">
        <v>16.913989286633399</v>
      </c>
      <c r="J20" s="79">
        <v>20.315425148683637</v>
      </c>
      <c r="K20" s="79">
        <v>23.530480963498249</v>
      </c>
      <c r="L20" s="79">
        <v>26.559156731077234</v>
      </c>
      <c r="M20" s="79">
        <v>29.448047463229496</v>
      </c>
      <c r="N20" s="79">
        <v>32.103963136337221</v>
      </c>
      <c r="O20" s="79">
        <v>34.666688785827127</v>
      </c>
      <c r="P20" s="79">
        <v>37.043034388081402</v>
      </c>
      <c r="Q20" s="79">
        <v>39.279594954908958</v>
      </c>
      <c r="R20" s="79">
        <v>41.4229654981187</v>
      </c>
      <c r="S20" s="79">
        <v>43.51974102951953</v>
      </c>
      <c r="T20" s="79">
        <v>45.476731525493648</v>
      </c>
      <c r="U20" s="79">
        <v>46.827986867951964</v>
      </c>
      <c r="V20" s="79">
        <v>47.433722021467759</v>
      </c>
      <c r="W20" s="79">
        <v>48.132647198601369</v>
      </c>
      <c r="X20" s="79">
        <v>565.47706331290044</v>
      </c>
    </row>
    <row r="21" spans="1:24" x14ac:dyDescent="0.2">
      <c r="A21" s="76"/>
      <c r="B21" s="76"/>
      <c r="C21" s="76" t="s">
        <v>66</v>
      </c>
      <c r="D21" s="79"/>
      <c r="E21" s="83">
        <v>3.0044503539250775</v>
      </c>
      <c r="F21" s="79">
        <v>6.1454666330285681</v>
      </c>
      <c r="G21" s="79">
        <v>9.3775268622510008</v>
      </c>
      <c r="H21" s="79">
        <v>12.564065116413962</v>
      </c>
      <c r="I21" s="79">
        <v>15.56851547033904</v>
      </c>
      <c r="J21" s="79">
        <v>18.254311998847822</v>
      </c>
      <c r="K21" s="79">
        <v>20.621454701940308</v>
      </c>
      <c r="L21" s="79">
        <v>22.715465554675969</v>
      </c>
      <c r="M21" s="79">
        <v>24.536344557054804</v>
      </c>
      <c r="N21" s="79">
        <v>26.038569734017344</v>
      </c>
      <c r="O21" s="79">
        <v>27.313185035682526</v>
      </c>
      <c r="P21" s="79">
        <v>28.360190462050355</v>
      </c>
      <c r="Q21" s="79">
        <v>29.270629963239774</v>
      </c>
      <c r="R21" s="79">
        <v>30.090025514310245</v>
      </c>
      <c r="S21" s="79">
        <v>30.77285514020231</v>
      </c>
      <c r="T21" s="79">
        <v>31.319118840915962</v>
      </c>
      <c r="U21" s="79">
        <v>31.819860566570139</v>
      </c>
      <c r="V21" s="79">
        <v>32.320602292224315</v>
      </c>
      <c r="W21" s="79">
        <v>32.821344017878495</v>
      </c>
      <c r="X21" s="79">
        <v>432.91398281556803</v>
      </c>
    </row>
    <row r="22" spans="1:24" x14ac:dyDescent="0.2">
      <c r="A22" s="76"/>
      <c r="B22" s="76"/>
      <c r="C22" s="76" t="s">
        <v>67</v>
      </c>
      <c r="D22" s="79"/>
      <c r="E22" s="79"/>
      <c r="F22" s="79"/>
      <c r="G22" s="79"/>
      <c r="H22" s="79"/>
      <c r="I22" s="79">
        <v>0.79081120250015324</v>
      </c>
      <c r="J22" s="79">
        <v>1.6648656894740068</v>
      </c>
      <c r="K22" s="79">
        <v>2.5389201764478604</v>
      </c>
      <c r="L22" s="79">
        <v>3.4129746634217137</v>
      </c>
      <c r="M22" s="79">
        <v>4.2870291503955675</v>
      </c>
      <c r="N22" s="79">
        <v>5.1610836373694209</v>
      </c>
      <c r="O22" s="79">
        <v>6.0767597665801238</v>
      </c>
      <c r="P22" s="79">
        <v>6.9924358957908277</v>
      </c>
      <c r="Q22" s="79">
        <v>7.9081120250015307</v>
      </c>
      <c r="R22" s="79">
        <v>8.8237881542122345</v>
      </c>
      <c r="S22" s="79">
        <v>9.7394642834229384</v>
      </c>
      <c r="T22" s="79">
        <v>10.613518770396793</v>
      </c>
      <c r="U22" s="79">
        <v>11.445951615133795</v>
      </c>
      <c r="V22" s="79">
        <v>12.278384459870798</v>
      </c>
      <c r="W22" s="79">
        <v>13.110817304607803</v>
      </c>
      <c r="X22" s="79">
        <v>104.84491679462556</v>
      </c>
    </row>
    <row r="23" spans="1:24" x14ac:dyDescent="0.2">
      <c r="A23" s="76"/>
      <c r="B23" s="76"/>
      <c r="C23" s="76" t="s">
        <v>68</v>
      </c>
      <c r="D23" s="79"/>
      <c r="E23" s="79"/>
      <c r="F23" s="79"/>
      <c r="G23" s="79"/>
      <c r="H23" s="79"/>
      <c r="I23" s="79"/>
      <c r="J23" s="79"/>
      <c r="K23" s="79"/>
      <c r="L23" s="79">
        <v>1.6753148609186794</v>
      </c>
      <c r="M23" s="79">
        <v>3.249095487842288</v>
      </c>
      <c r="N23" s="79">
        <v>4.6705747637732884</v>
      </c>
      <c r="O23" s="79">
        <v>5.9905198057092175</v>
      </c>
      <c r="P23" s="79">
        <v>7.1581634966525387</v>
      </c>
      <c r="Q23" s="79">
        <v>8.2750400705983242</v>
      </c>
      <c r="R23" s="79">
        <v>8.9857797085638254</v>
      </c>
      <c r="S23" s="79">
        <v>10.001122048514539</v>
      </c>
      <c r="T23" s="79">
        <v>10.914930154470182</v>
      </c>
      <c r="U23" s="79">
        <v>11.828738260425826</v>
      </c>
      <c r="V23" s="79">
        <v>12.691779249383934</v>
      </c>
      <c r="W23" s="79">
        <v>13.554820238342041</v>
      </c>
      <c r="X23" s="79">
        <v>98.995878145194695</v>
      </c>
    </row>
    <row r="24" spans="1:24" x14ac:dyDescent="0.2">
      <c r="A24" s="76"/>
      <c r="B24" s="76"/>
      <c r="C24" s="76" t="s">
        <v>69</v>
      </c>
      <c r="D24" s="79"/>
      <c r="E24" s="79"/>
      <c r="F24" s="79"/>
      <c r="G24" s="79"/>
      <c r="H24" s="79"/>
      <c r="I24" s="79"/>
      <c r="J24" s="79"/>
      <c r="K24" s="79"/>
      <c r="L24" s="79"/>
      <c r="M24" s="79"/>
      <c r="N24" s="79"/>
      <c r="O24" s="79"/>
      <c r="P24" s="79"/>
      <c r="Q24" s="79">
        <v>0.82341963775753346</v>
      </c>
      <c r="R24" s="79">
        <v>0.82341963775753346</v>
      </c>
      <c r="S24" s="79">
        <v>0.82341963775753346</v>
      </c>
      <c r="T24" s="79">
        <v>0.82341963775753346</v>
      </c>
      <c r="U24" s="79">
        <v>0.82341963775753346</v>
      </c>
      <c r="V24" s="79">
        <v>1.4181115983601966</v>
      </c>
      <c r="W24" s="79">
        <v>2.195785700686756</v>
      </c>
      <c r="X24" s="79">
        <v>7.7309954878346208</v>
      </c>
    </row>
    <row r="25" spans="1:24" x14ac:dyDescent="0.2">
      <c r="A25" s="76"/>
      <c r="B25" s="76" t="s">
        <v>70</v>
      </c>
      <c r="C25" s="76" t="s">
        <v>71</v>
      </c>
      <c r="D25" s="79">
        <v>7.4577723864137644</v>
      </c>
      <c r="E25" s="79">
        <v>7.4577723864137644</v>
      </c>
      <c r="F25" s="79">
        <v>7.4577723864137644</v>
      </c>
      <c r="G25" s="79">
        <v>7.4577723864137644</v>
      </c>
      <c r="H25" s="79">
        <v>7.4577723864137644</v>
      </c>
      <c r="I25" s="79">
        <v>7.4577723864137644</v>
      </c>
      <c r="J25" s="79">
        <v>7.4577723864137644</v>
      </c>
      <c r="K25" s="79">
        <v>7.4577723864137644</v>
      </c>
      <c r="L25" s="79">
        <v>7.4577723864137644</v>
      </c>
      <c r="M25" s="79">
        <v>7.4577723864137644</v>
      </c>
      <c r="N25" s="79">
        <v>7.4577723864137644</v>
      </c>
      <c r="O25" s="79">
        <v>7.4577723864137644</v>
      </c>
      <c r="P25" s="79">
        <v>7.4577723864137644</v>
      </c>
      <c r="Q25" s="79">
        <v>7.4577723864137644</v>
      </c>
      <c r="R25" s="79">
        <v>7.4577723864137644</v>
      </c>
      <c r="S25" s="79">
        <v>7.4577723864137644</v>
      </c>
      <c r="T25" s="79">
        <v>7.4577723864137644</v>
      </c>
      <c r="U25" s="79">
        <v>7.4577723864137644</v>
      </c>
      <c r="V25" s="79">
        <v>7.4577723864137644</v>
      </c>
      <c r="W25" s="79">
        <v>7.4577723864137644</v>
      </c>
      <c r="X25" s="79">
        <v>149.15544772827525</v>
      </c>
    </row>
    <row r="26" spans="1:24" x14ac:dyDescent="0.2">
      <c r="A26" s="76"/>
      <c r="B26" s="76"/>
      <c r="C26" s="76" t="s">
        <v>72</v>
      </c>
      <c r="D26" s="79"/>
      <c r="E26" s="79">
        <v>2.4777949330275519</v>
      </c>
      <c r="F26" s="79">
        <v>4.9984335824763297</v>
      </c>
      <c r="G26" s="79">
        <v>7.6618846199958597</v>
      </c>
      <c r="H26" s="79">
        <v>10.596679194849818</v>
      </c>
      <c r="I26" s="79">
        <v>13.631442441353304</v>
      </c>
      <c r="J26" s="79">
        <v>16.773314978909855</v>
      </c>
      <c r="K26" s="79">
        <v>20.072281143344235</v>
      </c>
      <c r="L26" s="79">
        <v>23.456934740621062</v>
      </c>
      <c r="M26" s="79">
        <v>26.734479046844825</v>
      </c>
      <c r="N26" s="79">
        <v>29.854929726190758</v>
      </c>
      <c r="O26" s="79">
        <v>32.996802263747306</v>
      </c>
      <c r="P26" s="79">
        <v>35.803065689337593</v>
      </c>
      <c r="Q26" s="79">
        <v>38.537922920892491</v>
      </c>
      <c r="R26" s="79">
        <v>41.20137395841202</v>
      </c>
      <c r="S26" s="79">
        <v>42.679482174944312</v>
      </c>
      <c r="T26" s="79">
        <v>44.143309152669516</v>
      </c>
      <c r="U26" s="79">
        <v>45.507167458745201</v>
      </c>
      <c r="V26" s="79">
        <v>46.249791876713111</v>
      </c>
      <c r="W26" s="79">
        <v>46.999556914084557</v>
      </c>
      <c r="X26" s="79">
        <v>530.37664681715967</v>
      </c>
    </row>
    <row r="27" spans="1:24" x14ac:dyDescent="0.2">
      <c r="A27" s="76"/>
      <c r="B27" s="76"/>
      <c r="C27" s="76" t="s">
        <v>73</v>
      </c>
      <c r="D27" s="79"/>
      <c r="E27" s="79">
        <v>0.76642831136000333</v>
      </c>
      <c r="F27" s="79">
        <v>1.6180153239822292</v>
      </c>
      <c r="G27" s="79">
        <v>2.5547610378666774</v>
      </c>
      <c r="H27" s="79">
        <v>3.5866841237500808</v>
      </c>
      <c r="I27" s="79">
        <v>4.7037659108957071</v>
      </c>
      <c r="J27" s="79">
        <v>5.9110157346719214</v>
      </c>
      <c r="K27" s="79">
        <v>7.1483215706583323</v>
      </c>
      <c r="L27" s="79">
        <v>8.3806180712763769</v>
      </c>
      <c r="M27" s="79">
        <v>9.5578118828423957</v>
      </c>
      <c r="N27" s="79">
        <v>10.639828322409459</v>
      </c>
      <c r="O27" s="79">
        <v>11.651714066819398</v>
      </c>
      <c r="P27" s="79">
        <v>12.553394433125284</v>
      </c>
      <c r="Q27" s="79">
        <v>13.374925433537314</v>
      </c>
      <c r="R27" s="79">
        <v>14.166400421739146</v>
      </c>
      <c r="S27" s="79">
        <v>14.902772720888953</v>
      </c>
      <c r="T27" s="79">
        <v>15.614098343196931</v>
      </c>
      <c r="U27" s="79">
        <v>16.044901184876409</v>
      </c>
      <c r="V27" s="79">
        <v>16.380526654556935</v>
      </c>
      <c r="W27" s="79">
        <v>16.786282819394586</v>
      </c>
      <c r="X27" s="79">
        <v>186.34226636784814</v>
      </c>
    </row>
    <row r="28" spans="1:24" x14ac:dyDescent="0.2">
      <c r="A28" s="76"/>
      <c r="B28" s="76"/>
      <c r="C28" s="76" t="s">
        <v>74</v>
      </c>
      <c r="D28" s="79"/>
      <c r="E28" s="79">
        <v>0.45100988481608301</v>
      </c>
      <c r="F28" s="79">
        <v>0.92991728828058351</v>
      </c>
      <c r="G28" s="79">
        <v>1.4367222103935016</v>
      </c>
      <c r="H28" s="79">
        <v>1.9714246511548372</v>
      </c>
      <c r="I28" s="79">
        <v>2.4689304003849495</v>
      </c>
      <c r="J28" s="79">
        <v>2.9896840818220762</v>
      </c>
      <c r="K28" s="79">
        <v>3.4964890039349941</v>
      </c>
      <c r="L28" s="79">
        <v>3.9939947531651061</v>
      </c>
      <c r="M28" s="79">
        <v>4.4729021566296066</v>
      </c>
      <c r="N28" s="79">
        <v>4.9378608007698981</v>
      </c>
      <c r="O28" s="79">
        <v>5.4214177906758021</v>
      </c>
      <c r="P28" s="79">
        <v>5.8863764348160936</v>
      </c>
      <c r="Q28" s="79">
        <v>6.3466854925149825</v>
      </c>
      <c r="R28" s="79">
        <v>6.8209433095380803</v>
      </c>
      <c r="S28" s="79">
        <v>7.2812523672369691</v>
      </c>
      <c r="T28" s="79">
        <v>7.7322622520530517</v>
      </c>
      <c r="U28" s="79">
        <v>8.0019382656544202</v>
      </c>
      <c r="V28" s="79">
        <v>8.1972208961933433</v>
      </c>
      <c r="W28" s="79">
        <v>8.4482985640291002</v>
      </c>
      <c r="X28" s="79">
        <v>91.285330604063475</v>
      </c>
    </row>
    <row r="29" spans="1:24" x14ac:dyDescent="0.2">
      <c r="A29" s="76"/>
      <c r="B29" s="76"/>
      <c r="C29" s="76" t="s">
        <v>75</v>
      </c>
      <c r="D29" s="79"/>
      <c r="E29" s="79">
        <v>1.3770733090791814</v>
      </c>
      <c r="F29" s="79">
        <v>2.9413216310429116</v>
      </c>
      <c r="G29" s="79">
        <v>4.7127994315573929</v>
      </c>
      <c r="H29" s="79">
        <v>6.7316156419550266</v>
      </c>
      <c r="I29" s="79">
        <v>8.9242372214597427</v>
      </c>
      <c r="J29" s="79">
        <v>11.163652554185594</v>
      </c>
      <c r="K29" s="79">
        <v>13.416437530688917</v>
      </c>
      <c r="L29" s="79">
        <v>15.642483219637301</v>
      </c>
      <c r="M29" s="79">
        <v>17.788311045920878</v>
      </c>
      <c r="N29" s="79">
        <v>19.706854927987507</v>
      </c>
      <c r="O29" s="79">
        <v>21.431538975280851</v>
      </c>
      <c r="P29" s="79">
        <v>22.942308722134708</v>
      </c>
      <c r="Q29" s="79">
        <v>24.272588277992753</v>
      </c>
      <c r="R29" s="79">
        <v>25.449116930409918</v>
      </c>
      <c r="S29" s="79">
        <v>26.498633966941139</v>
      </c>
      <c r="T29" s="79">
        <v>27.487987606473752</v>
      </c>
      <c r="U29" s="79">
        <v>28.383753739564096</v>
      </c>
      <c r="V29" s="79">
        <v>29.172562722434694</v>
      </c>
      <c r="W29" s="79">
        <v>29.901208308306689</v>
      </c>
      <c r="X29" s="79">
        <v>337.94448576305302</v>
      </c>
    </row>
    <row r="30" spans="1:24" x14ac:dyDescent="0.2">
      <c r="A30" s="76"/>
      <c r="B30" s="76"/>
      <c r="C30" s="76" t="s">
        <v>76</v>
      </c>
      <c r="D30" s="79"/>
      <c r="E30" s="79">
        <v>1.4941582185503113</v>
      </c>
      <c r="F30" s="79">
        <v>3.1628676308564998</v>
      </c>
      <c r="G30" s="79">
        <v>5.027074380169271</v>
      </c>
      <c r="H30" s="79">
        <v>7.1147066574895668</v>
      </c>
      <c r="I30" s="79">
        <v>9.355943985315033</v>
      </c>
      <c r="J30" s="79">
        <v>11.590199265390265</v>
      </c>
      <c r="K30" s="79">
        <v>13.824454545465496</v>
      </c>
      <c r="L30" s="79">
        <v>16.002853443538847</v>
      </c>
      <c r="M30" s="79">
        <v>18.0625575298582</v>
      </c>
      <c r="N30" s="79">
        <v>19.849961753918386</v>
      </c>
      <c r="O30" s="79">
        <v>21.420922497721282</v>
      </c>
      <c r="P30" s="79">
        <v>22.768457713516657</v>
      </c>
      <c r="Q30" s="79">
        <v>23.913513544555212</v>
      </c>
      <c r="R30" s="79">
        <v>24.877036134087657</v>
      </c>
      <c r="S30" s="79">
        <v>25.707899816365632</v>
      </c>
      <c r="T30" s="79">
        <v>26.420068686889614</v>
      </c>
      <c r="U30" s="79">
        <v>27.111291414162892</v>
      </c>
      <c r="V30" s="79">
        <v>27.655891138681231</v>
      </c>
      <c r="W30" s="79">
        <v>28.186526767699096</v>
      </c>
      <c r="X30" s="79">
        <v>333.54638512423111</v>
      </c>
    </row>
    <row r="31" spans="1:24" x14ac:dyDescent="0.2">
      <c r="A31" s="76"/>
      <c r="B31" s="76"/>
      <c r="C31" s="76" t="s">
        <v>77</v>
      </c>
      <c r="D31" s="79"/>
      <c r="E31" s="79"/>
      <c r="F31" s="79"/>
      <c r="G31" s="79">
        <v>1.4030187138745556</v>
      </c>
      <c r="H31" s="79">
        <v>2.9577151265463599</v>
      </c>
      <c r="I31" s="79">
        <v>4.5654987337972015</v>
      </c>
      <c r="J31" s="79">
        <v>6.0746918368298317</v>
      </c>
      <c r="K31" s="79">
        <v>7.530797745283424</v>
      </c>
      <c r="L31" s="79">
        <v>8.9338164591579794</v>
      </c>
      <c r="M31" s="79">
        <v>10.238244668814323</v>
      </c>
      <c r="N31" s="79">
        <v>11.390995179673418</v>
      </c>
      <c r="O31" s="79">
        <v>12.460322956194025</v>
      </c>
      <c r="P31" s="79">
        <v>13.400724688736968</v>
      </c>
      <c r="Q31" s="79">
        <v>14.26528757188129</v>
      </c>
      <c r="R31" s="79">
        <v>15.054011605626986</v>
      </c>
      <c r="S31" s="79">
        <v>15.736561250214606</v>
      </c>
      <c r="T31" s="79">
        <v>16.328104275523877</v>
      </c>
      <c r="U31" s="79">
        <v>16.927231185773014</v>
      </c>
      <c r="V31" s="79">
        <v>17.306425432766137</v>
      </c>
      <c r="W31" s="79">
        <v>17.678035794819394</v>
      </c>
      <c r="X31" s="79">
        <v>192.25148322551337</v>
      </c>
    </row>
    <row r="32" spans="1:24" x14ac:dyDescent="0.2">
      <c r="A32" s="76"/>
      <c r="B32" s="76"/>
      <c r="C32" s="76" t="s">
        <v>78</v>
      </c>
      <c r="D32" s="79"/>
      <c r="E32" s="79"/>
      <c r="F32" s="79"/>
      <c r="G32" s="79"/>
      <c r="H32" s="79"/>
      <c r="I32" s="79"/>
      <c r="J32" s="79"/>
      <c r="K32" s="79">
        <v>0.78634369006912075</v>
      </c>
      <c r="L32" s="79">
        <v>1.5803217848961943</v>
      </c>
      <c r="M32" s="79">
        <v>2.3361278559335048</v>
      </c>
      <c r="N32" s="79">
        <v>3.0003210698753837</v>
      </c>
      <c r="O32" s="79">
        <v>3.5652670219638782</v>
      </c>
      <c r="P32" s="79">
        <v>4.023331307441036</v>
      </c>
      <c r="Q32" s="79">
        <v>4.397417140580715</v>
      </c>
      <c r="R32" s="79">
        <v>4.7027933308988201</v>
      </c>
      <c r="S32" s="79">
        <v>4.9547286879112571</v>
      </c>
      <c r="T32" s="79">
        <v>5.1684920211339307</v>
      </c>
      <c r="U32" s="79">
        <v>5.3746209495986514</v>
      </c>
      <c r="V32" s="79">
        <v>5.5731154733054193</v>
      </c>
      <c r="W32" s="79">
        <v>5.7639755922542353</v>
      </c>
      <c r="X32" s="79">
        <v>51.226855925862147</v>
      </c>
    </row>
    <row r="33" spans="1:24" x14ac:dyDescent="0.2">
      <c r="A33" s="76"/>
      <c r="B33" s="76"/>
      <c r="C33" s="76" t="s">
        <v>79</v>
      </c>
      <c r="D33" s="79"/>
      <c r="E33" s="79"/>
      <c r="F33" s="79"/>
      <c r="G33" s="79"/>
      <c r="H33" s="79"/>
      <c r="I33" s="79"/>
      <c r="J33" s="79"/>
      <c r="K33" s="79"/>
      <c r="L33" s="79"/>
      <c r="M33" s="79">
        <v>0.21944561194782153</v>
      </c>
      <c r="N33" s="79">
        <v>0.40298194194054493</v>
      </c>
      <c r="O33" s="79">
        <v>0.55459891019540353</v>
      </c>
      <c r="P33" s="79">
        <v>0.70222595823302891</v>
      </c>
      <c r="Q33" s="79">
        <v>0.8338933254017219</v>
      </c>
      <c r="R33" s="79">
        <v>0.91369172974638424</v>
      </c>
      <c r="S33" s="79">
        <v>1.0214195756116784</v>
      </c>
      <c r="T33" s="79">
        <v>1.0932381395218747</v>
      </c>
      <c r="U33" s="79">
        <v>1.1650567034320709</v>
      </c>
      <c r="V33" s="79">
        <v>1.2368752673422672</v>
      </c>
      <c r="W33" s="79">
        <v>1.3086938312524632</v>
      </c>
      <c r="X33" s="79">
        <v>9.4521209946252576</v>
      </c>
    </row>
    <row r="34" spans="1:24" x14ac:dyDescent="0.2">
      <c r="A34" s="76"/>
      <c r="B34" s="76"/>
      <c r="C34" s="76" t="s">
        <v>80</v>
      </c>
      <c r="D34" s="79"/>
      <c r="E34" s="79"/>
      <c r="F34" s="79"/>
      <c r="G34" s="79"/>
      <c r="H34" s="79"/>
      <c r="I34" s="79"/>
      <c r="J34" s="79"/>
      <c r="K34" s="79"/>
      <c r="L34" s="79"/>
      <c r="M34" s="79"/>
      <c r="N34" s="79">
        <v>0.16077764068405886</v>
      </c>
      <c r="O34" s="79">
        <v>0.16077764068405886</v>
      </c>
      <c r="P34" s="79">
        <v>0.16077764068405886</v>
      </c>
      <c r="Q34" s="79">
        <v>0.28525065282655609</v>
      </c>
      <c r="R34" s="79">
        <v>0.28525065282655609</v>
      </c>
      <c r="S34" s="79">
        <v>0.28525065282655609</v>
      </c>
      <c r="T34" s="79">
        <v>0.37341903642749164</v>
      </c>
      <c r="U34" s="79">
        <v>0.37341903642749164</v>
      </c>
      <c r="V34" s="79">
        <v>0.45640104452248975</v>
      </c>
      <c r="W34" s="79">
        <v>0.53938305261748787</v>
      </c>
      <c r="X34" s="79">
        <v>3.0807070505268062</v>
      </c>
    </row>
    <row r="35" spans="1:24" x14ac:dyDescent="0.2">
      <c r="A35" s="76" t="s">
        <v>46</v>
      </c>
      <c r="B35" s="76"/>
      <c r="C35" s="76"/>
      <c r="D35" s="79">
        <v>46.358787825319808</v>
      </c>
      <c r="E35" s="84">
        <v>93.113578901515211</v>
      </c>
      <c r="F35" s="79">
        <v>140.43203003725225</v>
      </c>
      <c r="G35" s="79">
        <v>190.00795263779492</v>
      </c>
      <c r="H35" s="79">
        <v>241.68226769722224</v>
      </c>
      <c r="I35" s="79">
        <v>293.24321891265203</v>
      </c>
      <c r="J35" s="79">
        <v>344.30851962750864</v>
      </c>
      <c r="K35" s="79">
        <v>395.03848106551857</v>
      </c>
      <c r="L35" s="79">
        <v>445.682442308357</v>
      </c>
      <c r="M35" s="79">
        <v>494.62885868634874</v>
      </c>
      <c r="N35" s="79">
        <v>539.63584114922287</v>
      </c>
      <c r="O35" s="79">
        <v>582.98582498020369</v>
      </c>
      <c r="P35" s="79">
        <v>623.17134395553467</v>
      </c>
      <c r="Q35" s="79">
        <v>662.20636698382498</v>
      </c>
      <c r="R35" s="79">
        <v>698.38889626564958</v>
      </c>
      <c r="S35" s="79">
        <v>725.43076467933713</v>
      </c>
      <c r="T35" s="79">
        <v>749.97824041392153</v>
      </c>
      <c r="U35" s="79">
        <v>769.15639448139621</v>
      </c>
      <c r="V35" s="79">
        <v>785.21834175039635</v>
      </c>
      <c r="W35" s="79">
        <v>802.31337662465569</v>
      </c>
      <c r="X35" s="79">
        <v>9622.9815289836315</v>
      </c>
    </row>
    <row r="36" spans="1:24" x14ac:dyDescent="0.2">
      <c r="A36" s="80"/>
      <c r="B36" s="80"/>
      <c r="C36" s="80"/>
      <c r="D36" s="80"/>
      <c r="E36" s="80"/>
      <c r="F36" s="80"/>
      <c r="G36" s="80"/>
      <c r="H36" s="80"/>
      <c r="I36" s="80"/>
      <c r="J36" s="80"/>
      <c r="K36" s="80"/>
      <c r="L36" s="80"/>
      <c r="M36" s="80"/>
      <c r="N36" s="80"/>
      <c r="O36" s="80"/>
      <c r="P36" s="80"/>
      <c r="Q36" s="80"/>
      <c r="R36" s="80"/>
      <c r="S36" s="80"/>
      <c r="T36" s="80"/>
      <c r="U36" s="80"/>
      <c r="V36" s="80"/>
      <c r="W36" s="80"/>
      <c r="X36" s="80"/>
    </row>
    <row r="37" spans="1:24" x14ac:dyDescent="0.2">
      <c r="A37" s="80"/>
      <c r="B37" s="80"/>
      <c r="C37" s="80"/>
      <c r="D37" s="80"/>
      <c r="E37" s="80"/>
      <c r="F37" s="80"/>
      <c r="G37" s="80"/>
      <c r="H37" s="80"/>
      <c r="I37" s="80"/>
      <c r="J37" s="80"/>
      <c r="K37" s="80"/>
      <c r="L37" s="80"/>
      <c r="M37" s="80"/>
      <c r="N37" s="80"/>
      <c r="O37" s="80"/>
      <c r="P37" s="80"/>
      <c r="Q37" s="80"/>
      <c r="R37" s="80"/>
      <c r="S37" s="80"/>
      <c r="T37" s="80"/>
      <c r="U37" s="80"/>
      <c r="V37" s="80"/>
      <c r="W37" s="80"/>
      <c r="X37" s="80"/>
    </row>
    <row r="38" spans="1:24" x14ac:dyDescent="0.2">
      <c r="A38" s="80"/>
      <c r="B38" s="80"/>
      <c r="C38" s="80"/>
      <c r="D38" s="80"/>
      <c r="E38" s="80"/>
      <c r="F38" s="80"/>
      <c r="G38" s="80"/>
      <c r="H38" s="80"/>
      <c r="I38" s="80"/>
      <c r="J38" s="80"/>
      <c r="K38" s="80"/>
      <c r="L38" s="80"/>
      <c r="M38" s="80"/>
      <c r="N38" s="80"/>
      <c r="O38" s="80"/>
      <c r="P38" s="80"/>
      <c r="Q38" s="80"/>
      <c r="R38" s="80"/>
      <c r="S38" s="80"/>
      <c r="T38" s="80"/>
      <c r="U38" s="80"/>
      <c r="V38" s="80"/>
      <c r="W38" s="80"/>
      <c r="X38" s="80"/>
    </row>
    <row r="39" spans="1:24" x14ac:dyDescent="0.2">
      <c r="A39" s="80"/>
      <c r="B39" s="80"/>
      <c r="C39" s="81" t="s">
        <v>81</v>
      </c>
      <c r="D39" s="80"/>
      <c r="E39" s="85">
        <f>+GETPIVOTDATA("LRCap",$A$3,"Year",2020)</f>
        <v>93.113578901515211</v>
      </c>
      <c r="F39" s="80"/>
      <c r="G39" s="80"/>
      <c r="H39" s="80"/>
      <c r="I39" s="80"/>
      <c r="J39" s="80"/>
      <c r="K39" s="80"/>
      <c r="L39" s="80"/>
      <c r="M39" s="80"/>
      <c r="N39" s="80"/>
      <c r="O39" s="80"/>
      <c r="P39" s="80"/>
      <c r="Q39" s="80"/>
      <c r="R39" s="80"/>
      <c r="S39" s="80"/>
      <c r="T39" s="80"/>
      <c r="U39" s="80"/>
      <c r="V39" s="80"/>
      <c r="W39" s="80"/>
      <c r="X39" s="80"/>
    </row>
    <row r="40" spans="1:24" x14ac:dyDescent="0.2">
      <c r="A40" s="80"/>
      <c r="B40" s="80"/>
      <c r="C40" s="82"/>
      <c r="D40" s="80"/>
      <c r="E40" s="80"/>
      <c r="F40" s="80"/>
      <c r="G40" s="80"/>
      <c r="H40" s="80"/>
      <c r="I40" s="80"/>
      <c r="J40" s="80"/>
      <c r="K40" s="80"/>
      <c r="L40" s="80"/>
      <c r="M40" s="80"/>
      <c r="N40" s="80"/>
      <c r="O40" s="80"/>
      <c r="P40" s="80"/>
      <c r="Q40" s="80"/>
      <c r="R40" s="80"/>
      <c r="S40" s="80"/>
      <c r="T40" s="80"/>
      <c r="U40" s="80"/>
      <c r="V40" s="80"/>
      <c r="W40" s="80"/>
      <c r="X40" s="80"/>
    </row>
    <row r="41" spans="1:24" x14ac:dyDescent="0.2">
      <c r="A41" s="80"/>
      <c r="B41" s="80"/>
      <c r="C41" s="80"/>
      <c r="D41" s="80"/>
      <c r="E41" s="80"/>
      <c r="F41" s="80"/>
      <c r="G41" s="80"/>
      <c r="H41" s="80"/>
      <c r="I41" s="80"/>
      <c r="J41" s="80"/>
      <c r="K41" s="80"/>
      <c r="L41" s="80"/>
      <c r="M41" s="80"/>
      <c r="N41" s="80"/>
      <c r="O41" s="80"/>
      <c r="P41" s="80"/>
      <c r="Q41" s="80"/>
      <c r="R41" s="80"/>
      <c r="S41" s="80"/>
      <c r="T41" s="80"/>
      <c r="U41" s="80"/>
      <c r="V41" s="80"/>
      <c r="W41" s="80"/>
      <c r="X41" s="80"/>
    </row>
    <row r="42" spans="1:24" x14ac:dyDescent="0.2">
      <c r="A42" s="80"/>
      <c r="B42" s="80"/>
      <c r="C42" s="81" t="s">
        <v>82</v>
      </c>
      <c r="D42" s="80"/>
      <c r="E42" s="86">
        <f>SUM(E16:E21)</f>
        <v>36.71740241835986</v>
      </c>
      <c r="F42" s="80"/>
      <c r="G42" s="80"/>
      <c r="H42" s="80"/>
      <c r="I42" s="80"/>
      <c r="J42" s="80"/>
      <c r="K42" s="80"/>
      <c r="L42" s="80"/>
      <c r="M42" s="80"/>
      <c r="N42" s="80"/>
      <c r="O42" s="80"/>
      <c r="P42" s="80"/>
      <c r="Q42" s="80"/>
      <c r="R42" s="80"/>
      <c r="S42" s="80"/>
      <c r="T42" s="80"/>
      <c r="U42" s="80"/>
      <c r="V42" s="80"/>
      <c r="W42" s="80"/>
      <c r="X42" s="80"/>
    </row>
    <row r="43" spans="1:24" x14ac:dyDescent="0.2">
      <c r="A43" s="80"/>
      <c r="B43" s="80"/>
      <c r="C43" s="80"/>
      <c r="D43" s="80"/>
      <c r="E43" s="80"/>
      <c r="F43" s="80"/>
      <c r="G43" s="80"/>
      <c r="H43" s="80"/>
      <c r="I43" s="80"/>
      <c r="J43" s="80"/>
      <c r="K43" s="80"/>
      <c r="L43" s="80"/>
      <c r="M43" s="80"/>
      <c r="N43" s="80"/>
      <c r="O43" s="80"/>
      <c r="P43" s="80"/>
      <c r="Q43" s="80"/>
      <c r="R43" s="80"/>
      <c r="S43" s="80"/>
      <c r="T43" s="80"/>
      <c r="U43" s="80"/>
      <c r="V43" s="80"/>
      <c r="W43" s="80"/>
      <c r="X43" s="80"/>
    </row>
    <row r="44" spans="1:24" x14ac:dyDescent="0.2">
      <c r="A44" s="80"/>
      <c r="B44" s="80"/>
      <c r="C44" s="80"/>
      <c r="D44" s="80"/>
      <c r="E44" s="80"/>
      <c r="F44" s="80"/>
      <c r="G44" s="80"/>
      <c r="H44" s="80"/>
      <c r="I44" s="80"/>
      <c r="J44" s="80"/>
      <c r="K44" s="80"/>
      <c r="L44" s="80"/>
      <c r="M44" s="80"/>
      <c r="N44" s="80"/>
      <c r="O44" s="80"/>
      <c r="P44" s="80"/>
      <c r="Q44" s="80"/>
      <c r="R44" s="80"/>
      <c r="S44" s="80"/>
      <c r="T44" s="80"/>
      <c r="U44" s="80"/>
      <c r="V44" s="80"/>
      <c r="W44" s="80"/>
      <c r="X44" s="80"/>
    </row>
    <row r="45" spans="1:24" x14ac:dyDescent="0.2">
      <c r="A45" s="80"/>
      <c r="B45" s="80"/>
      <c r="C45" s="80"/>
      <c r="D45" s="80"/>
      <c r="E45" s="80"/>
      <c r="F45" s="80"/>
      <c r="G45" s="80"/>
      <c r="H45" s="80"/>
      <c r="I45" s="80"/>
      <c r="J45" s="80"/>
      <c r="K45" s="80"/>
      <c r="L45" s="80"/>
      <c r="M45" s="80"/>
      <c r="N45" s="80"/>
      <c r="O45" s="80"/>
      <c r="P45" s="80"/>
      <c r="Q45" s="80"/>
      <c r="R45" s="80"/>
      <c r="S45" s="80"/>
      <c r="T45" s="80"/>
      <c r="U45" s="80"/>
      <c r="V45" s="80"/>
      <c r="W45" s="80"/>
      <c r="X45" s="80"/>
    </row>
    <row r="46" spans="1:24" x14ac:dyDescent="0.2">
      <c r="A46" s="80"/>
      <c r="B46" s="80"/>
      <c r="C46" s="80"/>
      <c r="D46" s="80"/>
      <c r="E46" s="80"/>
      <c r="F46" s="80"/>
      <c r="G46" s="80"/>
      <c r="H46" s="80"/>
      <c r="I46" s="80"/>
      <c r="J46" s="80"/>
      <c r="K46" s="80"/>
      <c r="L46" s="80"/>
      <c r="M46" s="80"/>
      <c r="N46" s="80"/>
      <c r="O46" s="80"/>
      <c r="P46" s="80"/>
      <c r="Q46" s="80"/>
      <c r="R46" s="80"/>
      <c r="S46" s="80"/>
      <c r="T46" s="80"/>
      <c r="U46" s="80"/>
      <c r="V46" s="80"/>
      <c r="W46" s="80"/>
      <c r="X46" s="80"/>
    </row>
    <row r="47" spans="1:24" x14ac:dyDescent="0.2">
      <c r="A47" s="80"/>
      <c r="B47" s="80"/>
      <c r="C47" s="80"/>
      <c r="D47" s="80"/>
      <c r="E47" s="80"/>
      <c r="F47" s="80"/>
      <c r="G47" s="80"/>
      <c r="H47" s="80"/>
      <c r="I47" s="80"/>
      <c r="J47" s="80"/>
      <c r="K47" s="80"/>
      <c r="L47" s="80"/>
      <c r="M47" s="80"/>
      <c r="N47" s="80"/>
      <c r="O47" s="80"/>
      <c r="P47" s="80"/>
      <c r="Q47" s="80"/>
      <c r="R47" s="80"/>
      <c r="S47" s="80"/>
      <c r="T47" s="80"/>
      <c r="U47" s="80"/>
      <c r="V47" s="80"/>
      <c r="W47" s="80"/>
      <c r="X47" s="80"/>
    </row>
    <row r="48" spans="1:24" x14ac:dyDescent="0.2">
      <c r="A48" s="80"/>
      <c r="B48" s="80"/>
      <c r="C48" s="80"/>
      <c r="D48" s="80"/>
      <c r="E48" s="80"/>
      <c r="F48" s="80"/>
      <c r="G48" s="80"/>
      <c r="H48" s="80"/>
      <c r="I48" s="80"/>
      <c r="J48" s="80"/>
      <c r="K48" s="80"/>
      <c r="L48" s="80"/>
      <c r="M48" s="80"/>
      <c r="N48" s="80"/>
      <c r="O48" s="80"/>
      <c r="P48" s="80"/>
      <c r="Q48" s="80"/>
      <c r="R48" s="80"/>
      <c r="S48" s="80"/>
      <c r="T48" s="80"/>
      <c r="U48" s="80"/>
      <c r="V48" s="80"/>
      <c r="W48" s="80"/>
      <c r="X48" s="80"/>
    </row>
    <row r="49" spans="1:24" x14ac:dyDescent="0.2">
      <c r="A49" s="80"/>
      <c r="B49" s="80"/>
      <c r="C49" s="80"/>
      <c r="D49" s="80"/>
      <c r="E49" s="80"/>
      <c r="F49" s="80"/>
      <c r="G49" s="80"/>
      <c r="H49" s="80"/>
      <c r="I49" s="80"/>
      <c r="J49" s="80"/>
      <c r="K49" s="80"/>
      <c r="L49" s="80"/>
      <c r="M49" s="80"/>
      <c r="N49" s="80"/>
      <c r="O49" s="80"/>
      <c r="P49" s="80"/>
      <c r="Q49" s="80"/>
      <c r="R49" s="80"/>
      <c r="S49" s="80"/>
      <c r="T49" s="80"/>
      <c r="U49" s="80"/>
      <c r="V49" s="80"/>
      <c r="W49" s="80"/>
      <c r="X49" s="80"/>
    </row>
    <row r="50" spans="1:24" x14ac:dyDescent="0.2">
      <c r="A50" s="80"/>
      <c r="B50" s="80"/>
      <c r="C50" s="80"/>
      <c r="D50" s="80"/>
      <c r="E50" s="80"/>
      <c r="F50" s="80"/>
      <c r="G50" s="80"/>
      <c r="H50" s="80"/>
      <c r="I50" s="80"/>
      <c r="J50" s="80"/>
      <c r="K50" s="80"/>
      <c r="L50" s="80"/>
      <c r="M50" s="80"/>
      <c r="N50" s="80"/>
      <c r="O50" s="80"/>
      <c r="P50" s="80"/>
      <c r="Q50" s="80"/>
      <c r="R50" s="80"/>
      <c r="S50" s="80"/>
      <c r="T50" s="80"/>
      <c r="U50" s="80"/>
      <c r="V50" s="80"/>
      <c r="W50" s="80"/>
      <c r="X50" s="80"/>
    </row>
    <row r="51" spans="1:24" x14ac:dyDescent="0.2">
      <c r="A51" s="80"/>
      <c r="B51" s="80"/>
      <c r="C51" s="80"/>
      <c r="D51" s="80"/>
      <c r="E51" s="80"/>
      <c r="F51" s="80"/>
      <c r="G51" s="80"/>
      <c r="H51" s="80"/>
      <c r="I51" s="80"/>
      <c r="J51" s="80"/>
      <c r="K51" s="80"/>
      <c r="L51" s="80"/>
      <c r="M51" s="80"/>
      <c r="N51" s="80"/>
      <c r="O51" s="80"/>
      <c r="P51" s="80"/>
      <c r="Q51" s="80"/>
      <c r="R51" s="80"/>
      <c r="S51" s="80"/>
      <c r="T51" s="80"/>
      <c r="U51" s="80"/>
      <c r="V51" s="80"/>
      <c r="W51" s="80"/>
      <c r="X51" s="80"/>
    </row>
    <row r="52" spans="1:24" x14ac:dyDescent="0.2">
      <c r="A52" s="80"/>
      <c r="B52" s="80"/>
      <c r="C52" s="80"/>
      <c r="D52" s="80"/>
      <c r="E52" s="80"/>
      <c r="F52" s="80"/>
      <c r="G52" s="80"/>
      <c r="H52" s="80"/>
      <c r="I52" s="80"/>
      <c r="J52" s="80"/>
      <c r="K52" s="80"/>
      <c r="L52" s="80"/>
      <c r="M52" s="80"/>
      <c r="N52" s="80"/>
      <c r="O52" s="80"/>
      <c r="P52" s="80"/>
      <c r="Q52" s="80"/>
      <c r="R52" s="80"/>
      <c r="S52" s="80"/>
      <c r="T52" s="80"/>
      <c r="U52" s="80"/>
      <c r="V52" s="80"/>
      <c r="W52" s="80"/>
      <c r="X52" s="80"/>
    </row>
    <row r="53" spans="1:24" x14ac:dyDescent="0.2">
      <c r="A53" s="80"/>
      <c r="B53" s="80"/>
      <c r="C53" s="80"/>
      <c r="D53" s="80"/>
      <c r="E53" s="80"/>
      <c r="F53" s="80"/>
      <c r="G53" s="80"/>
      <c r="H53" s="80"/>
      <c r="I53" s="80"/>
      <c r="J53" s="80"/>
      <c r="K53" s="80"/>
      <c r="L53" s="80"/>
      <c r="M53" s="80"/>
      <c r="N53" s="80"/>
      <c r="O53" s="80"/>
      <c r="P53" s="80"/>
      <c r="Q53" s="80"/>
      <c r="R53" s="80"/>
      <c r="S53" s="80"/>
      <c r="T53" s="80"/>
      <c r="U53" s="80"/>
      <c r="V53" s="80"/>
      <c r="W53" s="80"/>
      <c r="X53" s="80"/>
    </row>
    <row r="54" spans="1:24" x14ac:dyDescent="0.2">
      <c r="A54" s="80"/>
      <c r="B54" s="80"/>
      <c r="C54" s="80"/>
      <c r="D54" s="80"/>
      <c r="E54" s="80"/>
      <c r="F54" s="80"/>
      <c r="G54" s="80"/>
      <c r="H54" s="80"/>
      <c r="I54" s="80"/>
      <c r="J54" s="80"/>
      <c r="K54" s="80"/>
      <c r="L54" s="80"/>
      <c r="M54" s="80"/>
      <c r="N54" s="80"/>
      <c r="O54" s="80"/>
      <c r="P54" s="80"/>
      <c r="Q54" s="80"/>
      <c r="R54" s="80"/>
      <c r="S54" s="80"/>
      <c r="T54" s="80"/>
      <c r="U54" s="80"/>
      <c r="V54" s="80"/>
      <c r="W54" s="80"/>
      <c r="X54" s="80"/>
    </row>
    <row r="55" spans="1:24" x14ac:dyDescent="0.2">
      <c r="A55" s="80"/>
      <c r="B55" s="80"/>
      <c r="C55" s="80"/>
      <c r="D55" s="80"/>
      <c r="E55" s="80"/>
      <c r="F55" s="80"/>
      <c r="G55" s="80"/>
      <c r="H55" s="80"/>
      <c r="I55" s="80"/>
      <c r="J55" s="80"/>
      <c r="K55" s="80"/>
      <c r="L55" s="80"/>
      <c r="M55" s="80"/>
      <c r="N55" s="80"/>
      <c r="O55" s="80"/>
      <c r="P55" s="80"/>
      <c r="Q55" s="80"/>
      <c r="R55" s="80"/>
      <c r="S55" s="80"/>
      <c r="T55" s="80"/>
      <c r="U55" s="80"/>
      <c r="V55" s="80"/>
      <c r="W55" s="80"/>
      <c r="X55" s="80"/>
    </row>
    <row r="56" spans="1:24" x14ac:dyDescent="0.2">
      <c r="A56" s="80"/>
      <c r="B56" s="80"/>
      <c r="C56" s="80"/>
      <c r="D56" s="80"/>
      <c r="E56" s="80"/>
      <c r="F56" s="80"/>
      <c r="G56" s="80"/>
      <c r="H56" s="80"/>
      <c r="I56" s="80"/>
      <c r="J56" s="80"/>
      <c r="K56" s="80"/>
      <c r="L56" s="80"/>
      <c r="M56" s="80"/>
      <c r="N56" s="80"/>
      <c r="O56" s="80"/>
      <c r="P56" s="80"/>
      <c r="Q56" s="80"/>
      <c r="R56" s="80"/>
      <c r="S56" s="80"/>
      <c r="T56" s="80"/>
      <c r="U56" s="80"/>
      <c r="V56" s="80"/>
      <c r="W56" s="80"/>
      <c r="X56" s="80"/>
    </row>
    <row r="57" spans="1:24" x14ac:dyDescent="0.2">
      <c r="A57" s="80"/>
      <c r="B57" s="80"/>
      <c r="C57" s="80"/>
      <c r="D57" s="80"/>
      <c r="E57" s="80"/>
      <c r="F57" s="80"/>
      <c r="G57" s="80"/>
      <c r="H57" s="80"/>
      <c r="I57" s="80"/>
      <c r="J57" s="80"/>
      <c r="K57" s="80"/>
      <c r="L57" s="80"/>
      <c r="M57" s="80"/>
      <c r="N57" s="80"/>
      <c r="O57" s="80"/>
      <c r="P57" s="80"/>
      <c r="Q57" s="80"/>
      <c r="R57" s="80"/>
      <c r="S57" s="80"/>
      <c r="T57" s="80"/>
      <c r="U57" s="80"/>
      <c r="V57" s="80"/>
      <c r="W57" s="80"/>
      <c r="X57" s="80"/>
    </row>
    <row r="58" spans="1:24" x14ac:dyDescent="0.2">
      <c r="A58" s="80"/>
      <c r="B58" s="80"/>
      <c r="C58" s="80"/>
      <c r="D58" s="80"/>
      <c r="E58" s="80"/>
      <c r="F58" s="80"/>
      <c r="G58" s="80"/>
      <c r="H58" s="80"/>
      <c r="I58" s="80"/>
      <c r="J58" s="80"/>
      <c r="K58" s="80"/>
      <c r="L58" s="80"/>
      <c r="M58" s="80"/>
      <c r="N58" s="80"/>
      <c r="O58" s="80"/>
      <c r="P58" s="80"/>
      <c r="Q58" s="80"/>
      <c r="R58" s="80"/>
      <c r="S58" s="80"/>
      <c r="T58" s="80"/>
      <c r="U58" s="80"/>
      <c r="V58" s="80"/>
      <c r="W58" s="80"/>
      <c r="X58" s="80"/>
    </row>
    <row r="59" spans="1:24" x14ac:dyDescent="0.2">
      <c r="A59" s="80"/>
      <c r="B59" s="80"/>
      <c r="C59" s="80"/>
      <c r="D59" s="80"/>
      <c r="E59" s="80"/>
      <c r="F59" s="80"/>
      <c r="G59" s="80"/>
      <c r="H59" s="80"/>
      <c r="I59" s="80"/>
      <c r="J59" s="80"/>
      <c r="K59" s="80"/>
      <c r="L59" s="80"/>
      <c r="M59" s="80"/>
      <c r="N59" s="80"/>
      <c r="O59" s="80"/>
      <c r="P59" s="80"/>
      <c r="Q59" s="80"/>
      <c r="R59" s="80"/>
      <c r="S59" s="80"/>
      <c r="T59" s="80"/>
      <c r="U59" s="80"/>
      <c r="V59" s="80"/>
      <c r="W59" s="80"/>
      <c r="X59" s="80"/>
    </row>
    <row r="60" spans="1:24" x14ac:dyDescent="0.2">
      <c r="A60" s="80"/>
      <c r="B60" s="80"/>
      <c r="C60" s="80"/>
      <c r="D60" s="80"/>
      <c r="E60" s="80"/>
      <c r="F60" s="80"/>
      <c r="G60" s="80"/>
      <c r="H60" s="80"/>
      <c r="I60" s="80"/>
      <c r="J60" s="80"/>
      <c r="K60" s="80"/>
      <c r="L60" s="80"/>
      <c r="M60" s="80"/>
      <c r="N60" s="80"/>
      <c r="O60" s="80"/>
      <c r="P60" s="80"/>
      <c r="Q60" s="80"/>
      <c r="R60" s="80"/>
      <c r="S60" s="80"/>
      <c r="T60" s="80"/>
      <c r="U60" s="80"/>
      <c r="V60" s="80"/>
      <c r="W60" s="80"/>
      <c r="X60" s="80"/>
    </row>
    <row r="61" spans="1:24" x14ac:dyDescent="0.2">
      <c r="A61" s="80"/>
      <c r="B61" s="80"/>
      <c r="C61" s="80"/>
      <c r="D61" s="80"/>
      <c r="E61" s="80"/>
      <c r="F61" s="80"/>
      <c r="G61" s="80"/>
      <c r="H61" s="80"/>
      <c r="I61" s="80"/>
      <c r="J61" s="80"/>
      <c r="K61" s="80"/>
      <c r="L61" s="80"/>
      <c r="M61" s="80"/>
      <c r="N61" s="80"/>
      <c r="O61" s="80"/>
      <c r="P61" s="80"/>
      <c r="Q61" s="80"/>
      <c r="R61" s="80"/>
      <c r="S61" s="80"/>
      <c r="T61" s="80"/>
      <c r="U61" s="80"/>
      <c r="V61" s="80"/>
      <c r="W61" s="80"/>
      <c r="X61" s="80"/>
    </row>
    <row r="62" spans="1:24" x14ac:dyDescent="0.2">
      <c r="A62" s="80"/>
      <c r="B62" s="80"/>
      <c r="C62" s="80"/>
      <c r="D62" s="80"/>
      <c r="E62" s="80"/>
      <c r="F62" s="80"/>
      <c r="G62" s="80"/>
      <c r="H62" s="80"/>
      <c r="I62" s="80"/>
      <c r="J62" s="80"/>
      <c r="K62" s="80"/>
      <c r="L62" s="80"/>
      <c r="M62" s="80"/>
      <c r="N62" s="80"/>
      <c r="O62" s="80"/>
      <c r="P62" s="80"/>
      <c r="Q62" s="80"/>
      <c r="R62" s="80"/>
      <c r="S62" s="80"/>
      <c r="T62" s="80"/>
      <c r="U62" s="80"/>
      <c r="V62" s="80"/>
      <c r="W62" s="80"/>
      <c r="X62" s="80"/>
    </row>
    <row r="63" spans="1:24" x14ac:dyDescent="0.2">
      <c r="A63" s="80"/>
      <c r="B63" s="80"/>
      <c r="C63" s="80"/>
      <c r="D63" s="80"/>
      <c r="E63" s="80"/>
      <c r="F63" s="80"/>
      <c r="G63" s="80"/>
      <c r="H63" s="80"/>
      <c r="I63" s="80"/>
      <c r="J63" s="80"/>
      <c r="K63" s="80"/>
      <c r="L63" s="80"/>
      <c r="M63" s="80"/>
      <c r="N63" s="80"/>
      <c r="O63" s="80"/>
      <c r="P63" s="80"/>
      <c r="Q63" s="80"/>
      <c r="R63" s="80"/>
      <c r="S63" s="80"/>
      <c r="T63" s="80"/>
      <c r="U63" s="80"/>
      <c r="V63" s="80"/>
      <c r="W63" s="80"/>
      <c r="X63" s="80"/>
    </row>
    <row r="64" spans="1:24" x14ac:dyDescent="0.2">
      <c r="A64" s="80"/>
      <c r="B64" s="80"/>
      <c r="C64" s="80"/>
      <c r="D64" s="80"/>
      <c r="E64" s="80"/>
      <c r="F64" s="80"/>
      <c r="G64" s="80"/>
      <c r="H64" s="80"/>
      <c r="I64" s="80"/>
      <c r="J64" s="80"/>
      <c r="K64" s="80"/>
      <c r="L64" s="80"/>
      <c r="M64" s="80"/>
      <c r="N64" s="80"/>
      <c r="O64" s="80"/>
      <c r="P64" s="80"/>
      <c r="Q64" s="80"/>
      <c r="R64" s="80"/>
      <c r="S64" s="80"/>
      <c r="T64" s="80"/>
      <c r="U64" s="80"/>
      <c r="V64" s="80"/>
      <c r="W64" s="80"/>
      <c r="X64" s="80"/>
    </row>
    <row r="65" spans="1:24" x14ac:dyDescent="0.2">
      <c r="A65" s="80"/>
      <c r="B65" s="80"/>
      <c r="C65" s="80"/>
      <c r="D65" s="80"/>
      <c r="E65" s="80"/>
      <c r="F65" s="80"/>
      <c r="G65" s="80"/>
      <c r="H65" s="80"/>
      <c r="I65" s="80"/>
      <c r="J65" s="80"/>
      <c r="K65" s="80"/>
      <c r="L65" s="80"/>
      <c r="M65" s="80"/>
      <c r="N65" s="80"/>
      <c r="O65" s="80"/>
      <c r="P65" s="80"/>
      <c r="Q65" s="80"/>
      <c r="R65" s="80"/>
      <c r="S65" s="80"/>
      <c r="T65" s="80"/>
      <c r="U65" s="80"/>
      <c r="V65" s="80"/>
      <c r="W65" s="80"/>
      <c r="X65" s="80"/>
    </row>
    <row r="66" spans="1:24" x14ac:dyDescent="0.2">
      <c r="A66" s="80"/>
      <c r="B66" s="80"/>
      <c r="C66" s="80"/>
      <c r="D66" s="80"/>
      <c r="E66" s="80"/>
      <c r="F66" s="80"/>
      <c r="G66" s="80"/>
      <c r="H66" s="80"/>
      <c r="I66" s="80"/>
      <c r="J66" s="80"/>
      <c r="K66" s="80"/>
      <c r="L66" s="80"/>
      <c r="M66" s="80"/>
      <c r="N66" s="80"/>
      <c r="O66" s="80"/>
      <c r="P66" s="80"/>
      <c r="Q66" s="80"/>
      <c r="R66" s="80"/>
      <c r="S66" s="80"/>
      <c r="T66" s="80"/>
      <c r="U66" s="80"/>
      <c r="V66" s="80"/>
      <c r="W66" s="80"/>
      <c r="X66" s="80"/>
    </row>
    <row r="67" spans="1:24" x14ac:dyDescent="0.2">
      <c r="A67" s="80"/>
      <c r="B67" s="80"/>
      <c r="C67" s="80"/>
      <c r="D67" s="80"/>
      <c r="E67" s="80"/>
      <c r="F67" s="80"/>
      <c r="G67" s="80"/>
      <c r="H67" s="80"/>
      <c r="I67" s="80"/>
      <c r="J67" s="80"/>
      <c r="K67" s="80"/>
      <c r="L67" s="80"/>
      <c r="M67" s="80"/>
      <c r="N67" s="80"/>
      <c r="O67" s="80"/>
      <c r="P67" s="80"/>
      <c r="Q67" s="80"/>
      <c r="R67" s="80"/>
      <c r="S67" s="80"/>
      <c r="T67" s="80"/>
      <c r="U67" s="80"/>
      <c r="V67" s="80"/>
      <c r="W67" s="80"/>
      <c r="X67" s="80"/>
    </row>
    <row r="68" spans="1:24" x14ac:dyDescent="0.2">
      <c r="A68" s="80"/>
      <c r="B68" s="80"/>
      <c r="C68" s="80"/>
      <c r="D68" s="80"/>
      <c r="E68" s="80"/>
      <c r="F68" s="80"/>
      <c r="G68" s="80"/>
      <c r="H68" s="80"/>
      <c r="I68" s="80"/>
      <c r="J68" s="80"/>
      <c r="K68" s="80"/>
      <c r="L68" s="80"/>
      <c r="M68" s="80"/>
      <c r="N68" s="80"/>
      <c r="O68" s="80"/>
      <c r="P68" s="80"/>
      <c r="Q68" s="80"/>
      <c r="R68" s="80"/>
      <c r="S68" s="80"/>
      <c r="T68" s="80"/>
      <c r="U68" s="80"/>
      <c r="V68" s="80"/>
      <c r="W68" s="80"/>
      <c r="X68" s="80"/>
    </row>
    <row r="69" spans="1:24" x14ac:dyDescent="0.2">
      <c r="A69" s="80"/>
      <c r="B69" s="80"/>
      <c r="C69" s="80"/>
      <c r="D69" s="80"/>
      <c r="E69" s="80"/>
      <c r="F69" s="80"/>
      <c r="G69" s="80"/>
      <c r="H69" s="80"/>
      <c r="I69" s="80"/>
      <c r="J69" s="80"/>
      <c r="K69" s="80"/>
      <c r="L69" s="80"/>
      <c r="M69" s="80"/>
      <c r="N69" s="80"/>
      <c r="O69" s="80"/>
      <c r="P69" s="80"/>
      <c r="Q69" s="80"/>
      <c r="R69" s="80"/>
      <c r="S69" s="80"/>
      <c r="T69" s="80"/>
      <c r="U69" s="80"/>
      <c r="V69" s="80"/>
      <c r="W69" s="80"/>
      <c r="X69" s="80"/>
    </row>
    <row r="70" spans="1:24" x14ac:dyDescent="0.2">
      <c r="A70" s="80"/>
      <c r="B70" s="80"/>
      <c r="C70" s="80"/>
      <c r="D70" s="80"/>
      <c r="E70" s="80"/>
      <c r="F70" s="80"/>
      <c r="G70" s="80"/>
      <c r="H70" s="80"/>
      <c r="I70" s="80"/>
      <c r="J70" s="80"/>
      <c r="K70" s="80"/>
      <c r="L70" s="80"/>
      <c r="M70" s="80"/>
      <c r="N70" s="80"/>
      <c r="O70" s="80"/>
      <c r="P70" s="80"/>
      <c r="Q70" s="80"/>
      <c r="R70" s="80"/>
      <c r="S70" s="80"/>
      <c r="T70" s="80"/>
      <c r="U70" s="80"/>
      <c r="V70" s="80"/>
      <c r="W70" s="80"/>
      <c r="X70" s="80"/>
    </row>
    <row r="71" spans="1:24" x14ac:dyDescent="0.2">
      <c r="A71" s="80"/>
      <c r="B71" s="80"/>
      <c r="C71" s="80"/>
      <c r="D71" s="80"/>
      <c r="E71" s="80"/>
      <c r="F71" s="80"/>
      <c r="G71" s="80"/>
      <c r="H71" s="80"/>
      <c r="I71" s="80"/>
      <c r="J71" s="80"/>
      <c r="K71" s="80"/>
      <c r="L71" s="80"/>
      <c r="M71" s="80"/>
      <c r="N71" s="80"/>
      <c r="O71" s="80"/>
      <c r="P71" s="80"/>
      <c r="Q71" s="80"/>
      <c r="R71" s="80"/>
      <c r="S71" s="80"/>
      <c r="T71" s="80"/>
      <c r="U71" s="80"/>
      <c r="V71" s="80"/>
      <c r="W71" s="80"/>
      <c r="X71" s="80"/>
    </row>
    <row r="72" spans="1:24" x14ac:dyDescent="0.2">
      <c r="A72" s="80"/>
      <c r="B72" s="80"/>
      <c r="C72" s="80"/>
      <c r="D72" s="80"/>
      <c r="E72" s="80"/>
      <c r="F72" s="80"/>
      <c r="G72" s="80"/>
      <c r="H72" s="80"/>
      <c r="I72" s="80"/>
      <c r="J72" s="80"/>
      <c r="K72" s="80"/>
      <c r="L72" s="80"/>
      <c r="M72" s="80"/>
      <c r="N72" s="80"/>
      <c r="O72" s="80"/>
      <c r="P72" s="80"/>
      <c r="Q72" s="80"/>
      <c r="R72" s="80"/>
      <c r="S72" s="80"/>
      <c r="T72" s="80"/>
      <c r="U72" s="80"/>
      <c r="V72" s="80"/>
      <c r="W72" s="80"/>
      <c r="X72" s="80"/>
    </row>
    <row r="73" spans="1:24" x14ac:dyDescent="0.2">
      <c r="A73" s="80"/>
      <c r="B73" s="80"/>
      <c r="C73" s="80"/>
      <c r="D73" s="80"/>
      <c r="E73" s="80"/>
      <c r="F73" s="80"/>
      <c r="G73" s="80"/>
      <c r="H73" s="80"/>
      <c r="I73" s="80"/>
      <c r="J73" s="80"/>
      <c r="K73" s="80"/>
      <c r="L73" s="80"/>
      <c r="M73" s="80"/>
      <c r="N73" s="80"/>
      <c r="O73" s="80"/>
      <c r="P73" s="80"/>
      <c r="Q73" s="80"/>
      <c r="R73" s="80"/>
      <c r="S73" s="80"/>
      <c r="T73" s="80"/>
      <c r="U73" s="80"/>
      <c r="V73" s="80"/>
      <c r="W73" s="80"/>
      <c r="X73" s="80"/>
    </row>
    <row r="74" spans="1:24" x14ac:dyDescent="0.2">
      <c r="A74" s="80"/>
      <c r="B74" s="80"/>
      <c r="C74" s="80"/>
      <c r="D74" s="80"/>
      <c r="E74" s="80"/>
      <c r="F74" s="80"/>
      <c r="G74" s="80"/>
      <c r="H74" s="80"/>
      <c r="I74" s="80"/>
      <c r="J74" s="80"/>
      <c r="K74" s="80"/>
      <c r="L74" s="80"/>
      <c r="M74" s="80"/>
      <c r="N74" s="80"/>
      <c r="O74" s="80"/>
      <c r="P74" s="80"/>
      <c r="Q74" s="80"/>
      <c r="R74" s="80"/>
      <c r="S74" s="80"/>
      <c r="T74" s="80"/>
      <c r="U74" s="80"/>
      <c r="V74" s="80"/>
      <c r="W74" s="80"/>
      <c r="X74" s="80"/>
    </row>
    <row r="75" spans="1:24" x14ac:dyDescent="0.2">
      <c r="A75" s="80"/>
      <c r="B75" s="80"/>
      <c r="C75" s="80"/>
      <c r="D75" s="80"/>
      <c r="E75" s="80"/>
      <c r="F75" s="80"/>
      <c r="G75" s="80"/>
      <c r="H75" s="80"/>
      <c r="I75" s="80"/>
      <c r="J75" s="80"/>
      <c r="K75" s="80"/>
      <c r="L75" s="80"/>
      <c r="M75" s="80"/>
      <c r="N75" s="80"/>
      <c r="O75" s="80"/>
      <c r="P75" s="80"/>
      <c r="Q75" s="80"/>
      <c r="R75" s="80"/>
      <c r="S75" s="80"/>
      <c r="T75" s="80"/>
      <c r="U75" s="80"/>
      <c r="V75" s="80"/>
      <c r="W75" s="80"/>
      <c r="X75" s="80"/>
    </row>
    <row r="76" spans="1:24" x14ac:dyDescent="0.2">
      <c r="A76" s="80"/>
      <c r="B76" s="80"/>
      <c r="C76" s="80"/>
      <c r="D76" s="80"/>
      <c r="E76" s="80"/>
      <c r="F76" s="80"/>
      <c r="G76" s="80"/>
      <c r="H76" s="80"/>
      <c r="I76" s="80"/>
      <c r="J76" s="80"/>
      <c r="K76" s="80"/>
      <c r="L76" s="80"/>
      <c r="M76" s="80"/>
      <c r="N76" s="80"/>
      <c r="O76" s="80"/>
      <c r="P76" s="80"/>
      <c r="Q76" s="80"/>
      <c r="R76" s="80"/>
      <c r="S76" s="80"/>
      <c r="T76" s="80"/>
      <c r="U76" s="80"/>
      <c r="V76" s="80"/>
      <c r="W76" s="80"/>
      <c r="X76" s="80"/>
    </row>
    <row r="77" spans="1:24" x14ac:dyDescent="0.2">
      <c r="A77" s="80"/>
      <c r="B77" s="80"/>
      <c r="C77" s="80"/>
      <c r="D77" s="80"/>
      <c r="E77" s="80"/>
      <c r="F77" s="80"/>
      <c r="G77" s="80"/>
      <c r="H77" s="80"/>
      <c r="I77" s="80"/>
      <c r="J77" s="80"/>
      <c r="K77" s="80"/>
      <c r="L77" s="80"/>
      <c r="M77" s="80"/>
      <c r="N77" s="80"/>
      <c r="O77" s="80"/>
      <c r="P77" s="80"/>
      <c r="Q77" s="80"/>
      <c r="R77" s="80"/>
      <c r="S77" s="80"/>
      <c r="T77" s="80"/>
      <c r="U77" s="80"/>
      <c r="V77" s="80"/>
      <c r="W77" s="80"/>
      <c r="X77" s="80"/>
    </row>
    <row r="78" spans="1:24" x14ac:dyDescent="0.2">
      <c r="A78" s="80"/>
      <c r="B78" s="80"/>
      <c r="C78" s="80"/>
      <c r="D78" s="80"/>
      <c r="E78" s="80"/>
      <c r="F78" s="80"/>
      <c r="G78" s="80"/>
      <c r="H78" s="80"/>
      <c r="I78" s="80"/>
      <c r="J78" s="80"/>
      <c r="K78" s="80"/>
      <c r="L78" s="80"/>
      <c r="M78" s="80"/>
      <c r="N78" s="80"/>
      <c r="O78" s="80"/>
      <c r="P78" s="80"/>
      <c r="Q78" s="80"/>
      <c r="R78" s="80"/>
      <c r="S78" s="80"/>
      <c r="T78" s="80"/>
      <c r="U78" s="80"/>
      <c r="V78" s="80"/>
      <c r="W78" s="80"/>
      <c r="X78" s="80"/>
    </row>
    <row r="79" spans="1:24" x14ac:dyDescent="0.2">
      <c r="A79" s="80"/>
      <c r="B79" s="80"/>
      <c r="C79" s="80"/>
      <c r="D79" s="80"/>
      <c r="E79" s="80"/>
      <c r="F79" s="80"/>
      <c r="G79" s="80"/>
      <c r="H79" s="80"/>
      <c r="I79" s="80"/>
      <c r="J79" s="80"/>
      <c r="K79" s="80"/>
      <c r="L79" s="80"/>
      <c r="M79" s="80"/>
      <c r="N79" s="80"/>
      <c r="O79" s="80"/>
      <c r="P79" s="80"/>
      <c r="Q79" s="80"/>
      <c r="R79" s="80"/>
      <c r="S79" s="80"/>
      <c r="T79" s="80"/>
      <c r="U79" s="80"/>
      <c r="V79" s="80"/>
      <c r="W79" s="80"/>
      <c r="X79" s="80"/>
    </row>
    <row r="80" spans="1:24" x14ac:dyDescent="0.2">
      <c r="A80" s="80"/>
      <c r="B80" s="80"/>
      <c r="C80" s="80"/>
      <c r="D80" s="80"/>
      <c r="E80" s="80"/>
      <c r="F80" s="80"/>
      <c r="G80" s="80"/>
      <c r="H80" s="80"/>
      <c r="I80" s="80"/>
      <c r="J80" s="80"/>
      <c r="K80" s="80"/>
      <c r="L80" s="80"/>
      <c r="M80" s="80"/>
      <c r="N80" s="80"/>
      <c r="O80" s="80"/>
      <c r="P80" s="80"/>
      <c r="Q80" s="80"/>
      <c r="R80" s="80"/>
      <c r="S80" s="80"/>
      <c r="T80" s="80"/>
      <c r="U80" s="80"/>
      <c r="V80" s="80"/>
      <c r="W80" s="80"/>
      <c r="X80" s="80"/>
    </row>
    <row r="81" spans="1:24" x14ac:dyDescent="0.2">
      <c r="A81" s="80"/>
      <c r="B81" s="80"/>
      <c r="C81" s="80"/>
      <c r="D81" s="80"/>
      <c r="E81" s="80"/>
      <c r="F81" s="80"/>
      <c r="G81" s="80"/>
      <c r="H81" s="80"/>
      <c r="I81" s="80"/>
      <c r="J81" s="80"/>
      <c r="K81" s="80"/>
      <c r="L81" s="80"/>
      <c r="M81" s="80"/>
      <c r="N81" s="80"/>
      <c r="O81" s="80"/>
      <c r="P81" s="80"/>
      <c r="Q81" s="80"/>
      <c r="R81" s="80"/>
      <c r="S81" s="80"/>
      <c r="T81" s="80"/>
      <c r="U81" s="80"/>
      <c r="V81" s="80"/>
      <c r="W81" s="80"/>
      <c r="X81" s="80"/>
    </row>
    <row r="82" spans="1:24" x14ac:dyDescent="0.2">
      <c r="A82" s="80"/>
      <c r="B82" s="80"/>
      <c r="C82" s="80"/>
      <c r="D82" s="80"/>
      <c r="E82" s="80"/>
      <c r="F82" s="80"/>
      <c r="G82" s="80"/>
      <c r="H82" s="80"/>
      <c r="I82" s="80"/>
      <c r="J82" s="80"/>
      <c r="K82" s="80"/>
      <c r="L82" s="80"/>
      <c r="M82" s="80"/>
      <c r="N82" s="80"/>
      <c r="O82" s="80"/>
      <c r="P82" s="80"/>
      <c r="Q82" s="80"/>
      <c r="R82" s="80"/>
      <c r="S82" s="80"/>
      <c r="T82" s="80"/>
      <c r="U82" s="80"/>
      <c r="V82" s="80"/>
      <c r="W82" s="80"/>
      <c r="X82" s="80"/>
    </row>
    <row r="83" spans="1:24" x14ac:dyDescent="0.2">
      <c r="A83" s="80"/>
      <c r="B83" s="80"/>
      <c r="C83" s="80"/>
      <c r="D83" s="80"/>
      <c r="E83" s="80"/>
      <c r="F83" s="80"/>
      <c r="G83" s="80"/>
      <c r="H83" s="80"/>
      <c r="I83" s="80"/>
      <c r="J83" s="80"/>
      <c r="K83" s="80"/>
      <c r="L83" s="80"/>
      <c r="M83" s="80"/>
      <c r="N83" s="80"/>
      <c r="O83" s="80"/>
      <c r="P83" s="80"/>
      <c r="Q83" s="80"/>
      <c r="R83" s="80"/>
      <c r="S83" s="80"/>
      <c r="T83" s="80"/>
      <c r="U83" s="80"/>
      <c r="V83" s="80"/>
      <c r="W83" s="80"/>
      <c r="X83" s="80"/>
    </row>
    <row r="84" spans="1:24" x14ac:dyDescent="0.2">
      <c r="A84" s="80"/>
      <c r="B84" s="80"/>
      <c r="C84" s="80"/>
      <c r="D84" s="80"/>
      <c r="E84" s="80"/>
      <c r="F84" s="80"/>
      <c r="G84" s="80"/>
      <c r="H84" s="80"/>
      <c r="I84" s="80"/>
      <c r="J84" s="80"/>
      <c r="K84" s="80"/>
      <c r="L84" s="80"/>
      <c r="M84" s="80"/>
      <c r="N84" s="80"/>
      <c r="O84" s="80"/>
      <c r="P84" s="80"/>
      <c r="Q84" s="80"/>
      <c r="R84" s="80"/>
      <c r="S84" s="80"/>
      <c r="T84" s="80"/>
      <c r="U84" s="80"/>
      <c r="V84" s="80"/>
      <c r="W84" s="80"/>
      <c r="X84" s="80"/>
    </row>
    <row r="85" spans="1:24" x14ac:dyDescent="0.2">
      <c r="A85" s="80"/>
      <c r="B85" s="80"/>
      <c r="C85" s="80"/>
      <c r="D85" s="80"/>
      <c r="E85" s="80"/>
      <c r="F85" s="80"/>
      <c r="G85" s="80"/>
      <c r="H85" s="80"/>
      <c r="I85" s="80"/>
      <c r="J85" s="80"/>
      <c r="K85" s="80"/>
      <c r="L85" s="80"/>
      <c r="M85" s="80"/>
      <c r="N85" s="80"/>
      <c r="O85" s="80"/>
      <c r="P85" s="80"/>
      <c r="Q85" s="80"/>
      <c r="R85" s="80"/>
      <c r="S85" s="80"/>
      <c r="T85" s="80"/>
      <c r="U85" s="80"/>
      <c r="V85" s="80"/>
      <c r="W85" s="80"/>
      <c r="X85" s="80"/>
    </row>
    <row r="86" spans="1:24" x14ac:dyDescent="0.2">
      <c r="A86" s="80"/>
      <c r="B86" s="80"/>
      <c r="C86" s="80"/>
      <c r="D86" s="80"/>
      <c r="E86" s="80"/>
      <c r="F86" s="80"/>
      <c r="G86" s="80"/>
      <c r="H86" s="80"/>
      <c r="I86" s="80"/>
      <c r="J86" s="80"/>
      <c r="K86" s="80"/>
      <c r="L86" s="80"/>
      <c r="M86" s="80"/>
      <c r="N86" s="80"/>
      <c r="O86" s="80"/>
      <c r="P86" s="80"/>
      <c r="Q86" s="80"/>
      <c r="R86" s="80"/>
      <c r="S86" s="80"/>
      <c r="T86" s="80"/>
      <c r="U86" s="80"/>
      <c r="V86" s="80"/>
      <c r="W86" s="80"/>
      <c r="X86" s="80"/>
    </row>
    <row r="87" spans="1:24" x14ac:dyDescent="0.2">
      <c r="A87" s="80"/>
      <c r="B87" s="80"/>
      <c r="C87" s="80"/>
      <c r="D87" s="80"/>
      <c r="E87" s="80"/>
      <c r="F87" s="80"/>
      <c r="G87" s="80"/>
      <c r="H87" s="80"/>
      <c r="I87" s="80"/>
      <c r="J87" s="80"/>
      <c r="K87" s="80"/>
      <c r="L87" s="80"/>
      <c r="M87" s="80"/>
      <c r="N87" s="80"/>
      <c r="O87" s="80"/>
      <c r="P87" s="80"/>
      <c r="Q87" s="80"/>
      <c r="R87" s="80"/>
      <c r="S87" s="80"/>
      <c r="T87" s="80"/>
      <c r="U87" s="80"/>
      <c r="V87" s="80"/>
      <c r="W87" s="80"/>
      <c r="X87" s="80"/>
    </row>
    <row r="88" spans="1:24" x14ac:dyDescent="0.2">
      <c r="A88" s="80"/>
      <c r="B88" s="80"/>
      <c r="C88" s="80"/>
      <c r="D88" s="80"/>
      <c r="E88" s="80"/>
      <c r="F88" s="80"/>
      <c r="G88" s="80"/>
      <c r="H88" s="80"/>
      <c r="I88" s="80"/>
      <c r="J88" s="80"/>
      <c r="K88" s="80"/>
      <c r="L88" s="80"/>
      <c r="M88" s="80"/>
      <c r="N88" s="80"/>
      <c r="O88" s="80"/>
      <c r="P88" s="80"/>
      <c r="Q88" s="80"/>
      <c r="R88" s="80"/>
      <c r="S88" s="80"/>
      <c r="T88" s="80"/>
      <c r="U88" s="80"/>
      <c r="V88" s="80"/>
      <c r="W88" s="80"/>
      <c r="X88" s="80"/>
    </row>
    <row r="89" spans="1:24" x14ac:dyDescent="0.2">
      <c r="A89" s="80"/>
      <c r="B89" s="80"/>
      <c r="C89" s="80"/>
      <c r="D89" s="80"/>
      <c r="E89" s="80"/>
      <c r="F89" s="80"/>
      <c r="G89" s="80"/>
      <c r="H89" s="80"/>
      <c r="I89" s="80"/>
      <c r="J89" s="80"/>
      <c r="K89" s="80"/>
      <c r="L89" s="80"/>
      <c r="M89" s="80"/>
      <c r="N89" s="80"/>
      <c r="O89" s="80"/>
      <c r="P89" s="80"/>
      <c r="Q89" s="80"/>
      <c r="R89" s="80"/>
      <c r="S89" s="80"/>
      <c r="T89" s="80"/>
      <c r="U89" s="80"/>
      <c r="V89" s="80"/>
      <c r="W89" s="80"/>
      <c r="X89" s="80"/>
    </row>
    <row r="90" spans="1:24" x14ac:dyDescent="0.2">
      <c r="A90" s="80"/>
      <c r="B90" s="80"/>
      <c r="C90" s="80"/>
      <c r="D90" s="80"/>
      <c r="E90" s="80"/>
      <c r="F90" s="80"/>
      <c r="G90" s="80"/>
      <c r="H90" s="80"/>
      <c r="I90" s="80"/>
      <c r="J90" s="80"/>
      <c r="K90" s="80"/>
      <c r="L90" s="80"/>
      <c r="M90" s="80"/>
      <c r="N90" s="80"/>
      <c r="O90" s="80"/>
      <c r="P90" s="80"/>
      <c r="Q90" s="80"/>
      <c r="R90" s="80"/>
      <c r="S90" s="80"/>
      <c r="T90" s="80"/>
      <c r="U90" s="80"/>
      <c r="V90" s="80"/>
      <c r="W90" s="80"/>
      <c r="X90" s="80"/>
    </row>
    <row r="91" spans="1:24" x14ac:dyDescent="0.2">
      <c r="A91" s="80"/>
      <c r="B91" s="80"/>
      <c r="C91" s="80"/>
      <c r="D91" s="80"/>
      <c r="E91" s="80"/>
      <c r="F91" s="80"/>
      <c r="G91" s="80"/>
      <c r="H91" s="80"/>
      <c r="I91" s="80"/>
      <c r="J91" s="80"/>
      <c r="K91" s="80"/>
      <c r="L91" s="80"/>
      <c r="M91" s="80"/>
      <c r="N91" s="80"/>
      <c r="O91" s="80"/>
      <c r="P91" s="80"/>
      <c r="Q91" s="80"/>
      <c r="R91" s="80"/>
      <c r="S91" s="80"/>
      <c r="T91" s="80"/>
      <c r="U91" s="80"/>
      <c r="V91" s="80"/>
      <c r="W91" s="80"/>
      <c r="X91" s="80"/>
    </row>
    <row r="92" spans="1:24" x14ac:dyDescent="0.2">
      <c r="A92" s="80"/>
      <c r="B92" s="80"/>
      <c r="C92" s="80"/>
      <c r="D92" s="80"/>
      <c r="E92" s="80"/>
      <c r="F92" s="80"/>
      <c r="G92" s="80"/>
      <c r="H92" s="80"/>
      <c r="I92" s="80"/>
      <c r="J92" s="80"/>
      <c r="K92" s="80"/>
      <c r="L92" s="80"/>
      <c r="M92" s="80"/>
      <c r="N92" s="80"/>
      <c r="O92" s="80"/>
      <c r="P92" s="80"/>
      <c r="Q92" s="80"/>
      <c r="R92" s="80"/>
      <c r="S92" s="80"/>
      <c r="T92" s="80"/>
      <c r="U92" s="80"/>
      <c r="V92" s="80"/>
      <c r="W92" s="80"/>
      <c r="X92" s="80"/>
    </row>
    <row r="93" spans="1:24" x14ac:dyDescent="0.2">
      <c r="A93" s="80"/>
      <c r="B93" s="80"/>
      <c r="C93" s="80"/>
      <c r="D93" s="80"/>
      <c r="E93" s="80"/>
      <c r="F93" s="80"/>
      <c r="G93" s="80"/>
      <c r="H93" s="80"/>
      <c r="I93" s="80"/>
      <c r="J93" s="80"/>
      <c r="K93" s="80"/>
      <c r="L93" s="80"/>
      <c r="M93" s="80"/>
      <c r="N93" s="80"/>
      <c r="O93" s="80"/>
      <c r="P93" s="80"/>
      <c r="Q93" s="80"/>
      <c r="R93" s="80"/>
      <c r="S93" s="80"/>
      <c r="T93" s="80"/>
      <c r="U93" s="80"/>
      <c r="V93" s="80"/>
      <c r="W93" s="80"/>
      <c r="X93" s="80"/>
    </row>
    <row r="94" spans="1:24" x14ac:dyDescent="0.2">
      <c r="A94" s="80"/>
      <c r="B94" s="80"/>
      <c r="C94" s="80"/>
      <c r="D94" s="80"/>
      <c r="E94" s="80"/>
      <c r="F94" s="80"/>
      <c r="G94" s="80"/>
      <c r="H94" s="80"/>
      <c r="I94" s="80"/>
      <c r="J94" s="80"/>
      <c r="K94" s="80"/>
      <c r="L94" s="80"/>
      <c r="M94" s="80"/>
      <c r="N94" s="80"/>
      <c r="O94" s="80"/>
      <c r="P94" s="80"/>
      <c r="Q94" s="80"/>
      <c r="R94" s="80"/>
      <c r="S94" s="80"/>
      <c r="T94" s="80"/>
      <c r="U94" s="80"/>
      <c r="V94" s="80"/>
      <c r="W94" s="80"/>
      <c r="X94" s="80"/>
    </row>
    <row r="95" spans="1:24" x14ac:dyDescent="0.2">
      <c r="A95" s="80"/>
      <c r="B95" s="80"/>
      <c r="C95" s="80"/>
      <c r="D95" s="80"/>
      <c r="E95" s="80"/>
      <c r="F95" s="80"/>
      <c r="G95" s="80"/>
      <c r="H95" s="80"/>
      <c r="I95" s="80"/>
      <c r="J95" s="80"/>
      <c r="K95" s="80"/>
      <c r="L95" s="80"/>
      <c r="M95" s="80"/>
      <c r="N95" s="80"/>
      <c r="O95" s="80"/>
      <c r="P95" s="80"/>
      <c r="Q95" s="80"/>
      <c r="R95" s="80"/>
      <c r="S95" s="80"/>
      <c r="T95" s="80"/>
      <c r="U95" s="80"/>
      <c r="V95" s="80"/>
      <c r="W95" s="80"/>
      <c r="X95" s="80"/>
    </row>
    <row r="96" spans="1:24" x14ac:dyDescent="0.2">
      <c r="A96" s="80"/>
      <c r="B96" s="80"/>
      <c r="C96" s="80"/>
      <c r="D96" s="80"/>
      <c r="E96" s="80"/>
      <c r="F96" s="80"/>
      <c r="G96" s="80"/>
      <c r="H96" s="80"/>
      <c r="I96" s="80"/>
      <c r="J96" s="80"/>
      <c r="K96" s="80"/>
      <c r="L96" s="80"/>
      <c r="M96" s="80"/>
      <c r="N96" s="80"/>
      <c r="O96" s="80"/>
      <c r="P96" s="80"/>
      <c r="Q96" s="80"/>
      <c r="R96" s="80"/>
      <c r="S96" s="80"/>
      <c r="T96" s="80"/>
      <c r="U96" s="80"/>
      <c r="V96" s="80"/>
      <c r="W96" s="80"/>
      <c r="X96" s="80"/>
    </row>
    <row r="97" spans="1:24" x14ac:dyDescent="0.2">
      <c r="A97" s="80"/>
      <c r="B97" s="80"/>
      <c r="C97" s="80"/>
      <c r="D97" s="80"/>
      <c r="E97" s="80"/>
      <c r="F97" s="80"/>
      <c r="G97" s="80"/>
      <c r="H97" s="80"/>
      <c r="I97" s="80"/>
      <c r="J97" s="80"/>
      <c r="K97" s="80"/>
      <c r="L97" s="80"/>
      <c r="M97" s="80"/>
      <c r="N97" s="80"/>
      <c r="O97" s="80"/>
      <c r="P97" s="80"/>
      <c r="Q97" s="80"/>
      <c r="R97" s="80"/>
      <c r="S97" s="80"/>
      <c r="T97" s="80"/>
      <c r="U97" s="80"/>
      <c r="V97" s="80"/>
      <c r="W97" s="80"/>
      <c r="X97" s="80"/>
    </row>
    <row r="98" spans="1:24" x14ac:dyDescent="0.2">
      <c r="A98" s="80"/>
      <c r="B98" s="80"/>
      <c r="C98" s="80"/>
      <c r="D98" s="80"/>
      <c r="E98" s="80"/>
      <c r="F98" s="80"/>
      <c r="G98" s="80"/>
      <c r="H98" s="80"/>
      <c r="I98" s="80"/>
      <c r="J98" s="80"/>
      <c r="K98" s="80"/>
      <c r="L98" s="80"/>
      <c r="M98" s="80"/>
      <c r="N98" s="80"/>
      <c r="O98" s="80"/>
      <c r="P98" s="80"/>
      <c r="Q98" s="80"/>
      <c r="R98" s="80"/>
      <c r="S98" s="80"/>
      <c r="T98" s="80"/>
      <c r="U98" s="80"/>
      <c r="V98" s="80"/>
      <c r="W98" s="80"/>
      <c r="X98" s="80"/>
    </row>
    <row r="99" spans="1:24" x14ac:dyDescent="0.2">
      <c r="A99" s="80"/>
      <c r="B99" s="80"/>
      <c r="C99" s="80"/>
      <c r="D99" s="80"/>
      <c r="E99" s="80"/>
      <c r="F99" s="80"/>
      <c r="G99" s="80"/>
      <c r="H99" s="80"/>
      <c r="I99" s="80"/>
      <c r="J99" s="80"/>
      <c r="K99" s="80"/>
      <c r="L99" s="80"/>
      <c r="M99" s="80"/>
      <c r="N99" s="80"/>
      <c r="O99" s="80"/>
      <c r="P99" s="80"/>
      <c r="Q99" s="80"/>
      <c r="R99" s="80"/>
      <c r="S99" s="80"/>
      <c r="T99" s="80"/>
      <c r="U99" s="80"/>
      <c r="V99" s="80"/>
      <c r="W99" s="80"/>
      <c r="X99" s="80"/>
    </row>
    <row r="100" spans="1:24" x14ac:dyDescent="0.2">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row>
    <row r="101" spans="1:24" x14ac:dyDescent="0.2">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row>
    <row r="102" spans="1:24" x14ac:dyDescent="0.2">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row>
    <row r="103" spans="1:24" x14ac:dyDescent="0.2">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row>
    <row r="104" spans="1:24" x14ac:dyDescent="0.2">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row>
    <row r="105" spans="1:24" x14ac:dyDescent="0.2">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row>
    <row r="106" spans="1:24" x14ac:dyDescent="0.2">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row>
    <row r="107" spans="1:24" x14ac:dyDescent="0.2">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row>
    <row r="108" spans="1:24" x14ac:dyDescent="0.2">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row>
    <row r="109" spans="1:24" x14ac:dyDescent="0.2">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row>
    <row r="110" spans="1:24" x14ac:dyDescent="0.2">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row>
    <row r="111" spans="1:24" x14ac:dyDescent="0.2">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row>
    <row r="112" spans="1:24" x14ac:dyDescent="0.2">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row>
    <row r="113" spans="1:24" x14ac:dyDescent="0.2">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row>
    <row r="114" spans="1:24" x14ac:dyDescent="0.2">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row>
    <row r="115" spans="1:24" x14ac:dyDescent="0.2">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row>
    <row r="116" spans="1:24" x14ac:dyDescent="0.2">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row>
    <row r="117" spans="1:24" x14ac:dyDescent="0.2">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row>
    <row r="118" spans="1:24" x14ac:dyDescent="0.2">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row>
    <row r="119" spans="1:24" x14ac:dyDescent="0.2">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row>
    <row r="120" spans="1:24" x14ac:dyDescent="0.2">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row>
    <row r="121" spans="1:24" x14ac:dyDescent="0.2">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row>
    <row r="122" spans="1:24" x14ac:dyDescent="0.2">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row>
    <row r="123" spans="1:24" x14ac:dyDescent="0.2">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row>
    <row r="124" spans="1:24" x14ac:dyDescent="0.2">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row>
    <row r="125" spans="1:24" x14ac:dyDescent="0.2">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row>
    <row r="126" spans="1:24" x14ac:dyDescent="0.2">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row>
    <row r="127" spans="1:24" x14ac:dyDescent="0.2">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row>
    <row r="128" spans="1:24" x14ac:dyDescent="0.2">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row>
    <row r="129" spans="1:24" x14ac:dyDescent="0.2">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row>
    <row r="130" spans="1:24" x14ac:dyDescent="0.2">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row>
    <row r="131" spans="1:24" x14ac:dyDescent="0.2">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row>
    <row r="132" spans="1:24" x14ac:dyDescent="0.2">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row>
    <row r="133" spans="1:24" x14ac:dyDescent="0.2">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row>
    <row r="134" spans="1:24" x14ac:dyDescent="0.2">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row>
    <row r="135" spans="1:24" x14ac:dyDescent="0.2">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row>
    <row r="136" spans="1:24" x14ac:dyDescent="0.2">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row>
    <row r="137" spans="1:24" x14ac:dyDescent="0.2">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row>
    <row r="138" spans="1:24" x14ac:dyDescent="0.2">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row>
    <row r="139" spans="1:24" x14ac:dyDescent="0.2">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row>
    <row r="140" spans="1:24" x14ac:dyDescent="0.2">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row>
    <row r="141" spans="1:24" x14ac:dyDescent="0.2">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row>
    <row r="142" spans="1:24" x14ac:dyDescent="0.2">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row>
    <row r="143" spans="1:24" x14ac:dyDescent="0.2">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row>
    <row r="144" spans="1:24" x14ac:dyDescent="0.2">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row>
    <row r="145" spans="1:24" x14ac:dyDescent="0.2">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row>
    <row r="146" spans="1:24" x14ac:dyDescent="0.2">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row>
    <row r="147" spans="1:24" x14ac:dyDescent="0.2">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row>
    <row r="148" spans="1:24" x14ac:dyDescent="0.2">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row>
    <row r="149" spans="1:24" x14ac:dyDescent="0.2">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row>
    <row r="150" spans="1:24" x14ac:dyDescent="0.2">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row>
    <row r="151" spans="1:24" x14ac:dyDescent="0.2">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row>
    <row r="152" spans="1:24" x14ac:dyDescent="0.2">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row>
    <row r="153" spans="1:24" x14ac:dyDescent="0.2">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row>
    <row r="154" spans="1:24" x14ac:dyDescent="0.2">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row>
    <row r="155" spans="1:24" x14ac:dyDescent="0.2">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row>
    <row r="156" spans="1:24" x14ac:dyDescent="0.2">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row>
    <row r="157" spans="1:24" x14ac:dyDescent="0.2">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row>
    <row r="158" spans="1:24" x14ac:dyDescent="0.2">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row>
    <row r="159" spans="1:24" x14ac:dyDescent="0.2">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row>
    <row r="160" spans="1:24" x14ac:dyDescent="0.2">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row>
    <row r="161" spans="1:24" x14ac:dyDescent="0.2">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row>
    <row r="162" spans="1:24" x14ac:dyDescent="0.2">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row>
    <row r="163" spans="1:24" x14ac:dyDescent="0.2">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row>
    <row r="164" spans="1:24" x14ac:dyDescent="0.2">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row>
    <row r="165" spans="1:24" x14ac:dyDescent="0.2">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row>
    <row r="166" spans="1:24" x14ac:dyDescent="0.2">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row>
    <row r="167" spans="1:24" x14ac:dyDescent="0.2">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row>
    <row r="168" spans="1:24" x14ac:dyDescent="0.2">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row>
    <row r="169" spans="1:24" x14ac:dyDescent="0.2">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row>
    <row r="170" spans="1:24" x14ac:dyDescent="0.2">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row>
    <row r="171" spans="1:24" x14ac:dyDescent="0.2">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row>
    <row r="172" spans="1:24" x14ac:dyDescent="0.2">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row>
    <row r="173" spans="1:24" x14ac:dyDescent="0.2">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row>
    <row r="174" spans="1:24" x14ac:dyDescent="0.2">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row>
    <row r="175" spans="1:24" x14ac:dyDescent="0.2">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row>
    <row r="176" spans="1:24" x14ac:dyDescent="0.2">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row>
    <row r="177" spans="1:24" x14ac:dyDescent="0.2">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row>
    <row r="178" spans="1:24" x14ac:dyDescent="0.2">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row>
    <row r="179" spans="1:24" x14ac:dyDescent="0.2">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row>
    <row r="180" spans="1:24" x14ac:dyDescent="0.2">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row>
    <row r="181" spans="1:24" x14ac:dyDescent="0.2">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row>
    <row r="182" spans="1:24" x14ac:dyDescent="0.2">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row>
    <row r="183" spans="1:24" x14ac:dyDescent="0.2">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row>
    <row r="184" spans="1:24" x14ac:dyDescent="0.2">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row>
    <row r="185" spans="1:24" x14ac:dyDescent="0.2">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row>
    <row r="186" spans="1:24" x14ac:dyDescent="0.2">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row>
    <row r="187" spans="1:24" x14ac:dyDescent="0.2">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row>
    <row r="188" spans="1:24" x14ac:dyDescent="0.2">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row>
    <row r="189" spans="1:24" x14ac:dyDescent="0.2">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row>
    <row r="190" spans="1:24" x14ac:dyDescent="0.2">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row>
    <row r="191" spans="1:24" x14ac:dyDescent="0.2">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row>
    <row r="192" spans="1:24" x14ac:dyDescent="0.2">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row>
    <row r="193" spans="1:24" x14ac:dyDescent="0.2">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row>
    <row r="194" spans="1:24" x14ac:dyDescent="0.2">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row>
    <row r="195" spans="1:24" x14ac:dyDescent="0.2">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row>
    <row r="196" spans="1:24" x14ac:dyDescent="0.2">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row>
    <row r="197" spans="1:24" x14ac:dyDescent="0.2">
      <c r="A197" s="80"/>
      <c r="B197" s="80"/>
      <c r="C197" s="80"/>
      <c r="D197" s="80"/>
      <c r="E197" s="80"/>
      <c r="F197" s="80"/>
      <c r="G197" s="80"/>
      <c r="H197" s="80"/>
      <c r="I197" s="80"/>
      <c r="J197" s="80"/>
      <c r="K197" s="80"/>
      <c r="L197" s="80"/>
      <c r="M197" s="80"/>
      <c r="N197" s="80"/>
      <c r="O197" s="80"/>
      <c r="P197" s="80"/>
      <c r="Q197" s="80"/>
      <c r="R197" s="80"/>
      <c r="S197" s="80"/>
      <c r="T197" s="80"/>
      <c r="U197" s="80"/>
      <c r="V197" s="80"/>
      <c r="W197" s="80"/>
      <c r="X197" s="80"/>
    </row>
    <row r="198" spans="1:24" x14ac:dyDescent="0.2">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row>
    <row r="199" spans="1:24" x14ac:dyDescent="0.2">
      <c r="A199" s="80"/>
      <c r="B199" s="80"/>
      <c r="C199" s="80"/>
      <c r="D199" s="80"/>
      <c r="E199" s="80"/>
      <c r="F199" s="80"/>
      <c r="G199" s="80"/>
      <c r="H199" s="80"/>
      <c r="I199" s="80"/>
      <c r="J199" s="80"/>
      <c r="K199" s="80"/>
      <c r="L199" s="80"/>
      <c r="M199" s="80"/>
      <c r="N199" s="80"/>
      <c r="O199" s="80"/>
      <c r="P199" s="80"/>
      <c r="Q199" s="80"/>
      <c r="R199" s="80"/>
      <c r="S199" s="80"/>
      <c r="T199" s="80"/>
      <c r="U199" s="80"/>
      <c r="V199" s="80"/>
      <c r="W199" s="80"/>
      <c r="X199" s="80"/>
    </row>
    <row r="200" spans="1:24" x14ac:dyDescent="0.2">
      <c r="A200" s="80"/>
      <c r="B200" s="80"/>
      <c r="C200" s="80"/>
      <c r="D200" s="80"/>
      <c r="E200" s="80"/>
      <c r="F200" s="80"/>
      <c r="G200" s="80"/>
      <c r="H200" s="80"/>
      <c r="I200" s="80"/>
      <c r="J200" s="80"/>
      <c r="K200" s="80"/>
      <c r="L200" s="80"/>
      <c r="M200" s="80"/>
      <c r="N200" s="80"/>
      <c r="O200" s="80"/>
      <c r="P200" s="80"/>
      <c r="Q200" s="80"/>
      <c r="R200" s="80"/>
      <c r="S200" s="80"/>
      <c r="T200" s="80"/>
      <c r="U200" s="80"/>
      <c r="V200" s="80"/>
      <c r="W200" s="80"/>
      <c r="X200" s="80"/>
    </row>
    <row r="201" spans="1:24" x14ac:dyDescent="0.2">
      <c r="A201" s="80"/>
      <c r="B201" s="80"/>
      <c r="C201" s="80"/>
      <c r="D201" s="80"/>
      <c r="E201" s="80"/>
      <c r="F201" s="80"/>
      <c r="G201" s="80"/>
      <c r="H201" s="80"/>
      <c r="I201" s="80"/>
      <c r="J201" s="80"/>
      <c r="K201" s="80"/>
      <c r="L201" s="80"/>
      <c r="M201" s="80"/>
      <c r="N201" s="80"/>
      <c r="O201" s="80"/>
      <c r="P201" s="80"/>
      <c r="Q201" s="80"/>
      <c r="R201" s="80"/>
      <c r="S201" s="80"/>
      <c r="T201" s="80"/>
      <c r="U201" s="80"/>
      <c r="V201" s="80"/>
      <c r="W201" s="80"/>
      <c r="X201" s="80"/>
    </row>
    <row r="202" spans="1:24" x14ac:dyDescent="0.2">
      <c r="A202" s="80"/>
      <c r="B202" s="80"/>
      <c r="C202" s="80"/>
      <c r="D202" s="80"/>
      <c r="E202" s="80"/>
      <c r="F202" s="80"/>
      <c r="G202" s="80"/>
      <c r="H202" s="80"/>
      <c r="I202" s="80"/>
      <c r="J202" s="80"/>
      <c r="K202" s="80"/>
      <c r="L202" s="80"/>
      <c r="M202" s="80"/>
      <c r="N202" s="80"/>
      <c r="O202" s="80"/>
      <c r="P202" s="80"/>
      <c r="Q202" s="80"/>
      <c r="R202" s="80"/>
      <c r="S202" s="80"/>
      <c r="T202" s="80"/>
      <c r="U202" s="80"/>
      <c r="V202" s="80"/>
      <c r="W202" s="80"/>
      <c r="X202" s="80"/>
    </row>
    <row r="203" spans="1:24" x14ac:dyDescent="0.2">
      <c r="A203" s="80"/>
      <c r="B203" s="80"/>
      <c r="C203" s="80"/>
      <c r="D203" s="80"/>
      <c r="E203" s="80"/>
      <c r="F203" s="80"/>
      <c r="G203" s="80"/>
      <c r="H203" s="80"/>
      <c r="I203" s="80"/>
      <c r="J203" s="80"/>
      <c r="K203" s="80"/>
      <c r="L203" s="80"/>
      <c r="M203" s="80"/>
      <c r="N203" s="80"/>
      <c r="O203" s="80"/>
      <c r="P203" s="80"/>
      <c r="Q203" s="80"/>
      <c r="R203" s="80"/>
      <c r="S203" s="80"/>
      <c r="T203" s="80"/>
      <c r="U203" s="80"/>
      <c r="V203" s="80"/>
      <c r="W203" s="80"/>
      <c r="X203" s="80"/>
    </row>
    <row r="204" spans="1:24" x14ac:dyDescent="0.2">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row>
    <row r="205" spans="1:24" x14ac:dyDescent="0.2">
      <c r="A205" s="80"/>
      <c r="B205" s="80"/>
      <c r="C205" s="80"/>
      <c r="D205" s="80"/>
      <c r="E205" s="80"/>
      <c r="F205" s="80"/>
      <c r="G205" s="80"/>
      <c r="H205" s="80"/>
      <c r="I205" s="80"/>
      <c r="J205" s="80"/>
      <c r="K205" s="80"/>
      <c r="L205" s="80"/>
      <c r="M205" s="80"/>
      <c r="N205" s="80"/>
      <c r="O205" s="80"/>
      <c r="P205" s="80"/>
      <c r="Q205" s="80"/>
      <c r="R205" s="80"/>
      <c r="S205" s="80"/>
      <c r="T205" s="80"/>
      <c r="U205" s="80"/>
      <c r="V205" s="80"/>
      <c r="W205" s="80"/>
      <c r="X205" s="80"/>
    </row>
    <row r="206" spans="1:24" x14ac:dyDescent="0.2">
      <c r="A206" s="80"/>
      <c r="B206" s="80"/>
      <c r="C206" s="80"/>
      <c r="D206" s="80"/>
      <c r="E206" s="80"/>
      <c r="F206" s="80"/>
      <c r="G206" s="80"/>
      <c r="H206" s="80"/>
      <c r="I206" s="80"/>
      <c r="J206" s="80"/>
      <c r="K206" s="80"/>
      <c r="L206" s="80"/>
      <c r="M206" s="80"/>
      <c r="N206" s="80"/>
      <c r="O206" s="80"/>
      <c r="P206" s="80"/>
      <c r="Q206" s="80"/>
      <c r="R206" s="80"/>
      <c r="S206" s="80"/>
      <c r="T206" s="80"/>
      <c r="U206" s="80"/>
      <c r="V206" s="80"/>
      <c r="W206" s="80"/>
      <c r="X206" s="80"/>
    </row>
    <row r="207" spans="1:24" x14ac:dyDescent="0.2">
      <c r="A207" s="80"/>
      <c r="B207" s="80"/>
      <c r="C207" s="80"/>
      <c r="D207" s="80"/>
      <c r="E207" s="80"/>
      <c r="F207" s="80"/>
      <c r="G207" s="80"/>
      <c r="H207" s="80"/>
      <c r="I207" s="80"/>
      <c r="J207" s="80"/>
      <c r="K207" s="80"/>
      <c r="L207" s="80"/>
      <c r="M207" s="80"/>
      <c r="N207" s="80"/>
      <c r="O207" s="80"/>
      <c r="P207" s="80"/>
      <c r="Q207" s="80"/>
      <c r="R207" s="80"/>
      <c r="S207" s="80"/>
      <c r="T207" s="80"/>
      <c r="U207" s="80"/>
      <c r="V207" s="80"/>
      <c r="W207" s="80"/>
      <c r="X207" s="80"/>
    </row>
    <row r="208" spans="1:24" x14ac:dyDescent="0.2">
      <c r="A208" s="80"/>
      <c r="B208" s="80"/>
      <c r="C208" s="80"/>
      <c r="D208" s="80"/>
      <c r="E208" s="80"/>
      <c r="F208" s="80"/>
      <c r="G208" s="80"/>
      <c r="H208" s="80"/>
      <c r="I208" s="80"/>
      <c r="J208" s="80"/>
      <c r="K208" s="80"/>
      <c r="L208" s="80"/>
      <c r="M208" s="80"/>
      <c r="N208" s="80"/>
      <c r="O208" s="80"/>
      <c r="P208" s="80"/>
      <c r="Q208" s="80"/>
      <c r="R208" s="80"/>
      <c r="S208" s="80"/>
      <c r="T208" s="80"/>
      <c r="U208" s="80"/>
      <c r="V208" s="80"/>
      <c r="W208" s="80"/>
      <c r="X208" s="80"/>
    </row>
    <row r="209" spans="1:24" x14ac:dyDescent="0.2">
      <c r="A209" s="80"/>
      <c r="B209" s="80"/>
      <c r="C209" s="80"/>
      <c r="D209" s="80"/>
      <c r="E209" s="80"/>
      <c r="F209" s="80"/>
      <c r="G209" s="80"/>
      <c r="H209" s="80"/>
      <c r="I209" s="80"/>
      <c r="J209" s="80"/>
      <c r="K209" s="80"/>
      <c r="L209" s="80"/>
      <c r="M209" s="80"/>
      <c r="N209" s="80"/>
      <c r="O209" s="80"/>
      <c r="P209" s="80"/>
      <c r="Q209" s="80"/>
      <c r="R209" s="80"/>
      <c r="S209" s="80"/>
      <c r="T209" s="80"/>
      <c r="U209" s="80"/>
      <c r="V209" s="80"/>
      <c r="W209" s="80"/>
      <c r="X209" s="80"/>
    </row>
    <row r="210" spans="1:24" x14ac:dyDescent="0.2">
      <c r="A210" s="80"/>
      <c r="B210" s="80"/>
      <c r="C210" s="80"/>
      <c r="D210" s="80"/>
      <c r="E210" s="80"/>
      <c r="F210" s="80"/>
      <c r="G210" s="80"/>
      <c r="H210" s="80"/>
      <c r="I210" s="80"/>
      <c r="J210" s="80"/>
      <c r="K210" s="80"/>
      <c r="L210" s="80"/>
      <c r="M210" s="80"/>
      <c r="N210" s="80"/>
      <c r="O210" s="80"/>
      <c r="P210" s="80"/>
      <c r="Q210" s="80"/>
      <c r="R210" s="80"/>
      <c r="S210" s="80"/>
      <c r="T210" s="80"/>
      <c r="U210" s="80"/>
      <c r="V210" s="80"/>
      <c r="W210" s="80"/>
      <c r="X210" s="80"/>
    </row>
    <row r="211" spans="1:24" x14ac:dyDescent="0.2">
      <c r="A211" s="80"/>
      <c r="B211" s="80"/>
      <c r="C211" s="80"/>
      <c r="D211" s="80"/>
      <c r="E211" s="80"/>
      <c r="F211" s="80"/>
      <c r="G211" s="80"/>
      <c r="H211" s="80"/>
      <c r="I211" s="80"/>
      <c r="J211" s="80"/>
      <c r="K211" s="80"/>
      <c r="L211" s="80"/>
      <c r="M211" s="80"/>
      <c r="N211" s="80"/>
      <c r="O211" s="80"/>
      <c r="P211" s="80"/>
      <c r="Q211" s="80"/>
      <c r="R211" s="80"/>
      <c r="S211" s="80"/>
      <c r="T211" s="80"/>
      <c r="U211" s="80"/>
      <c r="V211" s="80"/>
      <c r="W211" s="80"/>
      <c r="X211" s="80"/>
    </row>
    <row r="212" spans="1:24" x14ac:dyDescent="0.2">
      <c r="A212" s="80"/>
      <c r="B212" s="80"/>
      <c r="C212" s="80"/>
      <c r="D212" s="80"/>
      <c r="E212" s="80"/>
      <c r="F212" s="80"/>
      <c r="G212" s="80"/>
      <c r="H212" s="80"/>
      <c r="I212" s="80"/>
      <c r="J212" s="80"/>
      <c r="K212" s="80"/>
      <c r="L212" s="80"/>
      <c r="M212" s="80"/>
      <c r="N212" s="80"/>
      <c r="O212" s="80"/>
      <c r="P212" s="80"/>
      <c r="Q212" s="80"/>
      <c r="R212" s="80"/>
      <c r="S212" s="80"/>
      <c r="T212" s="80"/>
      <c r="U212" s="80"/>
      <c r="V212" s="80"/>
      <c r="W212" s="80"/>
      <c r="X212" s="80"/>
    </row>
    <row r="213" spans="1:24" x14ac:dyDescent="0.2">
      <c r="A213" s="80"/>
      <c r="B213" s="80"/>
      <c r="C213" s="80"/>
      <c r="D213" s="80"/>
      <c r="E213" s="80"/>
      <c r="F213" s="80"/>
      <c r="G213" s="80"/>
      <c r="H213" s="80"/>
      <c r="I213" s="80"/>
      <c r="J213" s="80"/>
      <c r="K213" s="80"/>
      <c r="L213" s="80"/>
      <c r="M213" s="80"/>
      <c r="N213" s="80"/>
      <c r="O213" s="80"/>
      <c r="P213" s="80"/>
      <c r="Q213" s="80"/>
      <c r="R213" s="80"/>
      <c r="S213" s="80"/>
      <c r="T213" s="80"/>
      <c r="U213" s="80"/>
      <c r="V213" s="80"/>
      <c r="W213" s="80"/>
      <c r="X213" s="80"/>
    </row>
    <row r="214" spans="1:24" x14ac:dyDescent="0.2">
      <c r="A214" s="80"/>
      <c r="B214" s="80"/>
      <c r="C214" s="80"/>
      <c r="D214" s="80"/>
      <c r="E214" s="80"/>
      <c r="F214" s="80"/>
      <c r="G214" s="80"/>
      <c r="H214" s="80"/>
      <c r="I214" s="80"/>
      <c r="J214" s="80"/>
      <c r="K214" s="80"/>
      <c r="L214" s="80"/>
      <c r="M214" s="80"/>
      <c r="N214" s="80"/>
      <c r="O214" s="80"/>
      <c r="P214" s="80"/>
      <c r="Q214" s="80"/>
      <c r="R214" s="80"/>
      <c r="S214" s="80"/>
      <c r="T214" s="80"/>
      <c r="U214" s="80"/>
      <c r="V214" s="80"/>
      <c r="W214" s="80"/>
      <c r="X214" s="80"/>
    </row>
    <row r="215" spans="1:24" x14ac:dyDescent="0.2">
      <c r="A215" s="80"/>
      <c r="B215" s="80"/>
      <c r="C215" s="80"/>
      <c r="D215" s="80"/>
      <c r="E215" s="80"/>
      <c r="F215" s="80"/>
      <c r="G215" s="80"/>
      <c r="H215" s="80"/>
      <c r="I215" s="80"/>
      <c r="J215" s="80"/>
      <c r="K215" s="80"/>
      <c r="L215" s="80"/>
      <c r="M215" s="80"/>
      <c r="N215" s="80"/>
      <c r="O215" s="80"/>
      <c r="P215" s="80"/>
      <c r="Q215" s="80"/>
      <c r="R215" s="80"/>
      <c r="S215" s="80"/>
      <c r="T215" s="80"/>
      <c r="U215" s="80"/>
      <c r="V215" s="80"/>
      <c r="W215" s="80"/>
      <c r="X215" s="80"/>
    </row>
    <row r="216" spans="1:24" x14ac:dyDescent="0.2">
      <c r="A216" s="80"/>
      <c r="B216" s="80"/>
      <c r="C216" s="80"/>
      <c r="D216" s="80"/>
      <c r="E216" s="80"/>
      <c r="F216" s="80"/>
      <c r="G216" s="80"/>
      <c r="H216" s="80"/>
      <c r="I216" s="80"/>
      <c r="J216" s="80"/>
      <c r="K216" s="80"/>
      <c r="L216" s="80"/>
      <c r="M216" s="80"/>
      <c r="N216" s="80"/>
      <c r="O216" s="80"/>
      <c r="P216" s="80"/>
      <c r="Q216" s="80"/>
      <c r="R216" s="80"/>
      <c r="S216" s="80"/>
      <c r="T216" s="80"/>
      <c r="U216" s="80"/>
      <c r="V216" s="80"/>
      <c r="W216" s="80"/>
      <c r="X216" s="80"/>
    </row>
    <row r="217" spans="1:24" x14ac:dyDescent="0.2">
      <c r="A217" s="80"/>
      <c r="B217" s="80"/>
      <c r="C217" s="80"/>
      <c r="D217" s="80"/>
      <c r="E217" s="80"/>
      <c r="F217" s="80"/>
      <c r="G217" s="80"/>
      <c r="H217" s="80"/>
      <c r="I217" s="80"/>
      <c r="J217" s="80"/>
      <c r="K217" s="80"/>
      <c r="L217" s="80"/>
      <c r="M217" s="80"/>
      <c r="N217" s="80"/>
      <c r="O217" s="80"/>
      <c r="P217" s="80"/>
      <c r="Q217" s="80"/>
      <c r="R217" s="80"/>
      <c r="S217" s="80"/>
      <c r="T217" s="80"/>
      <c r="U217" s="80"/>
      <c r="V217" s="80"/>
      <c r="W217" s="80"/>
      <c r="X217" s="80"/>
    </row>
    <row r="218" spans="1:24" x14ac:dyDescent="0.2">
      <c r="A218" s="80"/>
      <c r="B218" s="80"/>
      <c r="C218" s="80"/>
      <c r="D218" s="80"/>
      <c r="E218" s="80"/>
      <c r="F218" s="80"/>
      <c r="G218" s="80"/>
      <c r="H218" s="80"/>
      <c r="I218" s="80"/>
      <c r="J218" s="80"/>
      <c r="K218" s="80"/>
      <c r="L218" s="80"/>
      <c r="M218" s="80"/>
      <c r="N218" s="80"/>
      <c r="O218" s="80"/>
      <c r="P218" s="80"/>
      <c r="Q218" s="80"/>
      <c r="R218" s="80"/>
      <c r="S218" s="80"/>
      <c r="T218" s="80"/>
      <c r="U218" s="80"/>
      <c r="V218" s="80"/>
      <c r="W218" s="80"/>
      <c r="X218" s="80"/>
    </row>
    <row r="219" spans="1:24" x14ac:dyDescent="0.2">
      <c r="A219" s="80"/>
      <c r="B219" s="80"/>
      <c r="C219" s="80"/>
      <c r="D219" s="80"/>
      <c r="E219" s="80"/>
      <c r="F219" s="80"/>
      <c r="G219" s="80"/>
      <c r="H219" s="80"/>
      <c r="I219" s="80"/>
      <c r="J219" s="80"/>
      <c r="K219" s="80"/>
      <c r="L219" s="80"/>
      <c r="M219" s="80"/>
      <c r="N219" s="80"/>
      <c r="O219" s="80"/>
      <c r="P219" s="80"/>
      <c r="Q219" s="80"/>
      <c r="R219" s="80"/>
      <c r="S219" s="80"/>
      <c r="T219" s="80"/>
      <c r="U219" s="80"/>
      <c r="V219" s="80"/>
      <c r="W219" s="80"/>
      <c r="X219" s="80"/>
    </row>
    <row r="220" spans="1:24" x14ac:dyDescent="0.2">
      <c r="A220" s="80"/>
      <c r="B220" s="80"/>
      <c r="C220" s="80"/>
      <c r="D220" s="80"/>
      <c r="E220" s="80"/>
      <c r="F220" s="80"/>
      <c r="G220" s="80"/>
      <c r="H220" s="80"/>
      <c r="I220" s="80"/>
      <c r="J220" s="80"/>
      <c r="K220" s="80"/>
      <c r="L220" s="80"/>
      <c r="M220" s="80"/>
      <c r="N220" s="80"/>
      <c r="O220" s="80"/>
      <c r="P220" s="80"/>
      <c r="Q220" s="80"/>
      <c r="R220" s="80"/>
      <c r="S220" s="80"/>
      <c r="T220" s="80"/>
      <c r="U220" s="80"/>
      <c r="V220" s="80"/>
      <c r="W220" s="80"/>
      <c r="X220" s="80"/>
    </row>
    <row r="221" spans="1:24" x14ac:dyDescent="0.2">
      <c r="A221" s="80"/>
      <c r="B221" s="80"/>
      <c r="C221" s="80"/>
      <c r="D221" s="80"/>
      <c r="E221" s="80"/>
      <c r="F221" s="80"/>
      <c r="G221" s="80"/>
      <c r="H221" s="80"/>
      <c r="I221" s="80"/>
      <c r="J221" s="80"/>
      <c r="K221" s="80"/>
      <c r="L221" s="80"/>
      <c r="M221" s="80"/>
      <c r="N221" s="80"/>
      <c r="O221" s="80"/>
      <c r="P221" s="80"/>
      <c r="Q221" s="80"/>
      <c r="R221" s="80"/>
      <c r="S221" s="80"/>
      <c r="T221" s="80"/>
      <c r="U221" s="80"/>
      <c r="V221" s="80"/>
      <c r="W221" s="80"/>
      <c r="X221" s="80"/>
    </row>
    <row r="222" spans="1:24" x14ac:dyDescent="0.2">
      <c r="A222" s="80"/>
      <c r="B222" s="80"/>
      <c r="C222" s="80"/>
      <c r="D222" s="80"/>
      <c r="E222" s="80"/>
      <c r="F222" s="80"/>
      <c r="G222" s="80"/>
      <c r="H222" s="80"/>
      <c r="I222" s="80"/>
      <c r="J222" s="80"/>
      <c r="K222" s="80"/>
      <c r="L222" s="80"/>
      <c r="M222" s="80"/>
      <c r="N222" s="80"/>
      <c r="O222" s="80"/>
      <c r="P222" s="80"/>
      <c r="Q222" s="80"/>
      <c r="R222" s="80"/>
      <c r="S222" s="80"/>
      <c r="T222" s="80"/>
      <c r="U222" s="80"/>
      <c r="V222" s="80"/>
      <c r="W222" s="80"/>
      <c r="X222" s="80"/>
    </row>
    <row r="223" spans="1:24" x14ac:dyDescent="0.2">
      <c r="A223" s="80"/>
      <c r="B223" s="80"/>
      <c r="C223" s="80"/>
      <c r="D223" s="80"/>
      <c r="E223" s="80"/>
      <c r="F223" s="80"/>
      <c r="G223" s="80"/>
      <c r="H223" s="80"/>
      <c r="I223" s="80"/>
      <c r="J223" s="80"/>
      <c r="K223" s="80"/>
      <c r="L223" s="80"/>
      <c r="M223" s="80"/>
      <c r="N223" s="80"/>
      <c r="O223" s="80"/>
      <c r="P223" s="80"/>
      <c r="Q223" s="80"/>
      <c r="R223" s="80"/>
      <c r="S223" s="80"/>
      <c r="T223" s="80"/>
      <c r="U223" s="80"/>
      <c r="V223" s="80"/>
      <c r="W223" s="80"/>
      <c r="X223" s="80"/>
    </row>
    <row r="224" spans="1:24" x14ac:dyDescent="0.2">
      <c r="A224" s="80"/>
      <c r="B224" s="80"/>
      <c r="C224" s="80"/>
      <c r="D224" s="80"/>
      <c r="E224" s="80"/>
      <c r="F224" s="80"/>
      <c r="G224" s="80"/>
      <c r="H224" s="80"/>
      <c r="I224" s="80"/>
      <c r="J224" s="80"/>
      <c r="K224" s="80"/>
      <c r="L224" s="80"/>
      <c r="M224" s="80"/>
      <c r="N224" s="80"/>
      <c r="O224" s="80"/>
      <c r="P224" s="80"/>
      <c r="Q224" s="80"/>
      <c r="R224" s="80"/>
      <c r="S224" s="80"/>
      <c r="T224" s="80"/>
      <c r="U224" s="80"/>
      <c r="V224" s="80"/>
      <c r="W224" s="80"/>
      <c r="X224" s="80"/>
    </row>
    <row r="225" spans="1:24" x14ac:dyDescent="0.2">
      <c r="A225" s="80"/>
      <c r="B225" s="80"/>
      <c r="C225" s="80"/>
      <c r="D225" s="80"/>
      <c r="E225" s="80"/>
      <c r="F225" s="80"/>
      <c r="G225" s="80"/>
      <c r="H225" s="80"/>
      <c r="I225" s="80"/>
      <c r="J225" s="80"/>
      <c r="K225" s="80"/>
      <c r="L225" s="80"/>
      <c r="M225" s="80"/>
      <c r="N225" s="80"/>
      <c r="O225" s="80"/>
      <c r="P225" s="80"/>
      <c r="Q225" s="80"/>
      <c r="R225" s="80"/>
      <c r="S225" s="80"/>
      <c r="T225" s="80"/>
      <c r="U225" s="80"/>
      <c r="V225" s="80"/>
      <c r="W225" s="80"/>
      <c r="X225" s="80"/>
    </row>
    <row r="226" spans="1:24" x14ac:dyDescent="0.2">
      <c r="A226" s="80"/>
      <c r="B226" s="80"/>
      <c r="C226" s="80"/>
      <c r="D226" s="80"/>
      <c r="E226" s="80"/>
      <c r="F226" s="80"/>
      <c r="G226" s="80"/>
      <c r="H226" s="80"/>
      <c r="I226" s="80"/>
      <c r="J226" s="80"/>
      <c r="K226" s="80"/>
      <c r="L226" s="80"/>
      <c r="M226" s="80"/>
      <c r="N226" s="80"/>
      <c r="O226" s="80"/>
      <c r="P226" s="80"/>
      <c r="Q226" s="80"/>
      <c r="R226" s="80"/>
      <c r="S226" s="80"/>
      <c r="T226" s="80"/>
      <c r="U226" s="80"/>
      <c r="V226" s="80"/>
      <c r="W226" s="80"/>
      <c r="X226" s="80"/>
    </row>
    <row r="227" spans="1:24" x14ac:dyDescent="0.2">
      <c r="A227" s="80"/>
      <c r="B227" s="80"/>
      <c r="C227" s="80"/>
      <c r="D227" s="80"/>
      <c r="E227" s="80"/>
      <c r="F227" s="80"/>
      <c r="G227" s="80"/>
      <c r="H227" s="80"/>
      <c r="I227" s="80"/>
      <c r="J227" s="80"/>
      <c r="K227" s="80"/>
      <c r="L227" s="80"/>
      <c r="M227" s="80"/>
      <c r="N227" s="80"/>
      <c r="O227" s="80"/>
      <c r="P227" s="80"/>
      <c r="Q227" s="80"/>
      <c r="R227" s="80"/>
      <c r="S227" s="80"/>
      <c r="T227" s="80"/>
      <c r="U227" s="80"/>
      <c r="V227" s="80"/>
      <c r="W227" s="80"/>
      <c r="X227" s="80"/>
    </row>
    <row r="228" spans="1:24" x14ac:dyDescent="0.2">
      <c r="A228" s="80"/>
      <c r="B228" s="80"/>
      <c r="C228" s="80"/>
      <c r="D228" s="80"/>
      <c r="E228" s="80"/>
      <c r="F228" s="80"/>
      <c r="G228" s="80"/>
      <c r="H228" s="80"/>
      <c r="I228" s="80"/>
      <c r="J228" s="80"/>
      <c r="K228" s="80"/>
      <c r="L228" s="80"/>
      <c r="M228" s="80"/>
      <c r="N228" s="80"/>
      <c r="O228" s="80"/>
      <c r="P228" s="80"/>
      <c r="Q228" s="80"/>
      <c r="R228" s="80"/>
      <c r="S228" s="80"/>
      <c r="T228" s="80"/>
      <c r="U228" s="80"/>
      <c r="V228" s="80"/>
      <c r="W228" s="80"/>
      <c r="X228" s="80"/>
    </row>
    <row r="229" spans="1:24" x14ac:dyDescent="0.2">
      <c r="A229" s="80"/>
      <c r="B229" s="80"/>
      <c r="C229" s="80"/>
      <c r="D229" s="80"/>
      <c r="E229" s="80"/>
      <c r="F229" s="80"/>
      <c r="G229" s="80"/>
      <c r="H229" s="80"/>
      <c r="I229" s="80"/>
      <c r="J229" s="80"/>
      <c r="K229" s="80"/>
      <c r="L229" s="80"/>
      <c r="M229" s="80"/>
      <c r="N229" s="80"/>
      <c r="O229" s="80"/>
      <c r="P229" s="80"/>
      <c r="Q229" s="80"/>
      <c r="R229" s="80"/>
      <c r="S229" s="80"/>
      <c r="T229" s="80"/>
      <c r="U229" s="80"/>
      <c r="V229" s="80"/>
      <c r="W229" s="80"/>
      <c r="X229" s="80"/>
    </row>
    <row r="230" spans="1:24" x14ac:dyDescent="0.2">
      <c r="A230" s="80"/>
      <c r="B230" s="80"/>
      <c r="C230" s="80"/>
      <c r="D230" s="80"/>
      <c r="E230" s="80"/>
      <c r="F230" s="80"/>
      <c r="G230" s="80"/>
      <c r="H230" s="80"/>
      <c r="I230" s="80"/>
      <c r="J230" s="80"/>
      <c r="K230" s="80"/>
      <c r="L230" s="80"/>
      <c r="M230" s="80"/>
      <c r="N230" s="80"/>
      <c r="O230" s="80"/>
      <c r="P230" s="80"/>
      <c r="Q230" s="80"/>
      <c r="R230" s="80"/>
      <c r="S230" s="80"/>
      <c r="T230" s="80"/>
      <c r="U230" s="80"/>
      <c r="V230" s="80"/>
      <c r="W230" s="80"/>
      <c r="X230" s="80"/>
    </row>
    <row r="231" spans="1:24" x14ac:dyDescent="0.2">
      <c r="A231" s="80"/>
      <c r="B231" s="80"/>
      <c r="C231" s="80"/>
      <c r="D231" s="80"/>
      <c r="E231" s="80"/>
      <c r="F231" s="80"/>
      <c r="G231" s="80"/>
      <c r="H231" s="80"/>
      <c r="I231" s="80"/>
      <c r="J231" s="80"/>
      <c r="K231" s="80"/>
      <c r="L231" s="80"/>
      <c r="M231" s="80"/>
      <c r="N231" s="80"/>
      <c r="O231" s="80"/>
      <c r="P231" s="80"/>
      <c r="Q231" s="80"/>
      <c r="R231" s="80"/>
      <c r="S231" s="80"/>
      <c r="T231" s="80"/>
      <c r="U231" s="80"/>
      <c r="V231" s="80"/>
      <c r="W231" s="80"/>
      <c r="X231" s="80"/>
    </row>
    <row r="232" spans="1:24" x14ac:dyDescent="0.2">
      <c r="A232" s="80"/>
      <c r="B232" s="80"/>
      <c r="C232" s="80"/>
      <c r="D232" s="80"/>
      <c r="E232" s="80"/>
      <c r="F232" s="80"/>
      <c r="G232" s="80"/>
      <c r="H232" s="80"/>
      <c r="I232" s="80"/>
      <c r="J232" s="80"/>
      <c r="K232" s="80"/>
      <c r="L232" s="80"/>
      <c r="M232" s="80"/>
      <c r="N232" s="80"/>
      <c r="O232" s="80"/>
      <c r="P232" s="80"/>
      <c r="Q232" s="80"/>
      <c r="R232" s="80"/>
      <c r="S232" s="80"/>
      <c r="T232" s="80"/>
      <c r="U232" s="80"/>
      <c r="V232" s="80"/>
      <c r="W232" s="80"/>
      <c r="X232" s="80"/>
    </row>
    <row r="233" spans="1:24" x14ac:dyDescent="0.2">
      <c r="A233" s="80"/>
      <c r="B233" s="80"/>
      <c r="C233" s="80"/>
      <c r="D233" s="80"/>
      <c r="E233" s="80"/>
      <c r="F233" s="80"/>
      <c r="G233" s="80"/>
      <c r="H233" s="80"/>
      <c r="I233" s="80"/>
      <c r="J233" s="80"/>
      <c r="K233" s="80"/>
      <c r="L233" s="80"/>
      <c r="M233" s="80"/>
      <c r="N233" s="80"/>
      <c r="O233" s="80"/>
      <c r="P233" s="80"/>
      <c r="Q233" s="80"/>
      <c r="R233" s="80"/>
      <c r="S233" s="80"/>
      <c r="T233" s="80"/>
      <c r="U233" s="80"/>
      <c r="V233" s="80"/>
      <c r="W233" s="80"/>
      <c r="X233" s="80"/>
    </row>
    <row r="234" spans="1:24" x14ac:dyDescent="0.2">
      <c r="A234" s="80"/>
      <c r="B234" s="80"/>
      <c r="C234" s="80"/>
      <c r="D234" s="80"/>
      <c r="E234" s="80"/>
      <c r="F234" s="80"/>
      <c r="G234" s="80"/>
      <c r="H234" s="80"/>
      <c r="I234" s="80"/>
      <c r="J234" s="80"/>
      <c r="K234" s="80"/>
      <c r="L234" s="80"/>
      <c r="M234" s="80"/>
      <c r="N234" s="80"/>
      <c r="O234" s="80"/>
      <c r="P234" s="80"/>
      <c r="Q234" s="80"/>
      <c r="R234" s="80"/>
      <c r="S234" s="80"/>
      <c r="T234" s="80"/>
      <c r="U234" s="80"/>
      <c r="V234" s="80"/>
      <c r="W234" s="80"/>
      <c r="X234" s="80"/>
    </row>
    <row r="235" spans="1:24" x14ac:dyDescent="0.2">
      <c r="A235" s="80"/>
      <c r="B235" s="80"/>
      <c r="C235" s="80"/>
      <c r="D235" s="80"/>
      <c r="E235" s="80"/>
      <c r="F235" s="80"/>
      <c r="G235" s="80"/>
      <c r="H235" s="80"/>
      <c r="I235" s="80"/>
      <c r="J235" s="80"/>
      <c r="K235" s="80"/>
      <c r="L235" s="80"/>
      <c r="M235" s="80"/>
      <c r="N235" s="80"/>
      <c r="O235" s="80"/>
      <c r="P235" s="80"/>
      <c r="Q235" s="80"/>
      <c r="R235" s="80"/>
      <c r="S235" s="80"/>
      <c r="T235" s="80"/>
      <c r="U235" s="80"/>
      <c r="V235" s="80"/>
      <c r="W235" s="80"/>
      <c r="X235" s="80"/>
    </row>
    <row r="236" spans="1:24" x14ac:dyDescent="0.2">
      <c r="A236" s="80"/>
      <c r="B236" s="80"/>
      <c r="C236" s="80"/>
      <c r="D236" s="80"/>
      <c r="E236" s="80"/>
      <c r="F236" s="80"/>
      <c r="G236" s="80"/>
      <c r="H236" s="80"/>
      <c r="I236" s="80"/>
      <c r="J236" s="80"/>
      <c r="K236" s="80"/>
      <c r="L236" s="80"/>
      <c r="M236" s="80"/>
      <c r="N236" s="80"/>
      <c r="O236" s="80"/>
      <c r="P236" s="80"/>
      <c r="Q236" s="80"/>
      <c r="R236" s="80"/>
      <c r="S236" s="80"/>
      <c r="T236" s="80"/>
      <c r="U236" s="80"/>
      <c r="V236" s="80"/>
      <c r="W236" s="80"/>
      <c r="X236" s="80"/>
    </row>
    <row r="237" spans="1:24" x14ac:dyDescent="0.2">
      <c r="A237" s="80"/>
      <c r="B237" s="80"/>
      <c r="C237" s="80"/>
      <c r="D237" s="80"/>
      <c r="E237" s="80"/>
      <c r="F237" s="80"/>
      <c r="G237" s="80"/>
      <c r="H237" s="80"/>
      <c r="I237" s="80"/>
      <c r="J237" s="80"/>
      <c r="K237" s="80"/>
      <c r="L237" s="80"/>
      <c r="M237" s="80"/>
      <c r="N237" s="80"/>
      <c r="O237" s="80"/>
      <c r="P237" s="80"/>
      <c r="Q237" s="80"/>
      <c r="R237" s="80"/>
      <c r="S237" s="80"/>
      <c r="T237" s="80"/>
      <c r="U237" s="80"/>
      <c r="V237" s="80"/>
      <c r="W237" s="80"/>
      <c r="X237" s="80"/>
    </row>
    <row r="238" spans="1:24" x14ac:dyDescent="0.2">
      <c r="A238" s="80"/>
      <c r="B238" s="80"/>
      <c r="C238" s="80"/>
      <c r="D238" s="80"/>
      <c r="E238" s="80"/>
      <c r="F238" s="80"/>
      <c r="G238" s="80"/>
      <c r="H238" s="80"/>
      <c r="I238" s="80"/>
      <c r="J238" s="80"/>
      <c r="K238" s="80"/>
      <c r="L238" s="80"/>
      <c r="M238" s="80"/>
      <c r="N238" s="80"/>
      <c r="O238" s="80"/>
      <c r="P238" s="80"/>
      <c r="Q238" s="80"/>
      <c r="R238" s="80"/>
      <c r="S238" s="80"/>
      <c r="T238" s="80"/>
      <c r="U238" s="80"/>
      <c r="V238" s="80"/>
      <c r="W238" s="80"/>
      <c r="X238" s="80"/>
    </row>
    <row r="239" spans="1:24" x14ac:dyDescent="0.2">
      <c r="A239" s="80"/>
      <c r="B239" s="80"/>
      <c r="C239" s="80"/>
      <c r="D239" s="80"/>
      <c r="E239" s="80"/>
      <c r="F239" s="80"/>
      <c r="G239" s="80"/>
      <c r="H239" s="80"/>
      <c r="I239" s="80"/>
      <c r="J239" s="80"/>
      <c r="K239" s="80"/>
      <c r="L239" s="80"/>
      <c r="M239" s="80"/>
      <c r="N239" s="80"/>
      <c r="O239" s="80"/>
      <c r="P239" s="80"/>
      <c r="Q239" s="80"/>
      <c r="R239" s="80"/>
      <c r="S239" s="80"/>
      <c r="T239" s="80"/>
      <c r="U239" s="80"/>
      <c r="V239" s="80"/>
      <c r="W239" s="80"/>
      <c r="X239" s="80"/>
    </row>
    <row r="240" spans="1:24" x14ac:dyDescent="0.2">
      <c r="A240" s="80"/>
      <c r="B240" s="80"/>
      <c r="C240" s="80"/>
      <c r="D240" s="80"/>
      <c r="E240" s="80"/>
      <c r="F240" s="80"/>
      <c r="G240" s="80"/>
      <c r="H240" s="80"/>
      <c r="I240" s="80"/>
      <c r="J240" s="80"/>
      <c r="K240" s="80"/>
      <c r="L240" s="80"/>
      <c r="M240" s="80"/>
      <c r="N240" s="80"/>
      <c r="O240" s="80"/>
      <c r="P240" s="80"/>
      <c r="Q240" s="80"/>
      <c r="R240" s="80"/>
      <c r="S240" s="80"/>
      <c r="T240" s="80"/>
      <c r="U240" s="80"/>
      <c r="V240" s="80"/>
      <c r="W240" s="80"/>
      <c r="X240" s="80"/>
    </row>
    <row r="241" spans="1:24" x14ac:dyDescent="0.2">
      <c r="A241" s="80"/>
      <c r="B241" s="80"/>
      <c r="C241" s="80"/>
      <c r="D241" s="80"/>
      <c r="E241" s="80"/>
      <c r="F241" s="80"/>
      <c r="G241" s="80"/>
      <c r="H241" s="80"/>
      <c r="I241" s="80"/>
      <c r="J241" s="80"/>
      <c r="K241" s="80"/>
      <c r="L241" s="80"/>
      <c r="M241" s="80"/>
      <c r="N241" s="80"/>
      <c r="O241" s="80"/>
      <c r="P241" s="80"/>
      <c r="Q241" s="80"/>
      <c r="R241" s="80"/>
      <c r="S241" s="80"/>
      <c r="T241" s="80"/>
      <c r="U241" s="80"/>
      <c r="V241" s="80"/>
      <c r="W241" s="80"/>
      <c r="X241" s="80"/>
    </row>
    <row r="242" spans="1:24" x14ac:dyDescent="0.2">
      <c r="A242" s="80"/>
      <c r="B242" s="80"/>
      <c r="C242" s="80"/>
      <c r="D242" s="80"/>
      <c r="E242" s="80"/>
      <c r="F242" s="80"/>
      <c r="G242" s="80"/>
      <c r="H242" s="80"/>
      <c r="I242" s="80"/>
      <c r="J242" s="80"/>
      <c r="K242" s="80"/>
      <c r="L242" s="80"/>
      <c r="M242" s="80"/>
      <c r="N242" s="80"/>
      <c r="O242" s="80"/>
      <c r="P242" s="80"/>
      <c r="Q242" s="80"/>
      <c r="R242" s="80"/>
      <c r="S242" s="80"/>
      <c r="T242" s="80"/>
      <c r="U242" s="80"/>
      <c r="V242" s="80"/>
      <c r="W242" s="80"/>
      <c r="X242" s="80"/>
    </row>
    <row r="243" spans="1:24" x14ac:dyDescent="0.2">
      <c r="A243" s="80"/>
      <c r="B243" s="80"/>
      <c r="C243" s="80"/>
      <c r="D243" s="80"/>
      <c r="E243" s="80"/>
      <c r="F243" s="80"/>
      <c r="G243" s="80"/>
      <c r="H243" s="80"/>
      <c r="I243" s="80"/>
      <c r="J243" s="80"/>
      <c r="K243" s="80"/>
      <c r="L243" s="80"/>
      <c r="M243" s="80"/>
      <c r="N243" s="80"/>
      <c r="O243" s="80"/>
      <c r="P243" s="80"/>
      <c r="Q243" s="80"/>
      <c r="R243" s="80"/>
      <c r="S243" s="80"/>
      <c r="T243" s="80"/>
      <c r="U243" s="80"/>
      <c r="V243" s="80"/>
      <c r="W243" s="80"/>
      <c r="X243" s="80"/>
    </row>
    <row r="244" spans="1:24" x14ac:dyDescent="0.2">
      <c r="A244" s="80"/>
      <c r="B244" s="80"/>
      <c r="C244" s="80"/>
      <c r="D244" s="80"/>
      <c r="E244" s="80"/>
      <c r="F244" s="80"/>
      <c r="G244" s="80"/>
      <c r="H244" s="80"/>
      <c r="I244" s="80"/>
      <c r="J244" s="80"/>
      <c r="K244" s="80"/>
      <c r="L244" s="80"/>
      <c r="M244" s="80"/>
      <c r="N244" s="80"/>
      <c r="O244" s="80"/>
      <c r="P244" s="80"/>
      <c r="Q244" s="80"/>
      <c r="R244" s="80"/>
      <c r="S244" s="80"/>
      <c r="T244" s="80"/>
      <c r="U244" s="80"/>
      <c r="V244" s="80"/>
      <c r="W244" s="80"/>
      <c r="X244" s="80"/>
    </row>
    <row r="245" spans="1:24" x14ac:dyDescent="0.2">
      <c r="A245" s="80"/>
      <c r="B245" s="80"/>
      <c r="C245" s="80"/>
      <c r="D245" s="80"/>
      <c r="E245" s="80"/>
      <c r="F245" s="80"/>
      <c r="G245" s="80"/>
      <c r="H245" s="80"/>
      <c r="I245" s="80"/>
      <c r="J245" s="80"/>
      <c r="K245" s="80"/>
      <c r="L245" s="80"/>
      <c r="M245" s="80"/>
      <c r="N245" s="80"/>
      <c r="O245" s="80"/>
      <c r="P245" s="80"/>
      <c r="Q245" s="80"/>
      <c r="R245" s="80"/>
      <c r="S245" s="80"/>
      <c r="T245" s="80"/>
      <c r="U245" s="80"/>
      <c r="V245" s="80"/>
      <c r="W245" s="80"/>
      <c r="X245" s="80"/>
    </row>
    <row r="246" spans="1:24" x14ac:dyDescent="0.2">
      <c r="A246" s="80"/>
      <c r="B246" s="80"/>
      <c r="C246" s="80"/>
      <c r="D246" s="80"/>
      <c r="E246" s="80"/>
      <c r="F246" s="80"/>
      <c r="G246" s="80"/>
      <c r="H246" s="80"/>
      <c r="I246" s="80"/>
      <c r="J246" s="80"/>
      <c r="K246" s="80"/>
      <c r="L246" s="80"/>
      <c r="M246" s="80"/>
      <c r="N246" s="80"/>
      <c r="O246" s="80"/>
      <c r="P246" s="80"/>
      <c r="Q246" s="80"/>
      <c r="R246" s="80"/>
      <c r="S246" s="80"/>
      <c r="T246" s="80"/>
      <c r="U246" s="80"/>
      <c r="V246" s="80"/>
      <c r="W246" s="80"/>
      <c r="X246" s="80"/>
    </row>
    <row r="247" spans="1:24" x14ac:dyDescent="0.2">
      <c r="A247" s="80"/>
      <c r="B247" s="80"/>
      <c r="C247" s="80"/>
      <c r="D247" s="80"/>
      <c r="E247" s="80"/>
      <c r="F247" s="80"/>
      <c r="G247" s="80"/>
      <c r="H247" s="80"/>
      <c r="I247" s="80"/>
      <c r="J247" s="80"/>
      <c r="K247" s="80"/>
      <c r="L247" s="80"/>
      <c r="M247" s="80"/>
      <c r="N247" s="80"/>
      <c r="O247" s="80"/>
      <c r="P247" s="80"/>
      <c r="Q247" s="80"/>
      <c r="R247" s="80"/>
      <c r="S247" s="80"/>
      <c r="T247" s="80"/>
      <c r="U247" s="80"/>
      <c r="V247" s="80"/>
      <c r="W247" s="80"/>
      <c r="X247" s="80"/>
    </row>
    <row r="248" spans="1:24" x14ac:dyDescent="0.2">
      <c r="A248" s="80"/>
      <c r="B248" s="80"/>
      <c r="C248" s="80"/>
      <c r="D248" s="80"/>
      <c r="E248" s="80"/>
      <c r="F248" s="80"/>
      <c r="G248" s="80"/>
      <c r="H248" s="80"/>
      <c r="I248" s="80"/>
      <c r="J248" s="80"/>
      <c r="K248" s="80"/>
      <c r="L248" s="80"/>
      <c r="M248" s="80"/>
      <c r="N248" s="80"/>
      <c r="O248" s="80"/>
      <c r="P248" s="80"/>
      <c r="Q248" s="80"/>
      <c r="R248" s="80"/>
      <c r="S248" s="80"/>
      <c r="T248" s="80"/>
      <c r="U248" s="80"/>
      <c r="V248" s="80"/>
      <c r="W248" s="80"/>
      <c r="X248" s="80"/>
    </row>
    <row r="249" spans="1:24" x14ac:dyDescent="0.2">
      <c r="A249" s="80"/>
      <c r="B249" s="80"/>
      <c r="C249" s="80"/>
      <c r="D249" s="80"/>
      <c r="E249" s="80"/>
      <c r="F249" s="80"/>
      <c r="G249" s="80"/>
      <c r="H249" s="80"/>
      <c r="I249" s="80"/>
      <c r="J249" s="80"/>
      <c r="K249" s="80"/>
      <c r="L249" s="80"/>
      <c r="M249" s="80"/>
      <c r="N249" s="80"/>
      <c r="O249" s="80"/>
      <c r="P249" s="80"/>
      <c r="Q249" s="80"/>
      <c r="R249" s="80"/>
      <c r="S249" s="80"/>
      <c r="T249" s="80"/>
      <c r="U249" s="80"/>
      <c r="V249" s="80"/>
      <c r="W249" s="80"/>
      <c r="X249" s="80"/>
    </row>
    <row r="250" spans="1:24" x14ac:dyDescent="0.2">
      <c r="A250" s="80"/>
      <c r="B250" s="80"/>
      <c r="C250" s="80"/>
      <c r="D250" s="80"/>
      <c r="E250" s="80"/>
      <c r="F250" s="80"/>
      <c r="G250" s="80"/>
      <c r="H250" s="80"/>
      <c r="I250" s="80"/>
      <c r="J250" s="80"/>
      <c r="K250" s="80"/>
      <c r="L250" s="80"/>
      <c r="M250" s="80"/>
      <c r="N250" s="80"/>
      <c r="O250" s="80"/>
      <c r="P250" s="80"/>
      <c r="Q250" s="80"/>
      <c r="R250" s="80"/>
      <c r="S250" s="80"/>
      <c r="T250" s="80"/>
      <c r="U250" s="80"/>
      <c r="V250" s="80"/>
      <c r="W250" s="80"/>
      <c r="X250" s="80"/>
    </row>
    <row r="251" spans="1:24" x14ac:dyDescent="0.2">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row>
    <row r="252" spans="1:24" x14ac:dyDescent="0.2">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row>
    <row r="253" spans="1:24" x14ac:dyDescent="0.2">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row>
    <row r="254" spans="1:24" x14ac:dyDescent="0.2">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row>
    <row r="255" spans="1:24" x14ac:dyDescent="0.2">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row>
    <row r="256" spans="1:24" x14ac:dyDescent="0.2">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row>
    <row r="257" spans="1:24" x14ac:dyDescent="0.2">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row>
    <row r="258" spans="1:24" x14ac:dyDescent="0.2">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row>
    <row r="259" spans="1:24" x14ac:dyDescent="0.2">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row>
    <row r="260" spans="1:24" x14ac:dyDescent="0.2">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row>
    <row r="261" spans="1:24" x14ac:dyDescent="0.2">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row>
    <row r="262" spans="1:24" x14ac:dyDescent="0.2">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row>
    <row r="263" spans="1:24" x14ac:dyDescent="0.2">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row>
    <row r="264" spans="1:24" x14ac:dyDescent="0.2">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row>
    <row r="265" spans="1:24" x14ac:dyDescent="0.2">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row>
    <row r="266" spans="1:24" x14ac:dyDescent="0.2">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row>
    <row r="267" spans="1:24" x14ac:dyDescent="0.2">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row>
    <row r="268" spans="1:24" x14ac:dyDescent="0.2">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row>
    <row r="269" spans="1:24" x14ac:dyDescent="0.2">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row>
    <row r="270" spans="1:24" x14ac:dyDescent="0.2">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row>
    <row r="271" spans="1:24" x14ac:dyDescent="0.2">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row>
    <row r="272" spans="1:24" x14ac:dyDescent="0.2">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row>
    <row r="273" spans="1:24" x14ac:dyDescent="0.2">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row>
    <row r="274" spans="1:24" x14ac:dyDescent="0.2">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row>
    <row r="275" spans="1:24" x14ac:dyDescent="0.2">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row>
    <row r="276" spans="1:24" x14ac:dyDescent="0.2">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row>
    <row r="277" spans="1:24" x14ac:dyDescent="0.2">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row>
    <row r="278" spans="1:24" x14ac:dyDescent="0.2">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row>
    <row r="279" spans="1:24" x14ac:dyDescent="0.2">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row>
    <row r="280" spans="1:24" x14ac:dyDescent="0.2">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row>
    <row r="281" spans="1:24" x14ac:dyDescent="0.2">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row>
    <row r="282" spans="1:24" x14ac:dyDescent="0.2">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row>
    <row r="283" spans="1:24" x14ac:dyDescent="0.2">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row>
    <row r="284" spans="1:24" x14ac:dyDescent="0.2">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row>
    <row r="285" spans="1:24" x14ac:dyDescent="0.2">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row>
    <row r="286" spans="1:24" x14ac:dyDescent="0.2">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row>
    <row r="287" spans="1:24" x14ac:dyDescent="0.2">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row>
    <row r="288" spans="1:24" x14ac:dyDescent="0.2">
      <c r="A288" s="80"/>
      <c r="B288" s="80"/>
      <c r="C288" s="80"/>
      <c r="D288" s="80"/>
      <c r="E288" s="80"/>
      <c r="F288" s="80"/>
      <c r="G288" s="80"/>
      <c r="H288" s="80"/>
      <c r="I288" s="80"/>
      <c r="J288" s="80"/>
      <c r="K288" s="80"/>
      <c r="L288" s="80"/>
      <c r="M288" s="80"/>
      <c r="N288" s="80"/>
      <c r="O288" s="80"/>
      <c r="P288" s="80"/>
      <c r="Q288" s="80"/>
      <c r="R288" s="80"/>
      <c r="S288" s="80"/>
      <c r="T288" s="80"/>
      <c r="U288" s="80"/>
      <c r="V288" s="80"/>
      <c r="W288" s="80"/>
      <c r="X288" s="80"/>
    </row>
    <row r="289" spans="1:24" x14ac:dyDescent="0.2">
      <c r="A289" s="80"/>
      <c r="B289" s="80"/>
      <c r="C289" s="80"/>
      <c r="D289" s="80"/>
      <c r="E289" s="80"/>
      <c r="F289" s="80"/>
      <c r="G289" s="80"/>
      <c r="H289" s="80"/>
      <c r="I289" s="80"/>
      <c r="J289" s="80"/>
      <c r="K289" s="80"/>
      <c r="L289" s="80"/>
      <c r="M289" s="80"/>
      <c r="N289" s="80"/>
      <c r="O289" s="80"/>
      <c r="P289" s="80"/>
      <c r="Q289" s="80"/>
      <c r="R289" s="80"/>
      <c r="S289" s="80"/>
      <c r="T289" s="80"/>
      <c r="U289" s="80"/>
      <c r="V289" s="80"/>
      <c r="W289" s="80"/>
      <c r="X289" s="80"/>
    </row>
    <row r="290" spans="1:24" x14ac:dyDescent="0.2">
      <c r="A290" s="80"/>
      <c r="B290" s="80"/>
      <c r="C290" s="80"/>
      <c r="D290" s="80"/>
      <c r="E290" s="80"/>
      <c r="F290" s="80"/>
      <c r="G290" s="80"/>
      <c r="H290" s="80"/>
      <c r="I290" s="80"/>
      <c r="J290" s="80"/>
      <c r="K290" s="80"/>
      <c r="L290" s="80"/>
      <c r="M290" s="80"/>
      <c r="N290" s="80"/>
      <c r="O290" s="80"/>
      <c r="P290" s="80"/>
      <c r="Q290" s="80"/>
      <c r="R290" s="80"/>
      <c r="S290" s="80"/>
      <c r="T290" s="80"/>
      <c r="U290" s="80"/>
      <c r="V290" s="80"/>
      <c r="W290" s="80"/>
      <c r="X290" s="80"/>
    </row>
    <row r="291" spans="1:24" x14ac:dyDescent="0.2">
      <c r="A291" s="80"/>
      <c r="B291" s="80"/>
      <c r="C291" s="80"/>
      <c r="D291" s="80"/>
      <c r="E291" s="80"/>
      <c r="F291" s="80"/>
      <c r="G291" s="80"/>
      <c r="H291" s="80"/>
      <c r="I291" s="80"/>
      <c r="J291" s="80"/>
      <c r="K291" s="80"/>
      <c r="L291" s="80"/>
      <c r="M291" s="80"/>
      <c r="N291" s="80"/>
      <c r="O291" s="80"/>
      <c r="P291" s="80"/>
      <c r="Q291" s="80"/>
      <c r="R291" s="80"/>
      <c r="S291" s="80"/>
      <c r="T291" s="80"/>
      <c r="U291" s="80"/>
      <c r="V291" s="80"/>
      <c r="W291" s="80"/>
      <c r="X291" s="80"/>
    </row>
    <row r="292" spans="1:24" x14ac:dyDescent="0.2">
      <c r="A292" s="80"/>
      <c r="B292" s="80"/>
      <c r="C292" s="80"/>
      <c r="D292" s="80"/>
      <c r="E292" s="80"/>
      <c r="F292" s="80"/>
      <c r="G292" s="80"/>
      <c r="H292" s="80"/>
      <c r="I292" s="80"/>
      <c r="J292" s="80"/>
      <c r="K292" s="80"/>
      <c r="L292" s="80"/>
      <c r="M292" s="80"/>
      <c r="N292" s="80"/>
      <c r="O292" s="80"/>
      <c r="P292" s="80"/>
      <c r="Q292" s="80"/>
      <c r="R292" s="80"/>
      <c r="S292" s="80"/>
      <c r="T292" s="80"/>
      <c r="U292" s="80"/>
      <c r="V292" s="80"/>
      <c r="W292" s="80"/>
      <c r="X292" s="80"/>
    </row>
    <row r="293" spans="1:24" x14ac:dyDescent="0.2">
      <c r="A293" s="80"/>
      <c r="B293" s="80"/>
      <c r="C293" s="80"/>
      <c r="D293" s="80"/>
      <c r="E293" s="80"/>
      <c r="F293" s="80"/>
      <c r="G293" s="80"/>
      <c r="H293" s="80"/>
      <c r="I293" s="80"/>
      <c r="J293" s="80"/>
      <c r="K293" s="80"/>
      <c r="L293" s="80"/>
      <c r="M293" s="80"/>
      <c r="N293" s="80"/>
      <c r="O293" s="80"/>
      <c r="P293" s="80"/>
      <c r="Q293" s="80"/>
      <c r="R293" s="80"/>
      <c r="S293" s="80"/>
      <c r="T293" s="80"/>
      <c r="U293" s="80"/>
      <c r="V293" s="80"/>
      <c r="W293" s="80"/>
      <c r="X293" s="80"/>
    </row>
    <row r="294" spans="1:24" x14ac:dyDescent="0.2">
      <c r="A294" s="80"/>
      <c r="B294" s="80"/>
      <c r="C294" s="80"/>
      <c r="D294" s="80"/>
      <c r="E294" s="80"/>
      <c r="F294" s="80"/>
      <c r="G294" s="80"/>
      <c r="H294" s="80"/>
      <c r="I294" s="80"/>
      <c r="J294" s="80"/>
      <c r="K294" s="80"/>
      <c r="L294" s="80"/>
      <c r="M294" s="80"/>
      <c r="N294" s="80"/>
      <c r="O294" s="80"/>
      <c r="P294" s="80"/>
      <c r="Q294" s="80"/>
      <c r="R294" s="80"/>
      <c r="S294" s="80"/>
      <c r="T294" s="80"/>
      <c r="U294" s="80"/>
      <c r="V294" s="80"/>
      <c r="W294" s="80"/>
      <c r="X294" s="80"/>
    </row>
    <row r="295" spans="1:24" x14ac:dyDescent="0.2">
      <c r="A295" s="80"/>
      <c r="B295" s="80"/>
      <c r="C295" s="80"/>
      <c r="D295" s="80"/>
      <c r="E295" s="80"/>
      <c r="F295" s="80"/>
      <c r="G295" s="80"/>
      <c r="H295" s="80"/>
      <c r="I295" s="80"/>
      <c r="J295" s="80"/>
      <c r="K295" s="80"/>
      <c r="L295" s="80"/>
      <c r="M295" s="80"/>
      <c r="N295" s="80"/>
      <c r="O295" s="80"/>
      <c r="P295" s="80"/>
      <c r="Q295" s="80"/>
      <c r="R295" s="80"/>
      <c r="S295" s="80"/>
      <c r="T295" s="80"/>
      <c r="U295" s="80"/>
      <c r="V295" s="80"/>
      <c r="W295" s="80"/>
      <c r="X295" s="80"/>
    </row>
    <row r="296" spans="1:24" x14ac:dyDescent="0.2">
      <c r="A296" s="80"/>
      <c r="B296" s="80"/>
      <c r="C296" s="80"/>
      <c r="D296" s="80"/>
      <c r="E296" s="80"/>
      <c r="F296" s="80"/>
      <c r="G296" s="80"/>
      <c r="H296" s="80"/>
      <c r="I296" s="80"/>
      <c r="J296" s="80"/>
      <c r="K296" s="80"/>
      <c r="L296" s="80"/>
      <c r="M296" s="80"/>
      <c r="N296" s="80"/>
      <c r="O296" s="80"/>
      <c r="P296" s="80"/>
      <c r="Q296" s="80"/>
      <c r="R296" s="80"/>
      <c r="S296" s="80"/>
      <c r="T296" s="80"/>
      <c r="U296" s="80"/>
      <c r="V296" s="80"/>
      <c r="W296" s="80"/>
      <c r="X296" s="80"/>
    </row>
    <row r="297" spans="1:24" x14ac:dyDescent="0.2">
      <c r="A297" s="80"/>
      <c r="B297" s="80"/>
      <c r="C297" s="80"/>
      <c r="D297" s="80"/>
      <c r="E297" s="80"/>
      <c r="F297" s="80"/>
      <c r="G297" s="80"/>
      <c r="H297" s="80"/>
      <c r="I297" s="80"/>
      <c r="J297" s="80"/>
      <c r="K297" s="80"/>
      <c r="L297" s="80"/>
      <c r="M297" s="80"/>
      <c r="N297" s="80"/>
      <c r="O297" s="80"/>
      <c r="P297" s="80"/>
      <c r="Q297" s="80"/>
      <c r="R297" s="80"/>
      <c r="S297" s="80"/>
      <c r="T297" s="80"/>
      <c r="U297" s="80"/>
      <c r="V297" s="80"/>
      <c r="W297" s="80"/>
      <c r="X297" s="80"/>
    </row>
    <row r="298" spans="1:24" x14ac:dyDescent="0.2">
      <c r="A298" s="80"/>
      <c r="B298" s="80"/>
      <c r="C298" s="80"/>
      <c r="D298" s="80"/>
      <c r="E298" s="80"/>
      <c r="F298" s="80"/>
      <c r="G298" s="80"/>
      <c r="H298" s="80"/>
      <c r="I298" s="80"/>
      <c r="J298" s="80"/>
      <c r="K298" s="80"/>
      <c r="L298" s="80"/>
      <c r="M298" s="80"/>
      <c r="N298" s="80"/>
      <c r="O298" s="80"/>
      <c r="P298" s="80"/>
      <c r="Q298" s="80"/>
      <c r="R298" s="80"/>
      <c r="S298" s="80"/>
      <c r="T298" s="80"/>
      <c r="U298" s="80"/>
      <c r="V298" s="80"/>
      <c r="W298" s="80"/>
      <c r="X298" s="80"/>
    </row>
    <row r="299" spans="1:24" x14ac:dyDescent="0.2">
      <c r="A299" s="80"/>
      <c r="B299" s="80"/>
      <c r="C299" s="80"/>
      <c r="D299" s="80"/>
      <c r="E299" s="80"/>
      <c r="F299" s="80"/>
      <c r="G299" s="80"/>
      <c r="H299" s="80"/>
      <c r="I299" s="80"/>
      <c r="J299" s="80"/>
      <c r="K299" s="80"/>
      <c r="L299" s="80"/>
      <c r="M299" s="80"/>
      <c r="N299" s="80"/>
      <c r="O299" s="80"/>
      <c r="P299" s="80"/>
      <c r="Q299" s="80"/>
      <c r="R299" s="80"/>
      <c r="S299" s="80"/>
      <c r="T299" s="80"/>
      <c r="U299" s="80"/>
      <c r="V299" s="80"/>
      <c r="W299" s="80"/>
      <c r="X299" s="80"/>
    </row>
    <row r="300" spans="1:24" x14ac:dyDescent="0.2">
      <c r="A300" s="80"/>
      <c r="B300" s="80"/>
      <c r="C300" s="80"/>
      <c r="D300" s="80"/>
      <c r="E300" s="80"/>
      <c r="F300" s="80"/>
      <c r="G300" s="80"/>
      <c r="H300" s="80"/>
      <c r="I300" s="80"/>
      <c r="J300" s="80"/>
      <c r="K300" s="80"/>
      <c r="L300" s="80"/>
      <c r="M300" s="80"/>
      <c r="N300" s="80"/>
      <c r="O300" s="80"/>
      <c r="P300" s="80"/>
      <c r="Q300" s="80"/>
      <c r="R300" s="80"/>
      <c r="S300" s="80"/>
      <c r="T300" s="80"/>
      <c r="U300" s="80"/>
      <c r="V300" s="80"/>
      <c r="W300" s="80"/>
      <c r="X300" s="80"/>
    </row>
    <row r="301" spans="1:24" x14ac:dyDescent="0.2">
      <c r="A301" s="80"/>
      <c r="B301" s="80"/>
      <c r="C301" s="80"/>
      <c r="D301" s="80"/>
      <c r="E301" s="80"/>
      <c r="F301" s="80"/>
      <c r="G301" s="80"/>
      <c r="H301" s="80"/>
      <c r="I301" s="80"/>
      <c r="J301" s="80"/>
      <c r="K301" s="80"/>
      <c r="L301" s="80"/>
      <c r="M301" s="80"/>
      <c r="N301" s="80"/>
      <c r="O301" s="80"/>
      <c r="P301" s="80"/>
      <c r="Q301" s="80"/>
      <c r="R301" s="80"/>
      <c r="S301" s="80"/>
      <c r="T301" s="80"/>
      <c r="U301" s="80"/>
      <c r="V301" s="80"/>
      <c r="W301" s="80"/>
      <c r="X301" s="80"/>
    </row>
    <row r="302" spans="1:24" x14ac:dyDescent="0.2">
      <c r="A302" s="80"/>
      <c r="B302" s="80"/>
      <c r="C302" s="80"/>
      <c r="D302" s="80"/>
      <c r="E302" s="80"/>
      <c r="F302" s="80"/>
      <c r="G302" s="80"/>
      <c r="H302" s="80"/>
      <c r="I302" s="80"/>
      <c r="J302" s="80"/>
      <c r="K302" s="80"/>
      <c r="L302" s="80"/>
      <c r="M302" s="80"/>
      <c r="N302" s="80"/>
      <c r="O302" s="80"/>
      <c r="P302" s="80"/>
      <c r="Q302" s="80"/>
      <c r="R302" s="80"/>
      <c r="S302" s="80"/>
      <c r="T302" s="80"/>
      <c r="U302" s="80"/>
      <c r="V302" s="80"/>
      <c r="W302" s="80"/>
      <c r="X302" s="80"/>
    </row>
    <row r="303" spans="1:24" x14ac:dyDescent="0.2">
      <c r="A303" s="80"/>
      <c r="B303" s="80"/>
      <c r="C303" s="80"/>
      <c r="D303" s="80"/>
      <c r="E303" s="80"/>
      <c r="F303" s="80"/>
      <c r="G303" s="80"/>
      <c r="H303" s="80"/>
      <c r="I303" s="80"/>
      <c r="J303" s="80"/>
      <c r="K303" s="80"/>
      <c r="L303" s="80"/>
      <c r="M303" s="80"/>
      <c r="N303" s="80"/>
      <c r="O303" s="80"/>
      <c r="P303" s="80"/>
      <c r="Q303" s="80"/>
      <c r="R303" s="80"/>
      <c r="S303" s="80"/>
      <c r="T303" s="80"/>
      <c r="U303" s="80"/>
      <c r="V303" s="80"/>
      <c r="W303" s="80"/>
      <c r="X303" s="80"/>
    </row>
    <row r="304" spans="1:24" x14ac:dyDescent="0.2">
      <c r="A304" s="80"/>
      <c r="B304" s="80"/>
      <c r="C304" s="80"/>
      <c r="D304" s="80"/>
      <c r="E304" s="80"/>
      <c r="F304" s="80"/>
      <c r="G304" s="80"/>
      <c r="H304" s="80"/>
      <c r="I304" s="80"/>
      <c r="J304" s="80"/>
      <c r="K304" s="80"/>
      <c r="L304" s="80"/>
      <c r="M304" s="80"/>
      <c r="N304" s="80"/>
      <c r="O304" s="80"/>
      <c r="P304" s="80"/>
      <c r="Q304" s="80"/>
      <c r="R304" s="80"/>
      <c r="S304" s="80"/>
      <c r="T304" s="80"/>
      <c r="U304" s="80"/>
      <c r="V304" s="80"/>
      <c r="W304" s="80"/>
      <c r="X304" s="80"/>
    </row>
    <row r="305" spans="1:24" x14ac:dyDescent="0.2">
      <c r="A305" s="80"/>
      <c r="B305" s="80"/>
      <c r="C305" s="80"/>
      <c r="D305" s="80"/>
      <c r="E305" s="80"/>
      <c r="F305" s="80"/>
      <c r="G305" s="80"/>
      <c r="H305" s="80"/>
      <c r="I305" s="80"/>
      <c r="J305" s="80"/>
      <c r="K305" s="80"/>
      <c r="L305" s="80"/>
      <c r="M305" s="80"/>
      <c r="N305" s="80"/>
      <c r="O305" s="80"/>
      <c r="P305" s="80"/>
      <c r="Q305" s="80"/>
      <c r="R305" s="80"/>
      <c r="S305" s="80"/>
      <c r="T305" s="80"/>
      <c r="U305" s="80"/>
      <c r="V305" s="80"/>
      <c r="W305" s="80"/>
      <c r="X305" s="80"/>
    </row>
    <row r="306" spans="1:24" x14ac:dyDescent="0.2">
      <c r="A306" s="80"/>
      <c r="B306" s="80"/>
      <c r="C306" s="80"/>
      <c r="D306" s="80"/>
      <c r="E306" s="80"/>
      <c r="F306" s="80"/>
      <c r="G306" s="80"/>
      <c r="H306" s="80"/>
      <c r="I306" s="80"/>
      <c r="J306" s="80"/>
      <c r="K306" s="80"/>
      <c r="L306" s="80"/>
      <c r="M306" s="80"/>
      <c r="N306" s="80"/>
      <c r="O306" s="80"/>
      <c r="P306" s="80"/>
      <c r="Q306" s="80"/>
      <c r="R306" s="80"/>
      <c r="S306" s="80"/>
      <c r="T306" s="80"/>
      <c r="U306" s="80"/>
      <c r="V306" s="80"/>
      <c r="W306" s="80"/>
      <c r="X306" s="80"/>
    </row>
    <row r="307" spans="1:24" x14ac:dyDescent="0.2">
      <c r="A307" s="80"/>
      <c r="B307" s="80"/>
      <c r="C307" s="80"/>
      <c r="D307" s="80"/>
      <c r="E307" s="80"/>
      <c r="F307" s="80"/>
      <c r="G307" s="80"/>
      <c r="H307" s="80"/>
      <c r="I307" s="80"/>
      <c r="J307" s="80"/>
      <c r="K307" s="80"/>
      <c r="L307" s="80"/>
      <c r="M307" s="80"/>
      <c r="N307" s="80"/>
      <c r="O307" s="80"/>
      <c r="P307" s="80"/>
      <c r="Q307" s="80"/>
      <c r="R307" s="80"/>
      <c r="S307" s="80"/>
      <c r="T307" s="80"/>
      <c r="U307" s="80"/>
      <c r="V307" s="80"/>
      <c r="W307" s="80"/>
      <c r="X307" s="80"/>
    </row>
    <row r="308" spans="1:24" x14ac:dyDescent="0.2">
      <c r="A308" s="80"/>
      <c r="B308" s="80"/>
      <c r="C308" s="80"/>
      <c r="D308" s="80"/>
      <c r="E308" s="80"/>
      <c r="F308" s="80"/>
      <c r="G308" s="80"/>
      <c r="H308" s="80"/>
      <c r="I308" s="80"/>
      <c r="J308" s="80"/>
      <c r="K308" s="80"/>
      <c r="L308" s="80"/>
      <c r="M308" s="80"/>
      <c r="N308" s="80"/>
      <c r="O308" s="80"/>
      <c r="P308" s="80"/>
      <c r="Q308" s="80"/>
      <c r="R308" s="80"/>
      <c r="S308" s="80"/>
      <c r="T308" s="80"/>
      <c r="U308" s="80"/>
      <c r="V308" s="80"/>
      <c r="W308" s="80"/>
      <c r="X308" s="80"/>
    </row>
    <row r="309" spans="1:24" x14ac:dyDescent="0.2">
      <c r="A309" s="80"/>
      <c r="B309" s="80"/>
      <c r="C309" s="80"/>
      <c r="D309" s="80"/>
      <c r="E309" s="80"/>
      <c r="F309" s="80"/>
      <c r="G309" s="80"/>
      <c r="H309" s="80"/>
      <c r="I309" s="80"/>
      <c r="J309" s="80"/>
      <c r="K309" s="80"/>
      <c r="L309" s="80"/>
      <c r="M309" s="80"/>
      <c r="N309" s="80"/>
      <c r="O309" s="80"/>
      <c r="P309" s="80"/>
      <c r="Q309" s="80"/>
      <c r="R309" s="80"/>
      <c r="S309" s="80"/>
      <c r="T309" s="80"/>
      <c r="U309" s="80"/>
      <c r="V309" s="80"/>
      <c r="W309" s="80"/>
      <c r="X309" s="80"/>
    </row>
    <row r="310" spans="1:24" x14ac:dyDescent="0.2">
      <c r="A310" s="80"/>
      <c r="B310" s="80"/>
      <c r="C310" s="80"/>
      <c r="D310" s="80"/>
      <c r="E310" s="80"/>
      <c r="F310" s="80"/>
      <c r="G310" s="80"/>
      <c r="H310" s="80"/>
      <c r="I310" s="80"/>
      <c r="J310" s="80"/>
      <c r="K310" s="80"/>
      <c r="L310" s="80"/>
      <c r="M310" s="80"/>
      <c r="N310" s="80"/>
      <c r="O310" s="80"/>
      <c r="P310" s="80"/>
      <c r="Q310" s="80"/>
      <c r="R310" s="80"/>
      <c r="S310" s="80"/>
      <c r="T310" s="80"/>
      <c r="U310" s="80"/>
      <c r="V310" s="80"/>
      <c r="W310" s="80"/>
      <c r="X310" s="80"/>
    </row>
    <row r="311" spans="1:24" x14ac:dyDescent="0.2">
      <c r="A311" s="80"/>
      <c r="B311" s="80"/>
      <c r="C311" s="80"/>
      <c r="D311" s="80"/>
      <c r="E311" s="80"/>
      <c r="F311" s="80"/>
      <c r="G311" s="80"/>
      <c r="H311" s="80"/>
      <c r="I311" s="80"/>
      <c r="J311" s="80"/>
      <c r="K311" s="80"/>
      <c r="L311" s="80"/>
      <c r="M311" s="80"/>
      <c r="N311" s="80"/>
      <c r="O311" s="80"/>
      <c r="P311" s="80"/>
      <c r="Q311" s="80"/>
      <c r="R311" s="80"/>
      <c r="S311" s="80"/>
      <c r="T311" s="80"/>
      <c r="U311" s="80"/>
      <c r="V311" s="80"/>
      <c r="W311" s="80"/>
      <c r="X311" s="80"/>
    </row>
    <row r="312" spans="1:24" x14ac:dyDescent="0.2">
      <c r="A312" s="80"/>
      <c r="B312" s="80"/>
      <c r="C312" s="80"/>
      <c r="D312" s="80"/>
      <c r="E312" s="80"/>
      <c r="F312" s="80"/>
      <c r="G312" s="80"/>
      <c r="H312" s="80"/>
      <c r="I312" s="80"/>
      <c r="J312" s="80"/>
      <c r="K312" s="80"/>
      <c r="L312" s="80"/>
      <c r="M312" s="80"/>
      <c r="N312" s="80"/>
      <c r="O312" s="80"/>
      <c r="P312" s="80"/>
      <c r="Q312" s="80"/>
      <c r="R312" s="80"/>
      <c r="S312" s="80"/>
      <c r="T312" s="80"/>
      <c r="U312" s="80"/>
      <c r="V312" s="80"/>
      <c r="W312" s="80"/>
      <c r="X312" s="80"/>
    </row>
    <row r="313" spans="1:24" x14ac:dyDescent="0.2">
      <c r="A313" s="80"/>
      <c r="B313" s="80"/>
      <c r="C313" s="80"/>
      <c r="D313" s="80"/>
      <c r="E313" s="80"/>
      <c r="F313" s="80"/>
      <c r="G313" s="80"/>
      <c r="H313" s="80"/>
      <c r="I313" s="80"/>
      <c r="J313" s="80"/>
      <c r="K313" s="80"/>
      <c r="L313" s="80"/>
      <c r="M313" s="80"/>
      <c r="N313" s="80"/>
      <c r="O313" s="80"/>
      <c r="P313" s="80"/>
      <c r="Q313" s="80"/>
      <c r="R313" s="80"/>
      <c r="S313" s="80"/>
      <c r="T313" s="80"/>
      <c r="U313" s="80"/>
      <c r="V313" s="80"/>
      <c r="W313" s="80"/>
      <c r="X313" s="80"/>
    </row>
    <row r="314" spans="1:24" x14ac:dyDescent="0.2">
      <c r="A314" s="80"/>
      <c r="B314" s="80"/>
      <c r="C314" s="80"/>
      <c r="D314" s="80"/>
      <c r="E314" s="80"/>
      <c r="F314" s="80"/>
      <c r="G314" s="80"/>
      <c r="H314" s="80"/>
      <c r="I314" s="80"/>
      <c r="J314" s="80"/>
      <c r="K314" s="80"/>
      <c r="L314" s="80"/>
      <c r="M314" s="80"/>
      <c r="N314" s="80"/>
      <c r="O314" s="80"/>
      <c r="P314" s="80"/>
      <c r="Q314" s="80"/>
      <c r="R314" s="80"/>
      <c r="S314" s="80"/>
      <c r="T314" s="80"/>
      <c r="U314" s="80"/>
      <c r="V314" s="80"/>
      <c r="W314" s="80"/>
      <c r="X314" s="80"/>
    </row>
    <row r="315" spans="1:24" x14ac:dyDescent="0.2">
      <c r="A315" s="80"/>
      <c r="B315" s="80"/>
      <c r="C315" s="80"/>
      <c r="D315" s="80"/>
      <c r="E315" s="80"/>
      <c r="F315" s="80"/>
      <c r="G315" s="80"/>
      <c r="H315" s="80"/>
      <c r="I315" s="80"/>
      <c r="J315" s="80"/>
      <c r="K315" s="80"/>
      <c r="L315" s="80"/>
      <c r="M315" s="80"/>
      <c r="N315" s="80"/>
      <c r="O315" s="80"/>
      <c r="P315" s="80"/>
      <c r="Q315" s="80"/>
      <c r="R315" s="80"/>
      <c r="S315" s="80"/>
      <c r="T315" s="80"/>
      <c r="U315" s="80"/>
      <c r="V315" s="80"/>
      <c r="W315" s="80"/>
      <c r="X315" s="80"/>
    </row>
    <row r="316" spans="1:24" x14ac:dyDescent="0.2">
      <c r="A316" s="80"/>
      <c r="B316" s="80"/>
      <c r="C316" s="80"/>
      <c r="D316" s="80"/>
      <c r="E316" s="80"/>
      <c r="F316" s="80"/>
      <c r="G316" s="80"/>
      <c r="H316" s="80"/>
      <c r="I316" s="80"/>
      <c r="J316" s="80"/>
      <c r="K316" s="80"/>
      <c r="L316" s="80"/>
      <c r="M316" s="80"/>
      <c r="N316" s="80"/>
      <c r="O316" s="80"/>
      <c r="P316" s="80"/>
      <c r="Q316" s="80"/>
      <c r="R316" s="80"/>
      <c r="S316" s="80"/>
      <c r="T316" s="80"/>
      <c r="U316" s="80"/>
      <c r="V316" s="80"/>
      <c r="W316" s="80"/>
      <c r="X316" s="80"/>
    </row>
    <row r="317" spans="1:24" x14ac:dyDescent="0.2">
      <c r="A317" s="80"/>
      <c r="B317" s="80"/>
      <c r="C317" s="80"/>
      <c r="D317" s="80"/>
      <c r="E317" s="80"/>
      <c r="F317" s="80"/>
      <c r="G317" s="80"/>
      <c r="H317" s="80"/>
      <c r="I317" s="80"/>
      <c r="J317" s="80"/>
      <c r="K317" s="80"/>
      <c r="L317" s="80"/>
      <c r="M317" s="80"/>
      <c r="N317" s="80"/>
      <c r="O317" s="80"/>
      <c r="P317" s="80"/>
      <c r="Q317" s="80"/>
      <c r="R317" s="80"/>
      <c r="S317" s="80"/>
      <c r="T317" s="80"/>
      <c r="U317" s="80"/>
      <c r="V317" s="80"/>
      <c r="W317" s="80"/>
      <c r="X317" s="80"/>
    </row>
    <row r="318" spans="1:24" x14ac:dyDescent="0.2">
      <c r="A318" s="80"/>
      <c r="B318" s="80"/>
      <c r="C318" s="80"/>
      <c r="D318" s="80"/>
      <c r="E318" s="80"/>
      <c r="F318" s="80"/>
      <c r="G318" s="80"/>
      <c r="H318" s="80"/>
      <c r="I318" s="80"/>
      <c r="J318" s="80"/>
      <c r="K318" s="80"/>
      <c r="L318" s="80"/>
      <c r="M318" s="80"/>
      <c r="N318" s="80"/>
      <c r="O318" s="80"/>
      <c r="P318" s="80"/>
      <c r="Q318" s="80"/>
      <c r="R318" s="80"/>
      <c r="S318" s="80"/>
      <c r="T318" s="80"/>
      <c r="U318" s="80"/>
      <c r="V318" s="80"/>
      <c r="W318" s="80"/>
      <c r="X318" s="80"/>
    </row>
    <row r="319" spans="1:24" x14ac:dyDescent="0.2">
      <c r="A319" s="80"/>
      <c r="B319" s="80"/>
      <c r="C319" s="80"/>
      <c r="D319" s="80"/>
      <c r="E319" s="80"/>
      <c r="F319" s="80"/>
      <c r="G319" s="80"/>
      <c r="H319" s="80"/>
      <c r="I319" s="80"/>
      <c r="J319" s="80"/>
      <c r="K319" s="80"/>
      <c r="L319" s="80"/>
      <c r="M319" s="80"/>
      <c r="N319" s="80"/>
      <c r="O319" s="80"/>
      <c r="P319" s="80"/>
      <c r="Q319" s="80"/>
      <c r="R319" s="80"/>
      <c r="S319" s="80"/>
      <c r="T319" s="80"/>
      <c r="U319" s="80"/>
      <c r="V319" s="80"/>
      <c r="W319" s="80"/>
      <c r="X319" s="80"/>
    </row>
    <row r="320" spans="1:24" x14ac:dyDescent="0.2">
      <c r="A320" s="80"/>
      <c r="B320" s="80"/>
      <c r="C320" s="80"/>
      <c r="D320" s="80"/>
      <c r="E320" s="80"/>
      <c r="F320" s="80"/>
      <c r="G320" s="80"/>
      <c r="H320" s="80"/>
      <c r="I320" s="80"/>
      <c r="J320" s="80"/>
      <c r="K320" s="80"/>
      <c r="L320" s="80"/>
      <c r="M320" s="80"/>
      <c r="N320" s="80"/>
      <c r="O320" s="80"/>
      <c r="P320" s="80"/>
      <c r="Q320" s="80"/>
      <c r="R320" s="80"/>
      <c r="S320" s="80"/>
      <c r="T320" s="80"/>
      <c r="U320" s="80"/>
      <c r="V320" s="80"/>
      <c r="W320" s="80"/>
      <c r="X320" s="80"/>
    </row>
    <row r="321" spans="1:24" x14ac:dyDescent="0.2">
      <c r="A321" s="80"/>
      <c r="B321" s="80"/>
      <c r="C321" s="80"/>
      <c r="D321" s="80"/>
      <c r="E321" s="80"/>
      <c r="F321" s="80"/>
      <c r="G321" s="80"/>
      <c r="H321" s="80"/>
      <c r="I321" s="80"/>
      <c r="J321" s="80"/>
      <c r="K321" s="80"/>
      <c r="L321" s="80"/>
      <c r="M321" s="80"/>
      <c r="N321" s="80"/>
      <c r="O321" s="80"/>
      <c r="P321" s="80"/>
      <c r="Q321" s="80"/>
      <c r="R321" s="80"/>
      <c r="S321" s="80"/>
      <c r="T321" s="80"/>
      <c r="U321" s="80"/>
      <c r="V321" s="80"/>
      <c r="W321" s="80"/>
      <c r="X321" s="80"/>
    </row>
    <row r="322" spans="1:24" x14ac:dyDescent="0.2">
      <c r="A322" s="80"/>
      <c r="B322" s="80"/>
      <c r="C322" s="80"/>
      <c r="D322" s="80"/>
      <c r="E322" s="80"/>
      <c r="F322" s="80"/>
      <c r="G322" s="80"/>
      <c r="H322" s="80"/>
      <c r="I322" s="80"/>
      <c r="J322" s="80"/>
      <c r="K322" s="80"/>
      <c r="L322" s="80"/>
      <c r="M322" s="80"/>
      <c r="N322" s="80"/>
      <c r="O322" s="80"/>
      <c r="P322" s="80"/>
      <c r="Q322" s="80"/>
      <c r="R322" s="80"/>
      <c r="S322" s="80"/>
      <c r="T322" s="80"/>
      <c r="U322" s="80"/>
      <c r="V322" s="80"/>
      <c r="W322" s="80"/>
      <c r="X322" s="80"/>
    </row>
    <row r="323" spans="1:24" x14ac:dyDescent="0.2">
      <c r="A323" s="80"/>
      <c r="B323" s="80"/>
      <c r="C323" s="80"/>
      <c r="D323" s="80"/>
      <c r="E323" s="80"/>
      <c r="F323" s="80"/>
      <c r="G323" s="80"/>
      <c r="H323" s="80"/>
      <c r="I323" s="80"/>
      <c r="J323" s="80"/>
      <c r="K323" s="80"/>
      <c r="L323" s="80"/>
      <c r="M323" s="80"/>
      <c r="N323" s="80"/>
      <c r="O323" s="80"/>
      <c r="P323" s="80"/>
      <c r="Q323" s="80"/>
      <c r="R323" s="80"/>
      <c r="S323" s="80"/>
      <c r="T323" s="80"/>
      <c r="U323" s="80"/>
      <c r="V323" s="80"/>
      <c r="W323" s="80"/>
      <c r="X323" s="80"/>
    </row>
    <row r="324" spans="1:24" x14ac:dyDescent="0.2">
      <c r="A324" s="80"/>
      <c r="B324" s="80"/>
      <c r="C324" s="80"/>
      <c r="D324" s="80"/>
      <c r="E324" s="80"/>
      <c r="F324" s="80"/>
      <c r="G324" s="80"/>
      <c r="H324" s="80"/>
      <c r="I324" s="80"/>
      <c r="J324" s="80"/>
      <c r="K324" s="80"/>
      <c r="L324" s="80"/>
      <c r="M324" s="80"/>
      <c r="N324" s="80"/>
      <c r="O324" s="80"/>
      <c r="P324" s="80"/>
      <c r="Q324" s="80"/>
      <c r="R324" s="80"/>
      <c r="S324" s="80"/>
      <c r="T324" s="80"/>
      <c r="U324" s="80"/>
      <c r="V324" s="80"/>
      <c r="W324" s="80"/>
      <c r="X324" s="80"/>
    </row>
    <row r="325" spans="1:24" x14ac:dyDescent="0.2">
      <c r="A325" s="80"/>
      <c r="B325" s="80"/>
      <c r="C325" s="80"/>
      <c r="D325" s="80"/>
      <c r="E325" s="80"/>
      <c r="F325" s="80"/>
      <c r="G325" s="80"/>
      <c r="H325" s="80"/>
      <c r="I325" s="80"/>
      <c r="J325" s="80"/>
      <c r="K325" s="80"/>
      <c r="L325" s="80"/>
      <c r="M325" s="80"/>
      <c r="N325" s="80"/>
      <c r="O325" s="80"/>
      <c r="P325" s="80"/>
      <c r="Q325" s="80"/>
      <c r="R325" s="80"/>
      <c r="S325" s="80"/>
      <c r="T325" s="80"/>
      <c r="U325" s="80"/>
      <c r="V325" s="80"/>
      <c r="W325" s="80"/>
      <c r="X325" s="80"/>
    </row>
    <row r="326" spans="1:24" x14ac:dyDescent="0.2">
      <c r="A326" s="80"/>
      <c r="B326" s="80"/>
      <c r="C326" s="80"/>
      <c r="D326" s="80"/>
      <c r="E326" s="80"/>
      <c r="F326" s="80"/>
      <c r="G326" s="80"/>
      <c r="H326" s="80"/>
      <c r="I326" s="80"/>
      <c r="J326" s="80"/>
      <c r="K326" s="80"/>
      <c r="L326" s="80"/>
      <c r="M326" s="80"/>
      <c r="N326" s="80"/>
      <c r="O326" s="80"/>
      <c r="P326" s="80"/>
      <c r="Q326" s="80"/>
      <c r="R326" s="80"/>
      <c r="S326" s="80"/>
      <c r="T326" s="80"/>
      <c r="U326" s="80"/>
      <c r="V326" s="80"/>
      <c r="W326" s="80"/>
      <c r="X326" s="80"/>
    </row>
    <row r="327" spans="1:24" x14ac:dyDescent="0.2">
      <c r="A327" s="80"/>
      <c r="B327" s="80"/>
      <c r="C327" s="80"/>
      <c r="D327" s="80"/>
      <c r="E327" s="80"/>
      <c r="F327" s="80"/>
      <c r="G327" s="80"/>
      <c r="H327" s="80"/>
      <c r="I327" s="80"/>
      <c r="J327" s="80"/>
      <c r="K327" s="80"/>
      <c r="L327" s="80"/>
      <c r="M327" s="80"/>
      <c r="N327" s="80"/>
      <c r="O327" s="80"/>
      <c r="P327" s="80"/>
      <c r="Q327" s="80"/>
      <c r="R327" s="80"/>
      <c r="S327" s="80"/>
      <c r="T327" s="80"/>
      <c r="U327" s="80"/>
      <c r="V327" s="80"/>
      <c r="W327" s="80"/>
      <c r="X327" s="80"/>
    </row>
    <row r="328" spans="1:24" x14ac:dyDescent="0.2">
      <c r="A328" s="80"/>
      <c r="B328" s="80"/>
      <c r="C328" s="80"/>
      <c r="D328" s="80"/>
      <c r="E328" s="80"/>
      <c r="F328" s="80"/>
      <c r="G328" s="80"/>
      <c r="H328" s="80"/>
      <c r="I328" s="80"/>
      <c r="J328" s="80"/>
      <c r="K328" s="80"/>
      <c r="L328" s="80"/>
      <c r="M328" s="80"/>
      <c r="N328" s="80"/>
      <c r="O328" s="80"/>
      <c r="P328" s="80"/>
      <c r="Q328" s="80"/>
      <c r="R328" s="80"/>
      <c r="S328" s="80"/>
      <c r="T328" s="80"/>
      <c r="U328" s="80"/>
      <c r="V328" s="80"/>
      <c r="W328" s="80"/>
      <c r="X328" s="80"/>
    </row>
    <row r="329" spans="1:24" x14ac:dyDescent="0.2">
      <c r="A329" s="80"/>
      <c r="B329" s="80"/>
      <c r="C329" s="80"/>
      <c r="D329" s="80"/>
      <c r="E329" s="80"/>
      <c r="F329" s="80"/>
      <c r="G329" s="80"/>
      <c r="H329" s="80"/>
      <c r="I329" s="80"/>
      <c r="J329" s="80"/>
      <c r="K329" s="80"/>
      <c r="L329" s="80"/>
      <c r="M329" s="80"/>
      <c r="N329" s="80"/>
      <c r="O329" s="80"/>
      <c r="P329" s="80"/>
      <c r="Q329" s="80"/>
      <c r="R329" s="80"/>
      <c r="S329" s="80"/>
      <c r="T329" s="80"/>
      <c r="U329" s="80"/>
      <c r="V329" s="80"/>
      <c r="W329" s="80"/>
      <c r="X329" s="80"/>
    </row>
    <row r="330" spans="1:24" x14ac:dyDescent="0.2">
      <c r="A330" s="80"/>
      <c r="B330" s="80"/>
      <c r="C330" s="80"/>
      <c r="D330" s="80"/>
      <c r="E330" s="80"/>
      <c r="F330" s="80"/>
      <c r="G330" s="80"/>
      <c r="H330" s="80"/>
      <c r="I330" s="80"/>
      <c r="J330" s="80"/>
      <c r="K330" s="80"/>
      <c r="L330" s="80"/>
      <c r="M330" s="80"/>
      <c r="N330" s="80"/>
      <c r="O330" s="80"/>
      <c r="P330" s="80"/>
      <c r="Q330" s="80"/>
      <c r="R330" s="80"/>
      <c r="S330" s="80"/>
      <c r="T330" s="80"/>
      <c r="U330" s="80"/>
      <c r="V330" s="80"/>
      <c r="W330" s="80"/>
      <c r="X330" s="80"/>
    </row>
    <row r="331" spans="1:24" x14ac:dyDescent="0.2">
      <c r="A331" s="80"/>
      <c r="B331" s="80"/>
      <c r="C331" s="80"/>
      <c r="D331" s="80"/>
      <c r="E331" s="80"/>
      <c r="F331" s="80"/>
      <c r="G331" s="80"/>
      <c r="H331" s="80"/>
      <c r="I331" s="80"/>
      <c r="J331" s="80"/>
      <c r="K331" s="80"/>
      <c r="L331" s="80"/>
      <c r="M331" s="80"/>
      <c r="N331" s="80"/>
      <c r="O331" s="80"/>
      <c r="P331" s="80"/>
      <c r="Q331" s="80"/>
      <c r="R331" s="80"/>
      <c r="S331" s="80"/>
      <c r="T331" s="80"/>
      <c r="U331" s="80"/>
      <c r="V331" s="80"/>
      <c r="W331" s="80"/>
      <c r="X331" s="80"/>
    </row>
    <row r="332" spans="1:24" x14ac:dyDescent="0.2">
      <c r="A332" s="80"/>
      <c r="B332" s="80"/>
      <c r="C332" s="80"/>
      <c r="D332" s="80"/>
      <c r="E332" s="80"/>
      <c r="F332" s="80"/>
      <c r="G332" s="80"/>
      <c r="H332" s="80"/>
      <c r="I332" s="80"/>
      <c r="J332" s="80"/>
      <c r="K332" s="80"/>
      <c r="L332" s="80"/>
      <c r="M332" s="80"/>
      <c r="N332" s="80"/>
      <c r="O332" s="80"/>
      <c r="P332" s="80"/>
      <c r="Q332" s="80"/>
      <c r="R332" s="80"/>
      <c r="S332" s="80"/>
      <c r="T332" s="80"/>
      <c r="U332" s="80"/>
      <c r="V332" s="80"/>
      <c r="W332" s="80"/>
      <c r="X332" s="80"/>
    </row>
    <row r="333" spans="1:24" x14ac:dyDescent="0.2">
      <c r="A333" s="80"/>
      <c r="B333" s="80"/>
      <c r="C333" s="80"/>
      <c r="D333" s="80"/>
      <c r="E333" s="80"/>
      <c r="F333" s="80"/>
      <c r="G333" s="80"/>
      <c r="H333" s="80"/>
      <c r="I333" s="80"/>
      <c r="J333" s="80"/>
      <c r="K333" s="80"/>
      <c r="L333" s="80"/>
      <c r="M333" s="80"/>
      <c r="N333" s="80"/>
      <c r="O333" s="80"/>
      <c r="P333" s="80"/>
      <c r="Q333" s="80"/>
      <c r="R333" s="80"/>
      <c r="S333" s="80"/>
      <c r="T333" s="80"/>
      <c r="U333" s="80"/>
      <c r="V333" s="80"/>
      <c r="W333" s="80"/>
      <c r="X333" s="80"/>
    </row>
    <row r="334" spans="1:24" x14ac:dyDescent="0.2">
      <c r="A334" s="80"/>
      <c r="B334" s="80"/>
      <c r="C334" s="80"/>
      <c r="D334" s="80"/>
      <c r="E334" s="80"/>
      <c r="F334" s="80"/>
      <c r="G334" s="80"/>
      <c r="H334" s="80"/>
      <c r="I334" s="80"/>
      <c r="J334" s="80"/>
      <c r="K334" s="80"/>
      <c r="L334" s="80"/>
      <c r="M334" s="80"/>
      <c r="N334" s="80"/>
      <c r="O334" s="80"/>
      <c r="P334" s="80"/>
      <c r="Q334" s="80"/>
      <c r="R334" s="80"/>
      <c r="S334" s="80"/>
      <c r="T334" s="80"/>
      <c r="U334" s="80"/>
      <c r="V334" s="80"/>
      <c r="W334" s="80"/>
      <c r="X334" s="80"/>
    </row>
    <row r="335" spans="1:24" x14ac:dyDescent="0.2">
      <c r="A335" s="80"/>
      <c r="B335" s="80"/>
      <c r="C335" s="80"/>
      <c r="D335" s="80"/>
      <c r="E335" s="80"/>
      <c r="F335" s="80"/>
      <c r="G335" s="80"/>
      <c r="H335" s="80"/>
      <c r="I335" s="80"/>
      <c r="J335" s="80"/>
      <c r="K335" s="80"/>
      <c r="L335" s="80"/>
      <c r="M335" s="80"/>
      <c r="N335" s="80"/>
      <c r="O335" s="80"/>
      <c r="P335" s="80"/>
      <c r="Q335" s="80"/>
      <c r="R335" s="80"/>
      <c r="S335" s="80"/>
      <c r="T335" s="80"/>
      <c r="U335" s="80"/>
      <c r="V335" s="80"/>
      <c r="W335" s="80"/>
      <c r="X335" s="80"/>
    </row>
    <row r="336" spans="1:24" x14ac:dyDescent="0.2">
      <c r="A336" s="80"/>
      <c r="B336" s="80"/>
      <c r="C336" s="80"/>
      <c r="D336" s="80"/>
      <c r="E336" s="80"/>
      <c r="F336" s="80"/>
      <c r="G336" s="80"/>
      <c r="H336" s="80"/>
      <c r="I336" s="80"/>
      <c r="J336" s="80"/>
      <c r="K336" s="80"/>
      <c r="L336" s="80"/>
      <c r="M336" s="80"/>
      <c r="N336" s="80"/>
      <c r="O336" s="80"/>
      <c r="P336" s="80"/>
      <c r="Q336" s="80"/>
      <c r="R336" s="80"/>
      <c r="S336" s="80"/>
      <c r="T336" s="80"/>
      <c r="U336" s="80"/>
      <c r="V336" s="80"/>
      <c r="W336" s="80"/>
      <c r="X336" s="80"/>
    </row>
    <row r="337" spans="1:24" x14ac:dyDescent="0.2">
      <c r="A337" s="80"/>
      <c r="B337" s="80"/>
      <c r="C337" s="80"/>
      <c r="D337" s="80"/>
      <c r="E337" s="80"/>
      <c r="F337" s="80"/>
      <c r="G337" s="80"/>
      <c r="H337" s="80"/>
      <c r="I337" s="80"/>
      <c r="J337" s="80"/>
      <c r="K337" s="80"/>
      <c r="L337" s="80"/>
      <c r="M337" s="80"/>
      <c r="N337" s="80"/>
      <c r="O337" s="80"/>
      <c r="P337" s="80"/>
      <c r="Q337" s="80"/>
      <c r="R337" s="80"/>
      <c r="S337" s="80"/>
      <c r="T337" s="80"/>
      <c r="U337" s="80"/>
      <c r="V337" s="80"/>
      <c r="W337" s="80"/>
      <c r="X337" s="80"/>
    </row>
    <row r="338" spans="1:24" x14ac:dyDescent="0.2">
      <c r="A338" s="80"/>
      <c r="B338" s="80"/>
      <c r="C338" s="80"/>
      <c r="D338" s="80"/>
      <c r="E338" s="80"/>
      <c r="F338" s="80"/>
      <c r="G338" s="80"/>
      <c r="H338" s="80"/>
      <c r="I338" s="80"/>
      <c r="J338" s="80"/>
      <c r="K338" s="80"/>
      <c r="L338" s="80"/>
      <c r="M338" s="80"/>
      <c r="N338" s="80"/>
      <c r="O338" s="80"/>
      <c r="P338" s="80"/>
      <c r="Q338" s="80"/>
      <c r="R338" s="80"/>
      <c r="S338" s="80"/>
      <c r="T338" s="80"/>
      <c r="U338" s="80"/>
      <c r="V338" s="80"/>
      <c r="W338" s="80"/>
      <c r="X338" s="80"/>
    </row>
    <row r="339" spans="1:24" x14ac:dyDescent="0.2">
      <c r="A339" s="80"/>
      <c r="B339" s="80"/>
      <c r="C339" s="80"/>
      <c r="D339" s="80"/>
      <c r="E339" s="80"/>
      <c r="F339" s="80"/>
      <c r="G339" s="80"/>
      <c r="H339" s="80"/>
      <c r="I339" s="80"/>
      <c r="J339" s="80"/>
      <c r="K339" s="80"/>
      <c r="L339" s="80"/>
      <c r="M339" s="80"/>
      <c r="N339" s="80"/>
      <c r="O339" s="80"/>
      <c r="P339" s="80"/>
      <c r="Q339" s="80"/>
      <c r="R339" s="80"/>
      <c r="S339" s="80"/>
      <c r="T339" s="80"/>
      <c r="U339" s="80"/>
      <c r="V339" s="80"/>
      <c r="W339" s="80"/>
      <c r="X339" s="80"/>
    </row>
    <row r="340" spans="1:24" x14ac:dyDescent="0.2">
      <c r="A340" s="80"/>
      <c r="B340" s="80"/>
      <c r="C340" s="80"/>
      <c r="D340" s="80"/>
      <c r="E340" s="80"/>
      <c r="F340" s="80"/>
      <c r="G340" s="80"/>
      <c r="H340" s="80"/>
      <c r="I340" s="80"/>
      <c r="J340" s="80"/>
      <c r="K340" s="80"/>
      <c r="L340" s="80"/>
      <c r="M340" s="80"/>
      <c r="N340" s="80"/>
      <c r="O340" s="80"/>
      <c r="P340" s="80"/>
      <c r="Q340" s="80"/>
      <c r="R340" s="80"/>
      <c r="S340" s="80"/>
      <c r="T340" s="80"/>
      <c r="U340" s="80"/>
      <c r="V340" s="80"/>
      <c r="W340" s="80"/>
      <c r="X340" s="80"/>
    </row>
    <row r="341" spans="1:24" x14ac:dyDescent="0.2">
      <c r="A341" s="80"/>
      <c r="B341" s="80"/>
      <c r="C341" s="80"/>
      <c r="D341" s="80"/>
      <c r="E341" s="80"/>
      <c r="F341" s="80"/>
      <c r="G341" s="80"/>
      <c r="H341" s="80"/>
      <c r="I341" s="80"/>
      <c r="J341" s="80"/>
      <c r="K341" s="80"/>
      <c r="L341" s="80"/>
      <c r="M341" s="80"/>
      <c r="N341" s="80"/>
      <c r="O341" s="80"/>
      <c r="P341" s="80"/>
      <c r="Q341" s="80"/>
      <c r="R341" s="80"/>
      <c r="S341" s="80"/>
      <c r="T341" s="80"/>
      <c r="U341" s="80"/>
      <c r="V341" s="80"/>
      <c r="W341" s="80"/>
      <c r="X341" s="80"/>
    </row>
    <row r="342" spans="1:24" x14ac:dyDescent="0.2">
      <c r="A342" s="80"/>
      <c r="B342" s="80"/>
      <c r="C342" s="80"/>
      <c r="D342" s="80"/>
      <c r="E342" s="80"/>
      <c r="F342" s="80"/>
      <c r="G342" s="80"/>
      <c r="H342" s="80"/>
      <c r="I342" s="80"/>
      <c r="J342" s="80"/>
      <c r="K342" s="80"/>
      <c r="L342" s="80"/>
      <c r="M342" s="80"/>
      <c r="N342" s="80"/>
      <c r="O342" s="80"/>
      <c r="P342" s="80"/>
      <c r="Q342" s="80"/>
      <c r="R342" s="80"/>
      <c r="S342" s="80"/>
      <c r="T342" s="80"/>
      <c r="U342" s="80"/>
      <c r="V342" s="80"/>
      <c r="W342" s="80"/>
      <c r="X342" s="80"/>
    </row>
    <row r="343" spans="1:24" x14ac:dyDescent="0.2">
      <c r="A343" s="80"/>
      <c r="B343" s="80"/>
      <c r="C343" s="80"/>
      <c r="D343" s="80"/>
      <c r="E343" s="80"/>
      <c r="F343" s="80"/>
      <c r="G343" s="80"/>
      <c r="H343" s="80"/>
      <c r="I343" s="80"/>
      <c r="J343" s="80"/>
      <c r="K343" s="80"/>
      <c r="L343" s="80"/>
      <c r="M343" s="80"/>
      <c r="N343" s="80"/>
      <c r="O343" s="80"/>
      <c r="P343" s="80"/>
      <c r="Q343" s="80"/>
      <c r="R343" s="80"/>
      <c r="S343" s="80"/>
      <c r="T343" s="80"/>
      <c r="U343" s="80"/>
      <c r="V343" s="80"/>
      <c r="W343" s="80"/>
      <c r="X343" s="80"/>
    </row>
    <row r="344" spans="1:24" x14ac:dyDescent="0.2">
      <c r="A344" s="80"/>
      <c r="B344" s="80"/>
      <c r="C344" s="80"/>
      <c r="D344" s="80"/>
      <c r="E344" s="80"/>
      <c r="F344" s="80"/>
      <c r="G344" s="80"/>
      <c r="H344" s="80"/>
      <c r="I344" s="80"/>
      <c r="J344" s="80"/>
      <c r="K344" s="80"/>
      <c r="L344" s="80"/>
      <c r="M344" s="80"/>
      <c r="N344" s="80"/>
      <c r="O344" s="80"/>
      <c r="P344" s="80"/>
      <c r="Q344" s="80"/>
      <c r="R344" s="80"/>
      <c r="S344" s="80"/>
      <c r="T344" s="80"/>
      <c r="U344" s="80"/>
      <c r="V344" s="80"/>
      <c r="W344" s="80"/>
      <c r="X344" s="80"/>
    </row>
    <row r="345" spans="1:24" x14ac:dyDescent="0.2">
      <c r="A345" s="80"/>
      <c r="B345" s="80"/>
      <c r="C345" s="80"/>
      <c r="D345" s="80"/>
      <c r="E345" s="80"/>
      <c r="F345" s="80"/>
      <c r="G345" s="80"/>
      <c r="H345" s="80"/>
      <c r="I345" s="80"/>
      <c r="J345" s="80"/>
      <c r="K345" s="80"/>
      <c r="L345" s="80"/>
      <c r="M345" s="80"/>
      <c r="N345" s="80"/>
      <c r="O345" s="80"/>
      <c r="P345" s="80"/>
      <c r="Q345" s="80"/>
      <c r="R345" s="80"/>
      <c r="S345" s="80"/>
      <c r="T345" s="80"/>
      <c r="U345" s="80"/>
      <c r="V345" s="80"/>
      <c r="W345" s="80"/>
      <c r="X345" s="80"/>
    </row>
    <row r="346" spans="1:24" x14ac:dyDescent="0.2">
      <c r="A346" s="80"/>
      <c r="B346" s="80"/>
      <c r="C346" s="80"/>
      <c r="D346" s="80"/>
      <c r="E346" s="80"/>
      <c r="F346" s="80"/>
      <c r="G346" s="80"/>
      <c r="H346" s="80"/>
      <c r="I346" s="80"/>
      <c r="J346" s="80"/>
      <c r="K346" s="80"/>
      <c r="L346" s="80"/>
      <c r="M346" s="80"/>
      <c r="N346" s="80"/>
      <c r="O346" s="80"/>
      <c r="P346" s="80"/>
      <c r="Q346" s="80"/>
      <c r="R346" s="80"/>
      <c r="S346" s="80"/>
      <c r="T346" s="80"/>
      <c r="U346" s="80"/>
      <c r="V346" s="80"/>
      <c r="W346" s="80"/>
      <c r="X346" s="80"/>
    </row>
    <row r="347" spans="1:24" x14ac:dyDescent="0.2">
      <c r="A347" s="80"/>
      <c r="B347" s="80"/>
      <c r="C347" s="80"/>
      <c r="D347" s="80"/>
      <c r="E347" s="80"/>
      <c r="F347" s="80"/>
      <c r="G347" s="80"/>
      <c r="H347" s="80"/>
      <c r="I347" s="80"/>
      <c r="J347" s="80"/>
      <c r="K347" s="80"/>
      <c r="L347" s="80"/>
      <c r="M347" s="80"/>
      <c r="N347" s="80"/>
      <c r="O347" s="80"/>
      <c r="P347" s="80"/>
      <c r="Q347" s="80"/>
      <c r="R347" s="80"/>
      <c r="S347" s="80"/>
      <c r="T347" s="80"/>
      <c r="U347" s="80"/>
      <c r="V347" s="80"/>
      <c r="W347" s="80"/>
      <c r="X347" s="80"/>
    </row>
    <row r="348" spans="1:24" x14ac:dyDescent="0.2">
      <c r="A348" s="80"/>
      <c r="B348" s="80"/>
      <c r="C348" s="80"/>
      <c r="D348" s="80"/>
      <c r="E348" s="80"/>
      <c r="F348" s="80"/>
      <c r="G348" s="80"/>
      <c r="H348" s="80"/>
      <c r="I348" s="80"/>
      <c r="J348" s="80"/>
      <c r="K348" s="80"/>
      <c r="L348" s="80"/>
      <c r="M348" s="80"/>
      <c r="N348" s="80"/>
      <c r="O348" s="80"/>
      <c r="P348" s="80"/>
      <c r="Q348" s="80"/>
      <c r="R348" s="80"/>
      <c r="S348" s="80"/>
      <c r="T348" s="80"/>
      <c r="U348" s="80"/>
      <c r="V348" s="80"/>
      <c r="W348" s="80"/>
      <c r="X348" s="80"/>
    </row>
    <row r="349" spans="1:24" x14ac:dyDescent="0.2">
      <c r="A349" s="80"/>
      <c r="B349" s="80"/>
      <c r="C349" s="80"/>
      <c r="D349" s="80"/>
      <c r="E349" s="80"/>
      <c r="F349" s="80"/>
      <c r="G349" s="80"/>
      <c r="H349" s="80"/>
      <c r="I349" s="80"/>
      <c r="J349" s="80"/>
      <c r="K349" s="80"/>
      <c r="L349" s="80"/>
      <c r="M349" s="80"/>
      <c r="N349" s="80"/>
      <c r="O349" s="80"/>
      <c r="P349" s="80"/>
      <c r="Q349" s="80"/>
      <c r="R349" s="80"/>
      <c r="S349" s="80"/>
      <c r="T349" s="80"/>
      <c r="U349" s="80"/>
      <c r="V349" s="80"/>
      <c r="W349" s="80"/>
      <c r="X349" s="80"/>
    </row>
    <row r="350" spans="1:24" x14ac:dyDescent="0.2">
      <c r="A350" s="80"/>
      <c r="B350" s="80"/>
      <c r="C350" s="80"/>
      <c r="D350" s="80"/>
      <c r="E350" s="80"/>
      <c r="F350" s="80"/>
      <c r="G350" s="80"/>
      <c r="H350" s="80"/>
      <c r="I350" s="80"/>
      <c r="J350" s="80"/>
      <c r="K350" s="80"/>
      <c r="L350" s="80"/>
      <c r="M350" s="80"/>
      <c r="N350" s="80"/>
      <c r="O350" s="80"/>
      <c r="P350" s="80"/>
      <c r="Q350" s="80"/>
      <c r="R350" s="80"/>
      <c r="S350" s="80"/>
      <c r="T350" s="80"/>
      <c r="U350" s="80"/>
      <c r="V350" s="80"/>
      <c r="W350" s="80"/>
      <c r="X350" s="80"/>
    </row>
    <row r="351" spans="1:24" x14ac:dyDescent="0.2">
      <c r="A351" s="80"/>
      <c r="B351" s="80"/>
      <c r="C351" s="80"/>
      <c r="D351" s="80"/>
      <c r="E351" s="80"/>
      <c r="F351" s="80"/>
      <c r="G351" s="80"/>
      <c r="H351" s="80"/>
      <c r="I351" s="80"/>
      <c r="J351" s="80"/>
      <c r="K351" s="80"/>
      <c r="L351" s="80"/>
      <c r="M351" s="80"/>
      <c r="N351" s="80"/>
      <c r="O351" s="80"/>
      <c r="P351" s="80"/>
      <c r="Q351" s="80"/>
      <c r="R351" s="80"/>
      <c r="S351" s="80"/>
      <c r="T351" s="80"/>
      <c r="U351" s="80"/>
      <c r="V351" s="80"/>
      <c r="W351" s="80"/>
      <c r="X351" s="80"/>
    </row>
    <row r="352" spans="1:24" x14ac:dyDescent="0.2">
      <c r="A352" s="80"/>
      <c r="B352" s="80"/>
      <c r="C352" s="80"/>
      <c r="D352" s="80"/>
      <c r="E352" s="80"/>
      <c r="F352" s="80"/>
      <c r="G352" s="80"/>
      <c r="H352" s="80"/>
      <c r="I352" s="80"/>
      <c r="J352" s="80"/>
      <c r="K352" s="80"/>
      <c r="L352" s="80"/>
      <c r="M352" s="80"/>
      <c r="N352" s="80"/>
      <c r="O352" s="80"/>
      <c r="P352" s="80"/>
      <c r="Q352" s="80"/>
      <c r="R352" s="80"/>
      <c r="S352" s="80"/>
      <c r="T352" s="80"/>
      <c r="U352" s="80"/>
      <c r="V352" s="80"/>
      <c r="W352" s="80"/>
      <c r="X352" s="80"/>
    </row>
    <row r="353" spans="1:24" x14ac:dyDescent="0.2">
      <c r="A353" s="80"/>
      <c r="B353" s="80"/>
      <c r="C353" s="80"/>
      <c r="D353" s="80"/>
      <c r="E353" s="80"/>
      <c r="F353" s="80"/>
      <c r="G353" s="80"/>
      <c r="H353" s="80"/>
      <c r="I353" s="80"/>
      <c r="J353" s="80"/>
      <c r="K353" s="80"/>
      <c r="L353" s="80"/>
      <c r="M353" s="80"/>
      <c r="N353" s="80"/>
      <c r="O353" s="80"/>
      <c r="P353" s="80"/>
      <c r="Q353" s="80"/>
      <c r="R353" s="80"/>
      <c r="S353" s="80"/>
      <c r="T353" s="80"/>
      <c r="U353" s="80"/>
      <c r="V353" s="80"/>
      <c r="W353" s="80"/>
      <c r="X353" s="80"/>
    </row>
    <row r="354" spans="1:24" x14ac:dyDescent="0.2">
      <c r="A354" s="80"/>
      <c r="B354" s="80"/>
      <c r="C354" s="80"/>
      <c r="D354" s="80"/>
      <c r="E354" s="80"/>
      <c r="F354" s="80"/>
      <c r="G354" s="80"/>
      <c r="H354" s="80"/>
      <c r="I354" s="80"/>
      <c r="J354" s="80"/>
      <c r="K354" s="80"/>
      <c r="L354" s="80"/>
      <c r="M354" s="80"/>
      <c r="N354" s="80"/>
      <c r="O354" s="80"/>
      <c r="P354" s="80"/>
      <c r="Q354" s="80"/>
      <c r="R354" s="80"/>
      <c r="S354" s="80"/>
      <c r="T354" s="80"/>
      <c r="U354" s="80"/>
      <c r="V354" s="80"/>
      <c r="W354" s="80"/>
      <c r="X354" s="80"/>
    </row>
    <row r="355" spans="1:24" x14ac:dyDescent="0.2">
      <c r="A355" s="80"/>
      <c r="B355" s="80"/>
      <c r="C355" s="80"/>
      <c r="D355" s="80"/>
      <c r="E355" s="80"/>
      <c r="F355" s="80"/>
      <c r="G355" s="80"/>
      <c r="H355" s="80"/>
      <c r="I355" s="80"/>
      <c r="J355" s="80"/>
      <c r="K355" s="80"/>
      <c r="L355" s="80"/>
      <c r="M355" s="80"/>
      <c r="N355" s="80"/>
      <c r="O355" s="80"/>
      <c r="P355" s="80"/>
      <c r="Q355" s="80"/>
      <c r="R355" s="80"/>
      <c r="S355" s="80"/>
      <c r="T355" s="80"/>
      <c r="U355" s="80"/>
      <c r="V355" s="80"/>
      <c r="W355" s="80"/>
      <c r="X355" s="80"/>
    </row>
    <row r="356" spans="1:24" x14ac:dyDescent="0.2">
      <c r="A356" s="80"/>
      <c r="B356" s="80"/>
      <c r="C356" s="80"/>
      <c r="D356" s="80"/>
      <c r="E356" s="80"/>
      <c r="F356" s="80"/>
      <c r="G356" s="80"/>
      <c r="H356" s="80"/>
      <c r="I356" s="80"/>
      <c r="J356" s="80"/>
      <c r="K356" s="80"/>
      <c r="L356" s="80"/>
      <c r="M356" s="80"/>
      <c r="N356" s="80"/>
      <c r="O356" s="80"/>
      <c r="P356" s="80"/>
      <c r="Q356" s="80"/>
      <c r="R356" s="80"/>
      <c r="S356" s="80"/>
      <c r="T356" s="80"/>
      <c r="U356" s="80"/>
      <c r="V356" s="80"/>
      <c r="W356" s="80"/>
      <c r="X356" s="80"/>
    </row>
    <row r="357" spans="1:24" x14ac:dyDescent="0.2">
      <c r="A357" s="80"/>
      <c r="B357" s="80"/>
      <c r="C357" s="80"/>
      <c r="D357" s="80"/>
      <c r="E357" s="80"/>
      <c r="F357" s="80"/>
      <c r="G357" s="80"/>
      <c r="H357" s="80"/>
      <c r="I357" s="80"/>
      <c r="J357" s="80"/>
      <c r="K357" s="80"/>
      <c r="L357" s="80"/>
      <c r="M357" s="80"/>
      <c r="N357" s="80"/>
      <c r="O357" s="80"/>
      <c r="P357" s="80"/>
      <c r="Q357" s="80"/>
      <c r="R357" s="80"/>
      <c r="S357" s="80"/>
      <c r="T357" s="80"/>
      <c r="U357" s="80"/>
      <c r="V357" s="80"/>
      <c r="W357" s="80"/>
      <c r="X357" s="80"/>
    </row>
    <row r="358" spans="1:24" x14ac:dyDescent="0.2">
      <c r="A358" s="80"/>
      <c r="B358" s="80"/>
      <c r="C358" s="80"/>
      <c r="D358" s="80"/>
      <c r="E358" s="80"/>
      <c r="F358" s="80"/>
      <c r="G358" s="80"/>
      <c r="H358" s="80"/>
      <c r="I358" s="80"/>
      <c r="J358" s="80"/>
      <c r="K358" s="80"/>
      <c r="L358" s="80"/>
      <c r="M358" s="80"/>
      <c r="N358" s="80"/>
      <c r="O358" s="80"/>
      <c r="P358" s="80"/>
      <c r="Q358" s="80"/>
      <c r="R358" s="80"/>
      <c r="S358" s="80"/>
      <c r="T358" s="80"/>
      <c r="U358" s="80"/>
      <c r="V358" s="80"/>
      <c r="W358" s="80"/>
      <c r="X358" s="80"/>
    </row>
    <row r="359" spans="1:24" x14ac:dyDescent="0.2">
      <c r="A359" s="80"/>
      <c r="B359" s="80"/>
      <c r="C359" s="80"/>
      <c r="D359" s="80"/>
      <c r="E359" s="80"/>
      <c r="F359" s="80"/>
      <c r="G359" s="80"/>
      <c r="H359" s="80"/>
      <c r="I359" s="80"/>
      <c r="J359" s="80"/>
      <c r="K359" s="80"/>
      <c r="L359" s="80"/>
      <c r="M359" s="80"/>
      <c r="N359" s="80"/>
      <c r="O359" s="80"/>
      <c r="P359" s="80"/>
      <c r="Q359" s="80"/>
      <c r="R359" s="80"/>
      <c r="S359" s="80"/>
      <c r="T359" s="80"/>
      <c r="U359" s="80"/>
      <c r="V359" s="80"/>
      <c r="W359" s="80"/>
      <c r="X359" s="80"/>
    </row>
    <row r="360" spans="1:24" x14ac:dyDescent="0.2">
      <c r="A360" s="80"/>
      <c r="B360" s="80"/>
      <c r="C360" s="80"/>
      <c r="D360" s="80"/>
      <c r="E360" s="80"/>
      <c r="F360" s="80"/>
      <c r="G360" s="80"/>
      <c r="H360" s="80"/>
      <c r="I360" s="80"/>
      <c r="J360" s="80"/>
      <c r="K360" s="80"/>
      <c r="L360" s="80"/>
      <c r="M360" s="80"/>
      <c r="N360" s="80"/>
      <c r="O360" s="80"/>
      <c r="P360" s="80"/>
      <c r="Q360" s="80"/>
      <c r="R360" s="80"/>
      <c r="S360" s="80"/>
      <c r="T360" s="80"/>
      <c r="U360" s="80"/>
      <c r="V360" s="80"/>
      <c r="W360" s="80"/>
      <c r="X360" s="80"/>
    </row>
    <row r="361" spans="1:24" x14ac:dyDescent="0.2">
      <c r="A361" s="80"/>
      <c r="B361" s="80"/>
      <c r="C361" s="80"/>
      <c r="D361" s="80"/>
      <c r="E361" s="80"/>
      <c r="F361" s="80"/>
      <c r="G361" s="80"/>
      <c r="H361" s="80"/>
      <c r="I361" s="80"/>
      <c r="J361" s="80"/>
      <c r="K361" s="80"/>
      <c r="L361" s="80"/>
      <c r="M361" s="80"/>
      <c r="N361" s="80"/>
      <c r="O361" s="80"/>
      <c r="P361" s="80"/>
      <c r="Q361" s="80"/>
      <c r="R361" s="80"/>
      <c r="S361" s="80"/>
      <c r="T361" s="80"/>
      <c r="U361" s="80"/>
      <c r="V361" s="80"/>
      <c r="W361" s="80"/>
      <c r="X361" s="80"/>
    </row>
    <row r="362" spans="1:24" x14ac:dyDescent="0.2">
      <c r="A362" s="80"/>
      <c r="B362" s="80"/>
      <c r="C362" s="80"/>
      <c r="D362" s="80"/>
      <c r="E362" s="80"/>
      <c r="F362" s="80"/>
      <c r="G362" s="80"/>
      <c r="H362" s="80"/>
      <c r="I362" s="80"/>
      <c r="J362" s="80"/>
      <c r="K362" s="80"/>
      <c r="L362" s="80"/>
      <c r="M362" s="80"/>
      <c r="N362" s="80"/>
      <c r="O362" s="80"/>
      <c r="P362" s="80"/>
      <c r="Q362" s="80"/>
      <c r="R362" s="80"/>
      <c r="S362" s="80"/>
      <c r="T362" s="80"/>
      <c r="U362" s="80"/>
      <c r="V362" s="80"/>
      <c r="W362" s="80"/>
      <c r="X362" s="80"/>
    </row>
    <row r="363" spans="1:24" x14ac:dyDescent="0.2">
      <c r="A363" s="80"/>
      <c r="B363" s="80"/>
      <c r="C363" s="80"/>
      <c r="D363" s="80"/>
      <c r="E363" s="80"/>
      <c r="F363" s="80"/>
      <c r="G363" s="80"/>
      <c r="H363" s="80"/>
      <c r="I363" s="80"/>
      <c r="J363" s="80"/>
      <c r="K363" s="80"/>
      <c r="L363" s="80"/>
      <c r="M363" s="80"/>
      <c r="N363" s="80"/>
      <c r="O363" s="80"/>
      <c r="P363" s="80"/>
      <c r="Q363" s="80"/>
      <c r="R363" s="80"/>
      <c r="S363" s="80"/>
      <c r="T363" s="80"/>
      <c r="U363" s="80"/>
      <c r="V363" s="80"/>
      <c r="W363" s="80"/>
      <c r="X363" s="80"/>
    </row>
    <row r="364" spans="1:24" x14ac:dyDescent="0.2">
      <c r="A364" s="80"/>
      <c r="B364" s="80"/>
      <c r="C364" s="80"/>
      <c r="D364" s="80"/>
      <c r="E364" s="80"/>
      <c r="F364" s="80"/>
      <c r="G364" s="80"/>
      <c r="H364" s="80"/>
      <c r="I364" s="80"/>
      <c r="J364" s="80"/>
      <c r="K364" s="80"/>
      <c r="L364" s="80"/>
      <c r="M364" s="80"/>
      <c r="N364" s="80"/>
      <c r="O364" s="80"/>
      <c r="P364" s="80"/>
      <c r="Q364" s="80"/>
      <c r="R364" s="80"/>
      <c r="S364" s="80"/>
      <c r="T364" s="80"/>
      <c r="U364" s="80"/>
      <c r="V364" s="80"/>
      <c r="W364" s="80"/>
      <c r="X364" s="80"/>
    </row>
    <row r="365" spans="1:24" x14ac:dyDescent="0.2">
      <c r="A365" s="80"/>
      <c r="B365" s="80"/>
      <c r="C365" s="80"/>
      <c r="D365" s="80"/>
      <c r="E365" s="80"/>
      <c r="F365" s="80"/>
      <c r="G365" s="80"/>
      <c r="H365" s="80"/>
      <c r="I365" s="80"/>
      <c r="J365" s="80"/>
      <c r="K365" s="80"/>
      <c r="L365" s="80"/>
      <c r="M365" s="80"/>
      <c r="N365" s="80"/>
      <c r="O365" s="80"/>
      <c r="P365" s="80"/>
      <c r="Q365" s="80"/>
      <c r="R365" s="80"/>
      <c r="S365" s="80"/>
      <c r="T365" s="80"/>
      <c r="U365" s="80"/>
      <c r="V365" s="80"/>
      <c r="W365" s="80"/>
      <c r="X365" s="80"/>
    </row>
    <row r="366" spans="1:24" x14ac:dyDescent="0.2">
      <c r="A366" s="80"/>
      <c r="B366" s="80"/>
      <c r="C366" s="80"/>
      <c r="D366" s="80"/>
      <c r="E366" s="80"/>
      <c r="F366" s="80"/>
      <c r="G366" s="80"/>
      <c r="H366" s="80"/>
      <c r="I366" s="80"/>
      <c r="J366" s="80"/>
      <c r="K366" s="80"/>
      <c r="L366" s="80"/>
      <c r="M366" s="80"/>
      <c r="N366" s="80"/>
      <c r="O366" s="80"/>
      <c r="P366" s="80"/>
      <c r="Q366" s="80"/>
      <c r="R366" s="80"/>
      <c r="S366" s="80"/>
      <c r="T366" s="80"/>
      <c r="U366" s="80"/>
      <c r="V366" s="80"/>
      <c r="W366" s="80"/>
      <c r="X366" s="80"/>
    </row>
    <row r="367" spans="1:24" x14ac:dyDescent="0.2">
      <c r="A367" s="80"/>
      <c r="B367" s="80"/>
      <c r="C367" s="80"/>
      <c r="D367" s="80"/>
      <c r="E367" s="80"/>
      <c r="F367" s="80"/>
      <c r="G367" s="80"/>
      <c r="H367" s="80"/>
      <c r="I367" s="80"/>
      <c r="J367" s="80"/>
      <c r="K367" s="80"/>
      <c r="L367" s="80"/>
      <c r="M367" s="80"/>
      <c r="N367" s="80"/>
      <c r="O367" s="80"/>
      <c r="P367" s="80"/>
      <c r="Q367" s="80"/>
      <c r="R367" s="80"/>
      <c r="S367" s="80"/>
      <c r="T367" s="80"/>
      <c r="U367" s="80"/>
      <c r="V367" s="80"/>
      <c r="W367" s="80"/>
      <c r="X367" s="80"/>
    </row>
    <row r="368" spans="1:24" x14ac:dyDescent="0.2">
      <c r="A368" s="80"/>
      <c r="B368" s="80"/>
      <c r="C368" s="80"/>
      <c r="D368" s="80"/>
      <c r="E368" s="80"/>
      <c r="F368" s="80"/>
      <c r="G368" s="80"/>
      <c r="H368" s="80"/>
      <c r="I368" s="80"/>
      <c r="J368" s="80"/>
      <c r="K368" s="80"/>
      <c r="L368" s="80"/>
      <c r="M368" s="80"/>
      <c r="N368" s="80"/>
      <c r="O368" s="80"/>
      <c r="P368" s="80"/>
      <c r="Q368" s="80"/>
      <c r="R368" s="80"/>
      <c r="S368" s="80"/>
      <c r="T368" s="80"/>
      <c r="U368" s="80"/>
      <c r="V368" s="80"/>
      <c r="W368" s="80"/>
      <c r="X368" s="80"/>
    </row>
    <row r="369" spans="1:24" x14ac:dyDescent="0.2">
      <c r="A369" s="80"/>
      <c r="B369" s="80"/>
      <c r="C369" s="80"/>
      <c r="D369" s="80"/>
      <c r="E369" s="80"/>
      <c r="F369" s="80"/>
      <c r="G369" s="80"/>
      <c r="H369" s="80"/>
      <c r="I369" s="80"/>
      <c r="J369" s="80"/>
      <c r="K369" s="80"/>
      <c r="L369" s="80"/>
      <c r="M369" s="80"/>
      <c r="N369" s="80"/>
      <c r="O369" s="80"/>
      <c r="P369" s="80"/>
      <c r="Q369" s="80"/>
      <c r="R369" s="80"/>
      <c r="S369" s="80"/>
      <c r="T369" s="80"/>
      <c r="U369" s="80"/>
      <c r="V369" s="80"/>
      <c r="W369" s="80"/>
      <c r="X369" s="80"/>
    </row>
    <row r="370" spans="1:24" x14ac:dyDescent="0.2">
      <c r="A370" s="80"/>
      <c r="B370" s="80"/>
      <c r="C370" s="80"/>
      <c r="D370" s="80"/>
      <c r="E370" s="80"/>
      <c r="F370" s="80"/>
      <c r="G370" s="80"/>
      <c r="H370" s="80"/>
      <c r="I370" s="80"/>
      <c r="J370" s="80"/>
      <c r="K370" s="80"/>
      <c r="L370" s="80"/>
      <c r="M370" s="80"/>
      <c r="N370" s="80"/>
      <c r="O370" s="80"/>
      <c r="P370" s="80"/>
      <c r="Q370" s="80"/>
      <c r="R370" s="80"/>
      <c r="S370" s="80"/>
      <c r="T370" s="80"/>
      <c r="U370" s="80"/>
      <c r="V370" s="80"/>
      <c r="W370" s="80"/>
      <c r="X370" s="80"/>
    </row>
    <row r="371" spans="1:24" x14ac:dyDescent="0.2">
      <c r="A371" s="80"/>
      <c r="B371" s="80"/>
      <c r="C371" s="80"/>
      <c r="D371" s="80"/>
      <c r="E371" s="80"/>
      <c r="F371" s="80"/>
      <c r="G371" s="80"/>
      <c r="H371" s="80"/>
      <c r="I371" s="80"/>
      <c r="J371" s="80"/>
      <c r="K371" s="80"/>
      <c r="L371" s="80"/>
      <c r="M371" s="80"/>
      <c r="N371" s="80"/>
      <c r="O371" s="80"/>
      <c r="P371" s="80"/>
      <c r="Q371" s="80"/>
      <c r="R371" s="80"/>
      <c r="S371" s="80"/>
      <c r="T371" s="80"/>
      <c r="U371" s="80"/>
      <c r="V371" s="80"/>
      <c r="W371" s="80"/>
      <c r="X371" s="80"/>
    </row>
    <row r="372" spans="1:24" x14ac:dyDescent="0.2">
      <c r="A372" s="80"/>
      <c r="B372" s="80"/>
      <c r="C372" s="80"/>
      <c r="D372" s="80"/>
      <c r="E372" s="80"/>
      <c r="F372" s="80"/>
      <c r="G372" s="80"/>
      <c r="H372" s="80"/>
      <c r="I372" s="80"/>
      <c r="J372" s="80"/>
      <c r="K372" s="80"/>
      <c r="L372" s="80"/>
      <c r="M372" s="80"/>
      <c r="N372" s="80"/>
      <c r="O372" s="80"/>
      <c r="P372" s="80"/>
      <c r="Q372" s="80"/>
      <c r="R372" s="80"/>
      <c r="S372" s="80"/>
      <c r="T372" s="80"/>
      <c r="U372" s="80"/>
      <c r="V372" s="80"/>
      <c r="W372" s="80"/>
      <c r="X372" s="80"/>
    </row>
    <row r="373" spans="1:24" x14ac:dyDescent="0.2">
      <c r="A373" s="80"/>
      <c r="B373" s="80"/>
      <c r="C373" s="80"/>
      <c r="D373" s="80"/>
      <c r="E373" s="80"/>
      <c r="F373" s="80"/>
      <c r="G373" s="80"/>
      <c r="H373" s="80"/>
      <c r="I373" s="80"/>
      <c r="J373" s="80"/>
      <c r="K373" s="80"/>
      <c r="L373" s="80"/>
      <c r="M373" s="80"/>
      <c r="N373" s="80"/>
      <c r="O373" s="80"/>
      <c r="P373" s="80"/>
      <c r="Q373" s="80"/>
      <c r="R373" s="80"/>
      <c r="S373" s="80"/>
      <c r="T373" s="80"/>
      <c r="U373" s="80"/>
      <c r="V373" s="80"/>
      <c r="W373" s="80"/>
      <c r="X373" s="80"/>
    </row>
    <row r="374" spans="1:24" x14ac:dyDescent="0.2">
      <c r="A374" s="80"/>
      <c r="B374" s="80"/>
      <c r="C374" s="80"/>
      <c r="D374" s="80"/>
      <c r="E374" s="80"/>
      <c r="F374" s="80"/>
      <c r="G374" s="80"/>
      <c r="H374" s="80"/>
      <c r="I374" s="80"/>
      <c r="J374" s="80"/>
      <c r="K374" s="80"/>
      <c r="L374" s="80"/>
      <c r="M374" s="80"/>
      <c r="N374" s="80"/>
      <c r="O374" s="80"/>
      <c r="P374" s="80"/>
      <c r="Q374" s="80"/>
      <c r="R374" s="80"/>
      <c r="S374" s="80"/>
      <c r="T374" s="80"/>
      <c r="U374" s="80"/>
      <c r="V374" s="80"/>
      <c r="W374" s="80"/>
      <c r="X374" s="80"/>
    </row>
    <row r="375" spans="1:24" x14ac:dyDescent="0.2">
      <c r="A375" s="80"/>
      <c r="B375" s="80"/>
      <c r="C375" s="80"/>
      <c r="D375" s="80"/>
      <c r="E375" s="80"/>
      <c r="F375" s="80"/>
      <c r="G375" s="80"/>
      <c r="H375" s="80"/>
      <c r="I375" s="80"/>
      <c r="J375" s="80"/>
      <c r="K375" s="80"/>
      <c r="L375" s="80"/>
      <c r="M375" s="80"/>
      <c r="N375" s="80"/>
      <c r="O375" s="80"/>
      <c r="P375" s="80"/>
      <c r="Q375" s="80"/>
      <c r="R375" s="80"/>
      <c r="S375" s="80"/>
      <c r="T375" s="80"/>
      <c r="U375" s="80"/>
      <c r="V375" s="80"/>
      <c r="W375" s="80"/>
      <c r="X375" s="80"/>
    </row>
    <row r="376" spans="1:24" x14ac:dyDescent="0.2">
      <c r="A376" s="80"/>
      <c r="B376" s="80"/>
      <c r="C376" s="80"/>
      <c r="D376" s="80"/>
      <c r="E376" s="80"/>
      <c r="F376" s="80"/>
      <c r="G376" s="80"/>
      <c r="H376" s="80"/>
      <c r="I376" s="80"/>
      <c r="J376" s="80"/>
      <c r="K376" s="80"/>
      <c r="L376" s="80"/>
      <c r="M376" s="80"/>
      <c r="N376" s="80"/>
      <c r="O376" s="80"/>
      <c r="P376" s="80"/>
      <c r="Q376" s="80"/>
      <c r="R376" s="80"/>
      <c r="S376" s="80"/>
      <c r="T376" s="80"/>
      <c r="U376" s="80"/>
      <c r="V376" s="80"/>
      <c r="W376" s="80"/>
      <c r="X376" s="80"/>
    </row>
    <row r="377" spans="1:24" x14ac:dyDescent="0.2">
      <c r="A377" s="80"/>
      <c r="B377" s="80"/>
      <c r="C377" s="80"/>
      <c r="D377" s="80"/>
      <c r="E377" s="80"/>
      <c r="F377" s="80"/>
      <c r="G377" s="80"/>
      <c r="H377" s="80"/>
      <c r="I377" s="80"/>
      <c r="J377" s="80"/>
      <c r="K377" s="80"/>
      <c r="L377" s="80"/>
      <c r="M377" s="80"/>
      <c r="N377" s="80"/>
      <c r="O377" s="80"/>
      <c r="P377" s="80"/>
      <c r="Q377" s="80"/>
      <c r="R377" s="80"/>
      <c r="S377" s="80"/>
      <c r="T377" s="80"/>
      <c r="U377" s="80"/>
      <c r="V377" s="80"/>
      <c r="W377" s="80"/>
      <c r="X377" s="80"/>
    </row>
    <row r="378" spans="1:24" x14ac:dyDescent="0.2">
      <c r="A378" s="80"/>
      <c r="B378" s="80"/>
      <c r="C378" s="80"/>
      <c r="D378" s="80"/>
      <c r="E378" s="80"/>
      <c r="F378" s="80"/>
      <c r="G378" s="80"/>
      <c r="H378" s="80"/>
      <c r="I378" s="80"/>
      <c r="J378" s="80"/>
      <c r="K378" s="80"/>
      <c r="L378" s="80"/>
      <c r="M378" s="80"/>
      <c r="N378" s="80"/>
      <c r="O378" s="80"/>
      <c r="P378" s="80"/>
      <c r="Q378" s="80"/>
      <c r="R378" s="80"/>
      <c r="S378" s="80"/>
      <c r="T378" s="80"/>
      <c r="U378" s="80"/>
      <c r="V378" s="80"/>
      <c r="W378" s="80"/>
      <c r="X378" s="80"/>
    </row>
    <row r="379" spans="1:24" x14ac:dyDescent="0.2">
      <c r="A379" s="80"/>
      <c r="B379" s="80"/>
      <c r="C379" s="80"/>
      <c r="D379" s="80"/>
      <c r="E379" s="80"/>
      <c r="F379" s="80"/>
      <c r="G379" s="80"/>
      <c r="H379" s="80"/>
      <c r="I379" s="80"/>
      <c r="J379" s="80"/>
      <c r="K379" s="80"/>
      <c r="L379" s="80"/>
      <c r="M379" s="80"/>
      <c r="N379" s="80"/>
      <c r="O379" s="80"/>
      <c r="P379" s="80"/>
      <c r="Q379" s="80"/>
      <c r="R379" s="80"/>
      <c r="S379" s="80"/>
      <c r="T379" s="80"/>
      <c r="U379" s="80"/>
      <c r="V379" s="80"/>
      <c r="W379" s="80"/>
      <c r="X379" s="80"/>
    </row>
  </sheetData>
  <pageMargins left="0.7" right="0.7" top="0.75" bottom="0.75" header="0.3" footer="0.3"/>
  <pageSetup scale="58" orientation="landscape"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SavingsForecast-RevisedAttach 1</vt:lpstr>
      <vt:lpstr>Workpaper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2019-12-16T23:07:02Z</dcterms:created>
  <dcterms:modified xsi:type="dcterms:W3CDTF">2019-12-17T17:59:03Z</dcterms:modified>
  <cp:contentStatus/>
</cp:coreProperties>
</file>