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/>
  </bookViews>
  <sheets>
    <sheet name="Exhibit RMP__(NLK-1RR)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[1]Jan!#REF!</definedName>
    <definedName name="\A">'[2]PMI Dep'!#REF!</definedName>
    <definedName name="\B">'[2]PMI Dep'!$AV$2</definedName>
    <definedName name="\C">'[2]PMI Dep'!#REF!</definedName>
    <definedName name="\I">#REF!</definedName>
    <definedName name="\M">[1]Jan!#REF!</definedName>
    <definedName name="\N">#REF!</definedName>
    <definedName name="\P">#REF!</definedName>
    <definedName name="\r">#REF!</definedName>
    <definedName name="\Z">'[2]PMI Dep'!#REF!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IPP3">[3]YearlyOEA!$B$319:$K$319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IPP3">[3]YearlyOEA!$B$319:$K$319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[4]Inputs!#REF!</definedName>
    <definedName name="__123Graph_ACEDREVGR" hidden="1">'[5]Revenue-monthly'!#REF!</definedName>
    <definedName name="__123Graph_B" hidden="1">[4]Inputs!#REF!</definedName>
    <definedName name="__123Graph_BCEDREVGR" hidden="1">'[5]Revenue-monthly'!#REF!</definedName>
    <definedName name="__123Graph_D" hidden="1">[4]Inputs!#REF!</definedName>
    <definedName name="__123Graph_E" hidden="1">[6]Input!$E$22:$E$37</definedName>
    <definedName name="__123Graph_F" hidden="1">[6]Input!$D$22:$D$37</definedName>
    <definedName name="__123Graph_X" hidden="1">'[5]Revenue-monthly'!$A$12:$A$23</definedName>
    <definedName name="__123Graph_XCEDREVGR" hidden="1">'[5]Revenue-monthly'!$A$12:$A$23</definedName>
    <definedName name="__IPP3">[3]YearlyOEA!$B$319:$K$319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1__123Graph_ACHART_17" hidden="1">'[7]10'!#REF!</definedName>
    <definedName name="_1991form3800">#REF!</definedName>
    <definedName name="_1992form3800">#REF!</definedName>
    <definedName name="_1993form3800">#REF!</definedName>
    <definedName name="_91CONAMT">#REF!</definedName>
    <definedName name="_91CONAMTCR">#REF!</definedName>
    <definedName name="_91CONSCHJ">#REF!</definedName>
    <definedName name="_91CONTI">#REF!</definedName>
    <definedName name="_91NONREGAMT">#REF!</definedName>
    <definedName name="_91NONREGAMTCR">#REF!</definedName>
    <definedName name="_91NONREGSCHJ">#REF!</definedName>
    <definedName name="_91NONREGTI">#REF!</definedName>
    <definedName name="_92CONAMT">#REF!</definedName>
    <definedName name="_92CONAMTCR">#REF!</definedName>
    <definedName name="_92CONSCHJ">#REF!</definedName>
    <definedName name="_92CONTI">#REF!</definedName>
    <definedName name="_92IPCAMT">#REF!</definedName>
    <definedName name="_92IPCAMTCR">#REF!</definedName>
    <definedName name="_92IPCSCHJ">#REF!</definedName>
    <definedName name="_92IPCTI">#REF!</definedName>
    <definedName name="_92NONREGAMT">#REF!</definedName>
    <definedName name="_92NONREGAMTCR">#REF!</definedName>
    <definedName name="_92NONREGSCHJ">#REF!</definedName>
    <definedName name="_92NONREGTI">#REF!</definedName>
    <definedName name="_92SEC38C2">#REF!</definedName>
    <definedName name="_93CONAMT">#REF!</definedName>
    <definedName name="_93CONAMTCR">#REF!</definedName>
    <definedName name="_93CONSCHJ">#REF!</definedName>
    <definedName name="_93CONSOLRECAP">#REF!</definedName>
    <definedName name="_93CONTI">#REF!</definedName>
    <definedName name="_93IPCAMT">#REF!</definedName>
    <definedName name="_93IPCAMTCR">#REF!</definedName>
    <definedName name="_93IPCSCHJ">#REF!</definedName>
    <definedName name="_93IPCTI">#REF!</definedName>
    <definedName name="_93NONREGAMT">#REF!</definedName>
    <definedName name="_93NONREGAMTCR">#REF!</definedName>
    <definedName name="_93NONREGSCHJ">#REF!</definedName>
    <definedName name="_93NONREGTI">#REF!</definedName>
    <definedName name="_93SEC38C2">#REF!</definedName>
    <definedName name="_ace1997">#REF!</definedName>
    <definedName name="_ace1998">#REF!</definedName>
    <definedName name="_amt1998">#REF!</definedName>
    <definedName name="_bcc1">#REF!</definedName>
    <definedName name="_DAT1">'[8]PPW COA'!#REF!</definedName>
    <definedName name="_DAT10">#REF!</definedName>
    <definedName name="_DAT11">#REF!</definedName>
    <definedName name="_DAT12">#REF!</definedName>
    <definedName name="_DAT13">#REF!</definedName>
    <definedName name="_DAT2">'[8]PPW COA'!$A$1:$A$2002</definedName>
    <definedName name="_DAT3">'[8]PPW COA'!#REF!</definedName>
    <definedName name="_DAT4">'[8]PPW COA'!$C$1:$C$2002</definedName>
    <definedName name="_DAT5">'[8]PPW COA'!#REF!</definedName>
    <definedName name="_DAT6">'[8]PPW COA'!#REF!</definedName>
    <definedName name="_DAT7">#REF!</definedName>
    <definedName name="_DAT8">#REF!</definedName>
    <definedName name="_DAT9">#REF!</definedName>
    <definedName name="_DEC96">#REF!</definedName>
    <definedName name="_Fill" hidden="1">#REF!</definedName>
    <definedName name="_xlnm._FilterDatabase" hidden="1">#REF!</definedName>
    <definedName name="_IPP3">[3]YearlyOEA!$B$319:$K$319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lac1">#REF!</definedName>
    <definedName name="_lac2">#REF!</definedName>
    <definedName name="_lac3">#REF!</definedName>
    <definedName name="_lac4">#REF!</definedName>
    <definedName name="_MEN2">[1]Jan!#REF!</definedName>
    <definedName name="_MEN3">[1]Jan!#REF!</definedName>
    <definedName name="_nofill" hidden="1">[9]A!#REF!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GC1">#REF!</definedName>
    <definedName name="_pti1">#REF!</definedName>
    <definedName name="_Sort" hidden="1">#REF!</definedName>
    <definedName name="_TOP1">[1]Jan!#REF!</definedName>
    <definedName name="a" hidden="1">#REF!</definedName>
    <definedName name="aa">#REF!</definedName>
    <definedName name="Access_Button1" hidden="1">"Headcount_Workbook_Schedules_List"</definedName>
    <definedName name="AccessDatabase" hidden="1">"P:\HR\SharonPlummer\Headcount Workbook.mdb"</definedName>
    <definedName name="acebeginbal">#REF!</definedName>
    <definedName name="Adjs2avg">[10]Inputs!$V$255:'[10]Inputs'!$AD$505</definedName>
    <definedName name="ADJTOTAL">#REF!</definedName>
    <definedName name="agreed1">#REF!</definedName>
    <definedName name="agreed2">#REF!</definedName>
    <definedName name="ALL_PRINT">#REF!</definedName>
    <definedName name="Alloc_SpecificOptionNames">[11]Lists!$E$105:$E$135</definedName>
    <definedName name="Allocated_HLH_Ready">'[12]GRID Allocated Ready Res (HLH)'!$B$6:$DQ$98</definedName>
    <definedName name="Allocated_HLH_Ready_Date">'[12]GRID Allocated Ready Res (HLH)'!$B$5:$DQ$5</definedName>
    <definedName name="Allocated_HLH_Ready_Name">'[12]GRID Allocated Ready Res (HLH)'!$A$6:$A$98</definedName>
    <definedName name="Allocated_HLH_Spin">'[12]GRID Allocated Spin Res (HLH)'!$B$6:$DQ$98</definedName>
    <definedName name="Allocated_HLH_Spin_Date">'[12]GRID Allocated Spin Res (HLH)'!$B$5:$DQ$5</definedName>
    <definedName name="Allocated_HLH_Spin_Name">'[12]GRID Allocated Spin Res (HLH)'!$A$6:$A$98</definedName>
    <definedName name="Allocated_LLH_Ready">'[12]GRID Allocated Ready Res (LLH)'!$B$6:$DQ$98</definedName>
    <definedName name="Allocated_LLH_Ready_Date">'[12]GRID Allocated Ready Res (LLH)'!$B$5:$DQ$5</definedName>
    <definedName name="Allocated_LLH_Ready_Name">'[12]GRID Allocated Ready Res (LLH)'!$A$6:$A$98</definedName>
    <definedName name="Allocated_LLH_Spin">'[12]GRID Allocated Spin Res (LLH)'!$B$6:$DQ$98</definedName>
    <definedName name="Allocated_LLH_Spin_Date">'[12]GRID Allocated Spin Res (LLH)'!$B$5:$DQ$5</definedName>
    <definedName name="Allocated_LLH_Spin_Name">'[12]GRID Allocated Spin Res (LLH)'!$A$6:$A$98</definedName>
    <definedName name="AllocationMethod">[13]Variables!$C$2</definedName>
    <definedName name="AMOUNTS">#REF!</definedName>
    <definedName name="APPORT">[14]AZ!#REF!</definedName>
    <definedName name="APR">[1]Jan!#REF!</definedName>
    <definedName name="arbaddebtanal">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uelCost">#REF!</definedName>
    <definedName name="aWkstName">[15]Spare!$C$8</definedName>
    <definedName name="aWkstType">[15]Spare!$C$6</definedName>
    <definedName name="b" hidden="1">{#N/A,#N/A,FALSE,"Actual";#N/A,#N/A,FALSE,"Normalized";#N/A,#N/A,FALSE,"Electric Actual";#N/A,#N/A,FALSE,"Electric Normalized"}</definedName>
    <definedName name="BABES">'[2]PMI Dep'!$C$1:$AF$8</definedName>
    <definedName name="beginbalproof">#REF!</definedName>
    <definedName name="Blundell">[3]YearlyOEA!$B$10:$K$12</definedName>
    <definedName name="bookADroll">#REF!</definedName>
    <definedName name="bookcostroll">#REF!</definedName>
    <definedName name="BORDER">#REF!</definedName>
    <definedName name="bscode24">#REF!</definedName>
    <definedName name="bscode5">'[16]Accrued Vacation'!$M$74</definedName>
    <definedName name="BSI_AucRateSec">[15]Spare!$F$866:$BP$866</definedName>
    <definedName name="BSI_COLI">[15]Spare!$F$865:$BP$865</definedName>
    <definedName name="BSI_ICDiff">[15]Spare!$F$902:$BP$902</definedName>
    <definedName name="BSI_LTIP_LT">[15]Spare!$F$864:$BP$864</definedName>
    <definedName name="BSI_LTIP_ST">[15]Spare!$F$849:$BP$849</definedName>
    <definedName name="BSIAccIncTax">[15]Spare!$F$894:$BP$894</definedName>
    <definedName name="BSIAccIntExt">[15]Spare!$F$891:$BP$891</definedName>
    <definedName name="BSIAccIntRP">[15]Spare!$F$889:$BP$889</definedName>
    <definedName name="BSIAccPropTax">[15]Spare!$F$893:$BP$893</definedName>
    <definedName name="BSIAccTax">[15]Spare!$F$895:$BP$895</definedName>
    <definedName name="BSIAcctPay">[15]Spare!$F$886:$BP$886</definedName>
    <definedName name="BSIAcctPayRP">[15]Spare!$F$888:$BP$888</definedName>
    <definedName name="BSIActRecOth">[15]Spare!$F$837:$BP$837</definedName>
    <definedName name="BSIActRecRP">[15]Spare!$F$839:$BP$839</definedName>
    <definedName name="BSIActRecTrade">[15]Spare!$F$836:$BP$836</definedName>
    <definedName name="BSIARONucDecLiab">[15]Spare!$F$917:$BP$917</definedName>
    <definedName name="BSICash">[15]Spare!$F$834:$BP$834</definedName>
    <definedName name="BSIDebtLT">[15]Spare!$F$924:$BP$924</definedName>
    <definedName name="BSIDebtLTCur">[15]Spare!$F$906:$BP$906</definedName>
    <definedName name="BSIDebtRP">[15]Spare!$F$925:$BP$925</definedName>
    <definedName name="BSIDebtST">[15]Spare!$F$905:$BP$905</definedName>
    <definedName name="BSIDefFinCosts">[15]Spare!$F$875:$BP$875</definedName>
    <definedName name="BSIDefTaxAsset">[15]Spare!$F$878:$BP$878</definedName>
    <definedName name="BSIDefTaxAssetST">[15]Spare!$F$846:$BP$846</definedName>
    <definedName name="BSIDefTaxLiab">[15]Spare!$F$926:$BP$926</definedName>
    <definedName name="BSIDefTaxLiabST">[15]Spare!$F$898:$BP$898</definedName>
    <definedName name="BSIDerivAssetLT">[15]Spare!$F$862:$BP$862</definedName>
    <definedName name="BSIDerivAssetST">[15]Spare!$F$844:$BP$844</definedName>
    <definedName name="BSIDerivLiabLT">[15]Spare!$F$919:$BP$919</definedName>
    <definedName name="BSIDerivLiabST">[15]Spare!$F$899:$BP$899</definedName>
    <definedName name="BSIEquityInv">[15]Spare!$F$869:$BP$869</definedName>
    <definedName name="BSIForeignCur">[15]Spare!$F$937:$BP$937</definedName>
    <definedName name="BSIGoodwill">[15]Spare!$F$860:$BP$860</definedName>
    <definedName name="BSIHedgesFMV">[15]Spare!$F$935:$BP$935</definedName>
    <definedName name="BSIIncTaxRec">[15]Spare!$F$845:$BP$845</definedName>
    <definedName name="BSIIntRecRP">[15]Spare!$F$840:$BP$840</definedName>
    <definedName name="BSIInv">[15]Spare!$F$843:$BP$843</definedName>
    <definedName name="BSIMEHCSrDebt">[15]Spare!$F$921:$BP$921</definedName>
    <definedName name="BSIMEHCSubDebtB">[15]Spare!$F$922:$BP$922</definedName>
    <definedName name="BSIMEHCSubDebtBerkCur">[15]Spare!$F$908:$BP$908</definedName>
    <definedName name="BSIMEHCSubDebtCur">[15]Spare!$F$909:$BP$909</definedName>
    <definedName name="BSIMEHCSubDebtO">[15]Spare!$F$923:$BP$923</definedName>
    <definedName name="BSIMinInt">[15]Spare!$F$941:$BP$941</definedName>
    <definedName name="BSIMinPensionLiab">[15]Spare!$F$936:$BP$936</definedName>
    <definedName name="BSIMktSecGL">[15]Spare!$F$934:$BP$934</definedName>
    <definedName name="BSINoteRecRP">[15]Spare!$F$879:$BP$879</definedName>
    <definedName name="BSIOthAssetsLT">[15]Spare!$F$876:$BP$876</definedName>
    <definedName name="BSIOthAssetsST">[15]Spare!$F$855:$BP$855</definedName>
    <definedName name="BSIOthCurrInv">[15]Spare!$F$850:$BP$850</definedName>
    <definedName name="BSIOthInv">[15]Spare!$F$867:$BP$867</definedName>
    <definedName name="BSIOthLiabLT">[15]Spare!$F$915:$BP$915</definedName>
    <definedName name="BSIOthLiabLT_Tax">[15]Spare!$F$914:$BP$914</definedName>
    <definedName name="BSIOthLiabST">[15]Spare!$F$903:$BP$903</definedName>
    <definedName name="BSIPaidInCap">[15]Spare!$F$932:$BP$932</definedName>
    <definedName name="BSIPenRet">[15]Spare!$F$920:$BP$920</definedName>
    <definedName name="BSIPPE">[15]Spare!$F$859:$BP$859</definedName>
    <definedName name="BSIPrefSubsid">[15]Spare!$F$940:$BP$940</definedName>
    <definedName name="BSIPrepay">[15]Spare!$F$853:$BP$853</definedName>
    <definedName name="BSIRegAssetsLT">[15]Spare!$F$861:$BP$861</definedName>
    <definedName name="BSIRegLiabLT">[15]Spare!$F$918:$BP$918</definedName>
    <definedName name="BSIRestCashLT">[15]Spare!$F$872:$BP$872</definedName>
    <definedName name="BSIRestCashLT_NucDec">[15]Spare!$F$871:$BP$871</definedName>
    <definedName name="BSIRestCashST">[15]Spare!$F$835:$BP$835</definedName>
    <definedName name="BSIRetEarn">[15]Spare!$F$933:$BP$933</definedName>
    <definedName name="BSISTInvest">[15]Spare!$F$848:$BP$848</definedName>
    <definedName name="BSIStockCom">[15]Spare!$F$931:$BP$931</definedName>
    <definedName name="BSITransExPay">[15]Spare!$F$901:$BP$901</definedName>
    <definedName name="BSITransExRec">[15]Spare!$F$854:$BP$854</definedName>
    <definedName name="BSITrustAsset">[15]Spare!$F$842:$BP$842</definedName>
    <definedName name="BSITrustLiab">[15]Spare!$F$897:$BP$897</definedName>
    <definedName name="Burn">#REF!</definedName>
    <definedName name="Calc_Month">'[17]General Input'!$B$8</definedName>
    <definedName name="calcoutput">'[18]Calcoutput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'[18]OTC Gas Quotes'!$M$2</definedName>
    <definedName name="Carbon_1">[3]YearlyOEA!$B$20:$K$22</definedName>
    <definedName name="Carbon_2">[3]YearlyOEA!$B$30:$K$32</definedName>
    <definedName name="CC_1A">[3]YearlyOEA!$B$313:$K$313</definedName>
    <definedName name="CC_1B">[3]YearlyOEA!$B$314:$K$314</definedName>
    <definedName name="CFEndCash">[15]Spare!$F$422:$BP$422</definedName>
    <definedName name="CFExRate">[15]Spare!$F$417:$BP$417</definedName>
    <definedName name="CFfCStock">[15]Spare!$F$399:$BP$399</definedName>
    <definedName name="CFfCStockP">[15]Spare!$F$400:$BP$400</definedName>
    <definedName name="CFfDefFinChg">[15]Spare!$F$387:$BP$387</definedName>
    <definedName name="CFfFVAdjHedges">[15]Spare!$F$394:$BP$394</definedName>
    <definedName name="CFfLTDebt">[15]Spare!$F$386:$BP$386</definedName>
    <definedName name="CFfLTDebtMEHC">[15]Spare!$F$383:$BP$383</definedName>
    <definedName name="CFfLTLiab">[15]Spare!$F$393:$BP$393</definedName>
    <definedName name="CFfLTrestCash">[15]Spare!$F$390:$BP$390</definedName>
    <definedName name="CFfMEHCSubDebtB">[15]Spare!$F$405:$BP$405</definedName>
    <definedName name="CFfMEHCSubDebtO">[15]Spare!$F$406:$BP$406</definedName>
    <definedName name="CFfMinInt">[15]Spare!$F$395:$BP$395</definedName>
    <definedName name="CFfPaidInCapital">[15]Spare!$F$402:$BP$402</definedName>
    <definedName name="CFfParentDist">[15]Spare!$F$414:$BP$414</definedName>
    <definedName name="CFfPrefDiv">[15]Spare!$F$409:$BP$409</definedName>
    <definedName name="CFfPrefSub">[15]Spare!$F$408:$BP$408</definedName>
    <definedName name="CFfRPLoanPay">[15]Spare!$F$412:$BP$412</definedName>
    <definedName name="CFfRPLoanRec">[15]Spare!$F$411:$BP$411</definedName>
    <definedName name="CFfSTDebt">[15]Spare!$F$380:$BP$380</definedName>
    <definedName name="CFfSTrestCash">[15]Spare!$F$389:$BP$389</definedName>
    <definedName name="CFiAcq_PPE">[15]Spare!$F$326:$BP$326</definedName>
    <definedName name="CFiAucRateSec">[15]Spare!$F$343:$BP$343</definedName>
    <definedName name="CFiCapEx">[15]Spare!$F$313:$BP$313</definedName>
    <definedName name="CFiCapExLTA">[15]Spare!$F$321:$BP$321</definedName>
    <definedName name="CFiCapExPayLT">[15]Spare!$F$322:$BP$322</definedName>
    <definedName name="CFiCapExPayST">[15]Spare!$F$320:$BP$320</definedName>
    <definedName name="CFiCashAucRateSec">[15]Spare!$F$335:$BP$335</definedName>
    <definedName name="CFiCashFixAsset">[15]Spare!$F$348:$BP$348</definedName>
    <definedName name="CFiCashLTIP_LT">[15]Spare!$F$334:$BP$334</definedName>
    <definedName name="CFiCashLTIP_ST">[15]Spare!$F$332:$BP$332</definedName>
    <definedName name="CFiCashMktSec">[15]Spare!$F$331:$BP$331</definedName>
    <definedName name="CFiCashMktSec2">[15]Spare!$F$361:$BP$361</definedName>
    <definedName name="CFiCashNucDec">[15]Spare!$F$336:$BP$336</definedName>
    <definedName name="CFiCashNucDec2">[15]Spare!$F$365:$BP$365</definedName>
    <definedName name="CFiCashOthCurInv">[15]Spare!$F$333:$BP$333</definedName>
    <definedName name="CFiCashOthCurInv2">[15]Spare!$F$362:$BP$362</definedName>
    <definedName name="CFiCashOther">[15]Spare!$F$349:$BP$349</definedName>
    <definedName name="CFiCashOthInv">[15]Spare!$F$347:$BP$347</definedName>
    <definedName name="CFiCashOthInv_COLI">[15]Spare!$F$363:$BP$363</definedName>
    <definedName name="CFiCashOthInv2">[15]Spare!$F$364:$BP$364</definedName>
    <definedName name="CFiConstDev">[15]Spare!$F$315:$BP$315</definedName>
    <definedName name="CFiConstDevLTA">[15]Spare!$F$316:$BP$316</definedName>
    <definedName name="CFiDisposal">[15]Spare!$F$351:$BP$351</definedName>
    <definedName name="CFiEqInv">[15]Spare!$F$372:$BP$372</definedName>
    <definedName name="CFiGoodwill">[15]Spare!$F$325:$BP$325</definedName>
    <definedName name="CFiLTAsset">[15]Spare!$F$374:$BP$374</definedName>
    <definedName name="CFiLTIP_LT">[15]Spare!$F$342:$BP$342</definedName>
    <definedName name="CFiLTIP_ST">[15]Spare!$F$340:$BP$340</definedName>
    <definedName name="CFiLTLiab">[15]Spare!$F$375:$BP$375</definedName>
    <definedName name="CFiLTrestCash">[15]Spare!$F$369:$BP$369</definedName>
    <definedName name="CFiMktSec">[15]Spare!$F$339:$BP$339</definedName>
    <definedName name="CFiMktSec2">[15]Spare!$F$354:$BP$354</definedName>
    <definedName name="CFiNucDec">[15]Spare!$F$344:$BP$344</definedName>
    <definedName name="CFiNucDecFund">[15]Spare!$F$358:$BP$358</definedName>
    <definedName name="CFiOthCurInv">[15]Spare!$F$341:$BP$341</definedName>
    <definedName name="CFiOthCurInv2">[15]Spare!$F$355:$BP$355</definedName>
    <definedName name="CFiOthInv">[15]Spare!$F$357:$BP$357</definedName>
    <definedName name="CFiOthInv_COLI">[15]Spare!$F$356:$BP$356</definedName>
    <definedName name="CFiPlantRemoval">[15]Spare!$F$352:$BP$352</definedName>
    <definedName name="CFiSTrestCash">[15]Spare!$F$368:$BP$368</definedName>
    <definedName name="CFoAccInt">[15]Spare!$F$285:$BP$285</definedName>
    <definedName name="CFoAFUDC">[15]Spare!$F$213:$BP$213</definedName>
    <definedName name="CFoAmortDefFin">[15]Spare!$F$212:$BP$212</definedName>
    <definedName name="CFoAmortDP">[15]Spare!$F$210:$BP$210</definedName>
    <definedName name="CFoAmortDPMEHC">[15]Spare!$F$209:$BP$209</definedName>
    <definedName name="CFoAmortLTAssets">[15]Spare!$F$196:$BP$196</definedName>
    <definedName name="CFoAmortRegA1">[15]Spare!$F$201:$BP$201</definedName>
    <definedName name="CFoAmortRegA2">[15]Spare!$F$205:$BP$205</definedName>
    <definedName name="CFoAmortRegL1">[15]Spare!$F$202:$BP$202</definedName>
    <definedName name="CFoAmortRegL2">[15]Spare!$F$206:$BP$206</definedName>
    <definedName name="CFoAmortSTAsset">[15]Spare!$F$197:$BP$197</definedName>
    <definedName name="CFoAP">[15]Spare!$F$280:$BP$280</definedName>
    <definedName name="CFoAR">[15]Spare!$F$262:$BP$262</definedName>
    <definedName name="CFoAROLiabinDep">[15]Spare!$F$199:$BP$199</definedName>
    <definedName name="CFoCoalDep">[15]Spare!$F$232:$BP$232</definedName>
    <definedName name="CFoDC_LTLiab">[15]Spare!$F$245:$BP$245</definedName>
    <definedName name="CFoDefInc">[15]Spare!$F$242:$BP$242</definedName>
    <definedName name="CFoDefTaxAsset">[15]Spare!$F$216:$BP$216</definedName>
    <definedName name="CFoDefTaxAssetST">[15]Spare!$F$215:$BP$215</definedName>
    <definedName name="CFoDefTaxLiab">[15]Spare!$F$219:$BP$219</definedName>
    <definedName name="CFoDefTaxLiabST">[15]Spare!$F$217:$BP$217</definedName>
    <definedName name="CFoDepreciation">[15]Spare!$F$194:$BP$194</definedName>
    <definedName name="CFoDiscOps">[15]Spare!$F$258:$BP$258</definedName>
    <definedName name="CFoDisposal">[15]Spare!$F$251:$BP$251</definedName>
    <definedName name="CFoEquityInv">[15]Spare!$F$221:$BP$221</definedName>
    <definedName name="CFoEquityInvDist">[15]Spare!$F$222:$BP$222</definedName>
    <definedName name="CFoFVAdjHedges">[15]Spare!$F$241:$BP$241</definedName>
    <definedName name="CFoGBAP">[15]Spare!$F$240:$BP$240</definedName>
    <definedName name="CFoGBAR">[15]Spare!$F$238:$BP$238</definedName>
    <definedName name="CFoGBPPE">[15]Spare!$F$239:$BP$239</definedName>
    <definedName name="CFoGLFixAsset">[15]Spare!$F$190:$BP$190</definedName>
    <definedName name="CFoGLMktSec">[15]Spare!$F$188:$BP$188</definedName>
    <definedName name="CFoGLOther">[15]Spare!$F$191:$BP$191</definedName>
    <definedName name="CFoGLOthInv">[15]Spare!$F$189:$BP$189</definedName>
    <definedName name="CFoICDiff">[15]Spare!$F$305:$BP$305</definedName>
    <definedName name="CFoIncTaxLTLiab">[15]Spare!$F$290:$BP$290</definedName>
    <definedName name="CFoIncTaxPay">[15]Spare!$F$291:$BP$291</definedName>
    <definedName name="CFoIncTaxPayLT">[15]Spare!$F$289:$BP$289</definedName>
    <definedName name="CFoIncTaxRec">[15]Spare!$F$287:$BP$287</definedName>
    <definedName name="CFoIncTaxRecLT">[15]Spare!$F$288:$BP$288</definedName>
    <definedName name="CFoInv">[15]Spare!$F$266:$BP$266</definedName>
    <definedName name="CFoLTAssets">[15]Spare!$F$255:$BP$255</definedName>
    <definedName name="CFoLTDerivAsset">[15]Spare!$F$225:$BP$225</definedName>
    <definedName name="CFoLTDerivAsset2">[15]Spare!$F$274:$BP$274</definedName>
    <definedName name="CFoLTDerivLiab">[15]Spare!$F$227:$BP$227</definedName>
    <definedName name="CFoLTDerivLiab2">[15]Spare!$F$276:$BP$276</definedName>
    <definedName name="CFoLTLiab">[15]Spare!$F$257:$BP$257</definedName>
    <definedName name="CFoLTOtherAsset">[15]Spare!$F$270:$BP$270</definedName>
    <definedName name="CFoLTPostRetObl">[15]Spare!$F$301:$BP$301</definedName>
    <definedName name="CFoLTRegAssets">[15]Spare!$F$254:$BP$254</definedName>
    <definedName name="CFoLTRegLiab">[15]Spare!$F$256:$BP$256</definedName>
    <definedName name="CFoMinInt">[15]Spare!$F$231:$BP$231</definedName>
    <definedName name="CFoNonCashLTA">[15]Spare!$F$235:$BP$235</definedName>
    <definedName name="CFoNonCashLTL">[15]Spare!$F$236:$BP$236</definedName>
    <definedName name="CFoNonCashLTLinDep">[15]Spare!$F$198:$BP$198</definedName>
    <definedName name="CFoNonCashPPE">[15]Spare!$F$234:$BP$234</definedName>
    <definedName name="CFoOthRec">[15]Spare!$F$263:$BP$263</definedName>
    <definedName name="CFoPACurLiab">[15]Spare!$F$248:$BP$248</definedName>
    <definedName name="CFoPaidInCapital">[15]Spare!$F$244:$BP$244</definedName>
    <definedName name="CFoPALTLiab">[15]Spare!$F$249:$BP$249</definedName>
    <definedName name="CFoPASubsidDebt">[15]Spare!$F$250:$BP$250</definedName>
    <definedName name="CFoPlantRemoval">[15]Spare!$F$252:$BP$252</definedName>
    <definedName name="CFoPrepay">[15]Spare!$F$267:$BP$267</definedName>
    <definedName name="CFoPTaxPay">[15]Spare!$F$292:$BP$292</definedName>
    <definedName name="CFoRPaccint">[15]Spare!$F$309:$BP$309</definedName>
    <definedName name="CFoRPap">[15]Spare!$F$308:$BP$308</definedName>
    <definedName name="CFoRPar">[15]Spare!$F$306:$BP$306</definedName>
    <definedName name="CFoRPintrec">[15]Spare!$F$307:$BP$307</definedName>
    <definedName name="CFoRT_LTInvest">[15]Spare!$F$246:$BP$246</definedName>
    <definedName name="CFoSBComp">[15]Spare!$F$229:$BP$229</definedName>
    <definedName name="CFoSTDerivAsset">[15]Spare!$F$224:$BP$224</definedName>
    <definedName name="CFoSTDerivAsset2">[15]Spare!$F$273:$BP$273</definedName>
    <definedName name="CFoSTDerivLiab">[15]Spare!$F$226:$BP$226</definedName>
    <definedName name="CFoSTDerivLiab2">[15]Spare!$F$275:$BP$275</definedName>
    <definedName name="CFoSTOtherAsset">[15]Spare!$F$269:$BP$269</definedName>
    <definedName name="CFoSTOtherLiab">[15]Spare!$F$283:$BP$283</definedName>
    <definedName name="CFoSTPostRetObl">[15]Spare!$F$302:$BP$302</definedName>
    <definedName name="CFoTaxLTLiab">[15]Spare!$F$218:$BP$218</definedName>
    <definedName name="CFoTaxPay">[15]Spare!$F$293:$BP$293</definedName>
    <definedName name="CFoTradSec">[15]Spare!$F$278:$BP$278</definedName>
    <definedName name="CFoTransExPay">[15]Spare!$F$282:$BP$282</definedName>
    <definedName name="CFoTransExRec">[15]Spare!$F$268:$BP$268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olla_4">[3]YearlyOEA!$B$40:$K$42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lstrip_3">[3]YearlyOEA!$B$50:$K$52</definedName>
    <definedName name="Colstrip_4">[3]YearlyOEA!$B$60:$K$62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on">[19]Variables!$AQ$27</definedName>
    <definedName name="Company">#REF!</definedName>
    <definedName name="CoName">[20]INDEX!$E$3</definedName>
    <definedName name="CONSOL">[14]AZ!#REF!</definedName>
    <definedName name="consolidated1">#REF!</definedName>
    <definedName name="CONTRACTDATA">[18]MarketData!#REF!</definedName>
    <definedName name="Contracted_HLH">'[12]GRID Contracted Reserves (HLH)'!$B$6:$DQ$100</definedName>
    <definedName name="Contracted_HLH_Date">'[12]GRID Contracted Reserves (HLH)'!$B$5:$DQ$5</definedName>
    <definedName name="Contracted_HLH_Name">'[12]GRID Contracted Reserves (HLH)'!$A$6:$A$100</definedName>
    <definedName name="Contracted_LLH">'[12]GRID Contracted Reserves (LLH)'!$B$6:$DQ$100</definedName>
    <definedName name="Contracted_LLH_Date">'[12]GRID Contracted Reserves (LLH)'!$B$5:$DQ$5</definedName>
    <definedName name="Contracted_LLH_Name">'[12]GRID Contracted Reserves (LLH)'!$A$6:$A$100</definedName>
    <definedName name="contractsymbol">[18]Futures!$B$2:$B$500</definedName>
    <definedName name="Conversion">[21]Conversion!$A$2:$E$1253</definedName>
    <definedName name="Cost">#REF!</definedName>
    <definedName name="Craig_1">[3]YearlyOEA!$B$70:$K$72</definedName>
    <definedName name="Craig_2">[3]YearlyOEA!$B$80:$K$82</definedName>
    <definedName name="CREDITS">#REF!</definedName>
    <definedName name="CREDITS1">#REF!</definedName>
    <definedName name="CREDITS2">#REF!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_xlnm.Database">[22]ALVXXL01!$AJ$24:$AS$274</definedName>
    <definedName name="DataCheck">#REF!</definedName>
    <definedName name="DATE">[23]Jan!#REF!</definedName>
    <definedName name="dateTable">'[12]on off peak hours'!$C$15:$IT$15</definedName>
    <definedName name="daysMonth">'[12]on off peak hours'!$C$3:$IT$3</definedName>
    <definedName name="Debt">[19]Variables!$AQ$25</definedName>
    <definedName name="DebtCost">[19]Variables!$AT$25</definedName>
    <definedName name="DEC">#REF!</definedName>
    <definedName name="Dec_days">#REF!</definedName>
    <definedName name="Demand_Dollar">'[12]Demand Dollars'!$B$5:$DQ$1005</definedName>
    <definedName name="Demand_Dollar_Date">'[12]Demand Dollars'!$B$4:$DQ$4</definedName>
    <definedName name="Demand_Dollar_Name">'[12]Demand Dollars'!$A$5:$A$1005</definedName>
    <definedName name="depcorptaxje">#REF!</definedName>
    <definedName name="DeRated_Avail_HLH">#REF!</definedName>
    <definedName name="DeRated_Avail_HLH_Date">#REF!</definedName>
    <definedName name="DeRated_Avail_HLH_Name">#REF!</definedName>
    <definedName name="DeRated_Avail_LLH">#REF!</definedName>
    <definedName name="DeRated_Avail_LLH_Date">#REF!</definedName>
    <definedName name="DeRated_Avail_LLH_Name">#REF!</definedName>
    <definedName name="dfd" hidden="1">{#N/A,#N/A,FALSE,"CHECKREQ"}</definedName>
    <definedName name="dfdfdfd" hidden="1">{#N/A,#N/A,FALSE,"CHECKREQ"}</definedName>
    <definedName name="Directory">#REF!</definedName>
    <definedName name="Discount_Rate">#REF!</definedName>
    <definedName name="DispatchSum">"GRID Thermal Generation!R2C1:R4C2"</definedName>
    <definedName name="DIVS">#REF!</definedName>
    <definedName name="DJ_1">[3]YearlyOEA!$B$93:$K$95</definedName>
    <definedName name="DJ_2">[3]YearlyOEA!$B$103:$K$105</definedName>
    <definedName name="DJ_3">[3]YearlyOEA!$B$113:$K$115</definedName>
    <definedName name="DJ_4">[3]YearlyOEA!$B$123:$K$125</definedName>
    <definedName name="Dollars_Wheeling">'[24]Exhibit 1'!#REF!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lectric_Prices_HLH">'[12]GRID Prices (HLH)'!$B$5:$DQ$30</definedName>
    <definedName name="Electric_Prices_HLH_Date">'[12]GRID Prices (HLH)'!$B$4:$DQ$4</definedName>
    <definedName name="Electric_Prices_HLH_Name">'[12]GRID Prices (HLH)'!$A$5:$A$30</definedName>
    <definedName name="Electric_Prices_LLH">'[12]GRID Prices (LLH)'!$B$5:$DQ$30</definedName>
    <definedName name="Electric_Prices_LLH_Date">'[12]GRID Prices (LLH)'!$B$4:$DQ$4</definedName>
    <definedName name="Electric_Prices_LLH_Name">'[12]GRID Prices (LLH)'!$A$5:$A$30</definedName>
    <definedName name="electric1">#REF!</definedName>
    <definedName name="electric2">#REF!</definedName>
    <definedName name="electric3">#REF!</definedName>
    <definedName name="electric4">#REF!</definedName>
    <definedName name="electric5">#REF!</definedName>
    <definedName name="Emergency_Dol">#REF!</definedName>
    <definedName name="Emergency_Dol_Date">#REF!</definedName>
    <definedName name="Emergency_Dol_Name">#REF!</definedName>
    <definedName name="Emergency_MWh">#REF!</definedName>
    <definedName name="Emergency_MWh_Date">#REF!</definedName>
    <definedName name="Emergency_MWh_Date_LLH">#REF!</definedName>
    <definedName name="Emergency_MWh_LLH">#REF!</definedName>
    <definedName name="Emergency_MWh_Name">#REF!</definedName>
    <definedName name="Emergency_MWh_Name_LL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TR">#REF!</definedName>
    <definedName name="Exchange_Rates___Bloomberg">[18]MarketData!$J$1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#REF!</definedName>
    <definedName name="f" hidden="1">{#N/A,#N/A,FALSE,"CHECKREQ"}</definedName>
    <definedName name="Factor">#REF!</definedName>
    <definedName name="FactorsCopy1">'[25]Factor Inputs 1'!#REF!</definedName>
    <definedName name="fdf" hidden="1">{#N/A,#N/A,FALSE,"CHECKREQ"}</definedName>
    <definedName name="FEB">[1]Jan!#REF!</definedName>
    <definedName name="Fed_Funds___Bloomberg">[18]MarketData!$A$14</definedName>
    <definedName name="finance1">#REF!</definedName>
    <definedName name="finance2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ISRangeDesc">[15]Spare!$C$90:$C$91,[15]Spare!$D$90,[15]Spare!$D$91,[15]Spare!$C$107,[15]Spare!$C$108,[15]Spare!$D$107,[15]Spare!$D$108,[15]Spare!$C$124,[15]Spare!$D$124,[15]Spare!$D$125,[15]Spare!$D$126,[15]Spare!$C$125,[15]Spare!$C$126</definedName>
    <definedName name="Form_3800">#REF!</definedName>
    <definedName name="ForRPDesc">[26]Spare!$B$1081:$C$1347,[26]Spare!$D$1276:$D$1345</definedName>
    <definedName name="ForRPRange">[26]Spare!$F$1081:$BP$1347,[26]Spare!$D$1082:$D$1241</definedName>
    <definedName name="ForTCLink">[26]Spare!$D$1369:$D$1371,[26]Spare!$D$1380,[26]Spare!$D$1381,[26]Spare!$D$1382,[26]Spare!$D$1391,[26]Spare!$D$1392,[26]Spare!$D$1393,[26]Spare!$D$1428,[26]Spare!$D$1429,[26]Spare!$D$1430,[26]Spare!$D$1453,[26]Spare!$D$1454,[26]Spare!$D$1455,[26]Spare!$D$1504,[26]Spare!$D$1505,[26]Spare!$D$1527,[26]Spare!$D$1530,[26]Spare!$D$1554,[26]Spare!$D$1555,[26]Spare!$D$1556,[26]Spare!$D$1585,[26]Spare!$D$1586,[26]Spare!$D$1587,[26]Spare!$D$1647,[26]Spare!$D$1648,[26]Spare!$D$1649,[26]Spare!$D$1662,[26]Spare!$D$1689,[26]Spare!$D$1696,[26]Spare!$D$1697,[26]Spare!$D$1698,[26]Spare!$D$1705,[26]Spare!$D$1706,[26]Spare!$D$1739,[26]Spare!$D$1740,[26]Spare!$D$1741,[26]Spare!$D$1745,[26]Spare!$D$1772,[26]Spare!$D$1780,[26]Spare!$D$1781,[26]Spare!$D$1782,[26]Spare!$D$1790,[26]Spare!$D$1791,[26]Spare!$D$1904,[26]Spare!$D$1905,[26]Spare!$D$1906,[26]Spare!$D$1913,[26]Spare!$D$1914,[26]Spare!$D$1919,[26]Spare!$D$2025:$D$2031,[26]Spare!$D$2067:$D$2073,[26]Spare!$D$2109:$D$2115</definedName>
    <definedName name="ForTCSum">[26]Spare!$D$1728:$D$1731,[26]Spare!$D$1769:$D$1772</definedName>
    <definedName name="ForTRRangeLink">[26]Spare!$F$2356:$BP$2356,[26]Spare!$D$2359:$D$2360</definedName>
    <definedName name="FPC_Date">#REF!</definedName>
    <definedName name="FPC_OffPeak">#REF!</definedName>
    <definedName name="FPC_OnPeak">#REF!</definedName>
    <definedName name="FRED">'[2]PMI Dep'!#REF!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adsby_1">[3]YearlyOEA!$B$128:$K$128</definedName>
    <definedName name="Gadsby_2">[3]YearlyOEA!$B$129:$K$129</definedName>
    <definedName name="Gadsby_3">[3]YearlyOEA!$B$130:$K$130</definedName>
    <definedName name="Gadsby_4">[3]YearlyOEA!$B$131:$K$131</definedName>
    <definedName name="Gadsby_5">[3]YearlyOEA!$B$132:$K$132</definedName>
    <definedName name="Gadsby_6">[3]YearlyOEA!$B$133:$K$133</definedName>
    <definedName name="Gas_Forward_Price_Curve_copy_Instructions_List">'[18]Main Page'!#REF!</definedName>
    <definedName name="GBC_limitation">#REF!</definedName>
    <definedName name="GoToRange">[15]Spare!$B$3193:$C$3260</definedName>
    <definedName name="h" hidden="1">{#N/A,#N/A,FALSE,"Summary 1";#N/A,#N/A,FALSE,"Domestic";#N/A,#N/A,FALSE,"Australia";#N/A,#N/A,FALSE,"Other"}</definedName>
    <definedName name="Hayden_1">[3]YearlyOEA!$B$139:$K$141</definedName>
    <definedName name="Hayden_2">[3]YearlyOEA!$B$149:$K$151</definedName>
    <definedName name="HenryHub___Nymex">[18]MarketData!#REF!</definedName>
    <definedName name="Herm_Date">#REF!</definedName>
    <definedName name="Herm_Var_OM">#REF!</definedName>
    <definedName name="Hermiston_1">[3]YearlyOEA!$B$159:$K$161</definedName>
    <definedName name="Hermiston_2">[3]YearlyOEA!$B$169:$K$171</definedName>
    <definedName name="holdings1">#REF!</definedName>
    <definedName name="HolidayObserved">'[12]on off peak hours'!$C$21:$IT$21</definedName>
    <definedName name="Holidays">'[12]on off peak hours'!$C$7:$IT$7</definedName>
    <definedName name="Hours5by16">'[12]on off peak hours'!$C$26:$IT$29</definedName>
    <definedName name="HoursHoliday">'[12]on off peak hours'!$C$16:$IT$20</definedName>
    <definedName name="HoursNoHoliday">'[12]on off peak hours'!$C$10:$IT$13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1">[3]YearlyOEA!$B$179:$K$181</definedName>
    <definedName name="Hunter_2">[3]YearlyOEA!$B$189:$K$191</definedName>
    <definedName name="Hunter_3">[3]YearlyOEA!$B$199:$K$201</definedName>
    <definedName name="Huntington_1">[3]YearlyOEA!$B$209:$K$211</definedName>
    <definedName name="Huntington_2">[3]YearlyOEA!$B$219:$K$221</definedName>
    <definedName name="Hydro_Gen">#REF!</definedName>
    <definedName name="Hydro_Gen_Date">#REF!</definedName>
    <definedName name="Hydro_Gen_Date_LLH">#REF!</definedName>
    <definedName name="Hydro_Gen_LLH">#REF!</definedName>
    <definedName name="Hydro_Gen_Name">#REF!</definedName>
    <definedName name="Hydro_Gen_Name_LLH">#REF!</definedName>
    <definedName name="Hydro_Unit_Gen">#REF!</definedName>
    <definedName name="Hydro_Unit_Gen_LLH">#REF!</definedName>
    <definedName name="Hydro_Unit_Gen_Name">#REF!</definedName>
    <definedName name="Hydro_Unit_Gen_Name_LLH">#REF!</definedName>
    <definedName name="hypTop">[15]Spare!$B$3</definedName>
    <definedName name="ID_sorted">#REF!</definedName>
    <definedName name="Interest_Rates___Bloomberg">[18]MarketData!$A$1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BerkSubDebt">[15]Spare!$F$144:$BP$144</definedName>
    <definedName name="ISCapInt">[15]Spare!$F$146:$BP$146</definedName>
    <definedName name="ISCorpAdmin">[15]Spare!$F$128:$BP$128</definedName>
    <definedName name="ISCostSales">[15]Spare!$F$109:$BP$109</definedName>
    <definedName name="ISDeprAmort">[15]Spare!$F$133:$BP$133</definedName>
    <definedName name="ISDiscOps">[15]Spare!$F$170:$BP$170</definedName>
    <definedName name="ISEqMetInv">[15]Spare!$F$169:$BP$169</definedName>
    <definedName name="ISIncTax">[15]Spare!$F$163:$BP$163</definedName>
    <definedName name="ISIntExp">[15]Spare!$F$143:$BP$143</definedName>
    <definedName name="ISIntInc">[15]Spare!$F$152:$BP$152</definedName>
    <definedName name="ISMinInt">[15]Spare!$F$171:$BP$171</definedName>
    <definedName name="ISNonRec">[15]Spare!$F$134:$BP$134</definedName>
    <definedName name="ISOpExp">[15]Spare!$F$127:$BP$127</definedName>
    <definedName name="ISOpRev">[15]Spare!$F$92:$BP$92</definedName>
    <definedName name="ISOthExp">[15]Spare!$F$159:$BP$159</definedName>
    <definedName name="ISOthInc">[15]Spare!$F$157:$BP$157</definedName>
    <definedName name="ISOthSubDebt">[15]Spare!$F$145:$BP$145</definedName>
    <definedName name="ISPrefDiv">[15]Spare!$F$172:$BP$172</definedName>
    <definedName name="Item_Number">"GP Detail"</definedName>
    <definedName name="JAN">[1]Jan!#REF!</definedName>
    <definedName name="JB_1">[3]YearlyOEA!$B$229:$K$231</definedName>
    <definedName name="JB_2">[3]YearlyOEA!$B$239:$K$241</definedName>
    <definedName name="JB_3">[3]YearlyOEA!$B$249:$K$251</definedName>
    <definedName name="JB_4">[3]YearlyOEA!$B$259:$K$261</definedName>
    <definedName name="JB_5">[3]YearlyOEA!$B$320:$K$320</definedName>
    <definedName name="JE">#REF!</definedName>
    <definedName name="JETSET">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koala">#REF!</definedName>
    <definedName name="Lakeside">[3]YearlyOEA!$B$315:$K$315</definedName>
    <definedName name="LeadLag">[27]Inputs!#REF!</definedName>
    <definedName name="Leblon">#REF!</definedName>
    <definedName name="limcount" hidden="1">1</definedName>
    <definedName name="ListOffset" hidden="1">1</definedName>
    <definedName name="Little_Mtn">[3]YearlyOEA!$B$267:$K$267</definedName>
    <definedName name="LTC_Dollars">#REF!</definedName>
    <definedName name="LTC_Dollars_Date">#REF!</definedName>
    <definedName name="LTC_Dollars_Name">#REF!</definedName>
    <definedName name="LTC_MWh">#REF!</definedName>
    <definedName name="LTC_MWH_Date">#REF!</definedName>
    <definedName name="LTC_MWH_Date_LLH">#REF!</definedName>
    <definedName name="LTC_MWh_LLH">#REF!</definedName>
    <definedName name="LTC_MWH_Name">#REF!</definedName>
    <definedName name="LTC_MWH_Name_LLH">#REF!</definedName>
    <definedName name="m1amt24">#REF!</definedName>
    <definedName name="m1amt5">'[16]Accrued Vacation'!$G$66</definedName>
    <definedName name="m1code24">#REF!</definedName>
    <definedName name="m1code5">'[16]Accrued Vacation'!$M$75</definedName>
    <definedName name="m1desc">'[20]Nuclear Plant Decom Cost'!#REF!</definedName>
    <definedName name="Macro2">[28]!Macro2</definedName>
    <definedName name="MAR">[1]Jan!#REF!</definedName>
    <definedName name="market1">'[18]OTC Gas Quotes'!$E$5</definedName>
    <definedName name="market2">'[18]OTC Gas Quotes'!$F$5</definedName>
    <definedName name="market3">'[18]OTC Gas Quotes'!$G$5</definedName>
    <definedName name="market4">'[18]OTC Gas Quotes'!$H$5</definedName>
    <definedName name="market5">'[18]OTC Gas Quotes'!$I$5</definedName>
    <definedName name="market6">'[18]OTC Gas Quotes'!$J$5</definedName>
    <definedName name="market7">'[18]OTC Gas Quotes'!$K$5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C">#REF!</definedName>
    <definedName name="MD_High1">'[29]Master Data'!$A$2</definedName>
    <definedName name="MD_Low1">'[29]Master Data'!$D$28</definedName>
    <definedName name="MEN">[1]Jan!#REF!</definedName>
    <definedName name="MENU">[9]A!#REF!</definedName>
    <definedName name="Menu_Begin">#REF!</definedName>
    <definedName name="Menu_Caption">#REF!</definedName>
    <definedName name="Menu_Name">#REF!</definedName>
    <definedName name="Menu_OnAction">#REF!</definedName>
    <definedName name="Menu_Parent">#REF!</definedName>
    <definedName name="MENU1">[9]A!#REF!</definedName>
    <definedName name="MENU2">[9]A!#REF!</definedName>
    <definedName name="Mill">#REF!</definedName>
    <definedName name="MMBtu">[12]MMBtu!$B$5:$DQ$102</definedName>
    <definedName name="MMBtu_Date">[12]MMBtu!$B$4:$DQ$4</definedName>
    <definedName name="MMBtu_Name">[12]MMBtu!$A$5:$A$102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">[9]A!#REF!</definedName>
    <definedName name="month">#REF!</definedName>
    <definedName name="monthlist">'[30]DSM Output'!$AL$1:$AM$12</definedName>
    <definedName name="Months">#REF!</definedName>
    <definedName name="monthtotals">'[30]DSM Output'!$M$38:$X$38</definedName>
    <definedName name="MOS">#REF!</definedName>
    <definedName name="MSPAverageInput">[27]Inputs!#REF!</definedName>
    <definedName name="MSPYearEndInput">[27]Inputs!#REF!</definedName>
    <definedName name="MWh">#REF!</definedName>
    <definedName name="n" hidden="1">[9]A!#REF!</definedName>
    <definedName name="NameAverageFuelCost">#REF!</definedName>
    <definedName name="NameBurn">#REF!</definedName>
    <definedName name="NameFactor">#REF!</definedName>
    <definedName name="NameMill">#REF!</definedName>
    <definedName name="NameMMBtu">#REF!</definedName>
    <definedName name="NamePeak">#REF!</definedName>
    <definedName name="Nameplate_HLH">#REF!</definedName>
    <definedName name="Nameplate_HLH_Date">#REF!</definedName>
    <definedName name="Nameplate_HLH_Name">#REF!</definedName>
    <definedName name="Nameplate_LLH">#REF!</definedName>
    <definedName name="Nameplate_LLH_Date">#REF!</definedName>
    <definedName name="Nameplate_LLH_Name">#REF!</definedName>
    <definedName name="NAMES">#REF!</definedName>
    <definedName name="Naughton_1">[3]YearlyOEA!$B$273:$K$275</definedName>
    <definedName name="Naughton_2">[3]YearlyOEA!$B$283:$K$285</definedName>
    <definedName name="Naughton_3">[3]YearlyOEA!$B$293:$K$295</definedName>
    <definedName name="NEBRASKA">[14]AZ!$D$88:$J$88</definedName>
    <definedName name="nerco1">#REF!</definedName>
    <definedName name="nerco2">#REF!</definedName>
    <definedName name="nerco3">#REF!</definedName>
    <definedName name="NetIncome">[15]Spare!$F$45:$BP$45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extUp">!A1048576</definedName>
    <definedName name="NOL">#REF!</definedName>
    <definedName name="NONREGS">[31]UT!#REF!</definedName>
    <definedName name="NONREGS2">[2]CA!#REF!</definedName>
    <definedName name="NOV">[1]Jan!#REF!</definedName>
    <definedName name="NymexFutures">[18]Futures!$A$2:$J$500</definedName>
    <definedName name="NymexOptions">[18]Options!$A$2:$K$3000</definedName>
    <definedName name="OCT">[1]Jan!#REF!</definedName>
    <definedName name="OEA_Date">[3]YearlyOEA!$B$4:$K$4</definedName>
    <definedName name="OffPeak_Name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nPeak_Name">#REF!</definedName>
    <definedName name="OptionsTable">[18]Options!$A$1:$P$3000</definedName>
    <definedName name="OREGON">#REF!</definedName>
    <definedName name="Other_Dollar">'[12]Other Dollars'!$B$5:$DQ$1005</definedName>
    <definedName name="Other_Dollar_Date">'[12]Other Dollars'!$B$4:$DQ$4</definedName>
    <definedName name="Other_Dollar_Name">'[12]Other Dollars'!$A$5:$A$1005</definedName>
    <definedName name="otherperm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emp">#REF!</definedName>
    <definedName name="PACENOLS">#REF!</definedName>
    <definedName name="PACIFICORP">#REF!</definedName>
    <definedName name="PACIFICORP2">[2]CA!$A$66:$E$117</definedName>
    <definedName name="PAGE1">[14]AZ!$B$1:$J$90</definedName>
    <definedName name="PAGE2">[14]AZ!#REF!</definedName>
    <definedName name="PAGE3">#REF!</definedName>
    <definedName name="PAGE4">#REF!</definedName>
    <definedName name="PAGE5">[14]AZ!#REF!</definedName>
    <definedName name="PAGE6">[14]AZ!#REF!</definedName>
    <definedName name="PAGE7">#REF!</definedName>
    <definedName name="PCINFO">#REF!</definedName>
    <definedName name="PDINOLS">#REF!</definedName>
    <definedName name="PE_Lookup">'[24]Exhibit 1'!#REF!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FS">[14]AZ!#REF!</definedName>
    <definedName name="PFSADJ">#REF!</definedName>
    <definedName name="PFSPDI">#REF!</definedName>
    <definedName name="Phantom_5">[3]AdjFactors!$D$6:$F$60</definedName>
    <definedName name="PHIGROUP">#REF!</definedName>
    <definedName name="PHIGROUP2">[2]CA!#REF!</definedName>
    <definedName name="PMI">'[2]PMI Dep'!$C$9:$AD$15</definedName>
    <definedName name="PostDE">[27]Variables!#REF!</definedName>
    <definedName name="PostDG">[27]Variables!#REF!</definedName>
    <definedName name="PreDG">[27]Variables!#REF!</definedName>
    <definedName name="Pref">[19]Variables!$AQ$26</definedName>
    <definedName name="PrefCost">[19]Variables!$AT$26</definedName>
    <definedName name="PricingInfo" hidden="1">[32]Inputs!#REF!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1">'[33]Avoided Cost Sch M Summary'!#REF!</definedName>
    <definedName name="PrintDetail">#REF!</definedName>
    <definedName name="PrintStateReport">#REF!</definedName>
    <definedName name="ProfitBeforeTax">[15]Spare!$F$41:$BP$41</definedName>
    <definedName name="PSATable">#REF!</definedName>
    <definedName name="PSI1.5">#REF!</definedName>
    <definedName name="PSI91.1">#REF!</definedName>
    <definedName name="PSI91.2">#REF!</definedName>
    <definedName name="PSI91.3">#REF!</definedName>
    <definedName name="PSI91.4">#REF!</definedName>
    <definedName name="PTICAPLOSS">#REF!</definedName>
    <definedName name="PYA">[15]Spare!$H$4</definedName>
    <definedName name="RANGE">#REF!</definedName>
    <definedName name="RANGE1">[34]Summary!#REF!</definedName>
    <definedName name="RANGE2">[34]Summary!#REF!</definedName>
    <definedName name="RANGE3">[34]Summary!#REF!</definedName>
    <definedName name="RANGE4">[34]Summary!#REF!</definedName>
    <definedName name="Recap_of_Taxable_Income_Changes_by_Year">#REF!</definedName>
    <definedName name="_xlnm.Recorder">#REF!</definedName>
    <definedName name="REGNONREG">#REF!</definedName>
    <definedName name="Relic">#REF!</definedName>
    <definedName name="Requirement_HLH">'[12]GRID Reserve Requirement (HLH)'!$C$20:$DR$21</definedName>
    <definedName name="Requirement_HLH_Date">'[12]GRID Reserve Requirement (HLH)'!$C$7:$DR$7</definedName>
    <definedName name="Requirement_HLH_Name">'[12]GRID Reserve Requirement (HLH)'!$A$20:$A$21</definedName>
    <definedName name="Requirement_LLH">'[12]GRID Reserve Requirement (LLH)'!$C$20:$DR$21</definedName>
    <definedName name="Requirement_LLH_Date">'[12]GRID Reserve Requirement (LLH)'!$C$7:$DR$7</definedName>
    <definedName name="Requirement_LLH_Name">'[12]GRID Reserve Requirement (LLH)'!$A$20:$A$21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TOEXT">#REF!</definedName>
    <definedName name="RevenueSum">"GRID Thermal Revenue!R2C1:R4C2"</definedName>
    <definedName name="rollpage1">#REF!</definedName>
    <definedName name="rollpage2">#REF!</definedName>
    <definedName name="RPBegBalNotePay">[15]Spare!$F$925</definedName>
    <definedName name="RPBegBalNoteRec">[15]Spare!$F$879</definedName>
    <definedName name="RPIntExpAccInt">[15]Spare!$F$1120:$BP$1120</definedName>
    <definedName name="RPIntExpActPay">[15]Spare!$F$1121:$BP$1121</definedName>
    <definedName name="RPIntIncAR">[15]Spare!$F$1119:$BP$1119</definedName>
    <definedName name="RPIntPmtAccInt">[15]Spare!$F$1123:$BP$1123</definedName>
    <definedName name="RPIntPmtActPay">[15]Spare!$F$1124:$BP$1124</definedName>
    <definedName name="RPIntPmtAR">[15]Spare!$F$1122:$BP$1122</definedName>
    <definedName name="RPPayables">[15]Spare!$F$1216:$BP$1216</definedName>
    <definedName name="RPPrincNotePay">[15]Spare!$F$1118:$BP$1118</definedName>
    <definedName name="RPPrincNoteRec">[15]Spare!$F$1117:$BP$1117</definedName>
    <definedName name="RPReceivables">[15]Spare!$F$1217:$BP$1217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hidden="1">"3X9515H6NMHHR47UHVC5TXHCB"</definedName>
    <definedName name="Saturdays">'[12]on off peak hours'!$C$5:$IT$5</definedName>
    <definedName name="ScheduleName">#REF!</definedName>
    <definedName name="schedulename24">#REF!</definedName>
    <definedName name="schedulename5">'[16]Accrued Vacation'!$A$3</definedName>
    <definedName name="ScheduleNumber">#REF!</definedName>
    <definedName name="SECOND">[1]Jan!#REF!</definedName>
    <definedName name="SEP">[1]Jan!#REF!</definedName>
    <definedName name="shapefactortable">'[18]GAS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kedname24">#REF!</definedName>
    <definedName name="skedname5">'[16]Accrued Vacation'!$L$71</definedName>
    <definedName name="SPECIAL_PAGE">#REF!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rtmonth">'[18]GAS CURVE Engine'!$N$2</definedName>
    <definedName name="startmonth1">'[18]OTC Gas Quotes'!$L$6</definedName>
    <definedName name="startmonth10">'[18]OTC Gas Quotes'!$L$15</definedName>
    <definedName name="startmonth2">'[18]OTC Gas Quotes'!$L$7</definedName>
    <definedName name="startmonth3">'[18]OTC Gas Quotes'!$L$8</definedName>
    <definedName name="startmonth4">'[18]OTC Gas Quotes'!$L$9</definedName>
    <definedName name="startmonth5">'[18]OTC Gas Quotes'!$L$10</definedName>
    <definedName name="startmonth6">'[18]OTC Gas Quotes'!$L$11</definedName>
    <definedName name="startmonth7">'[18]OTC Gas Quotes'!$L$12</definedName>
    <definedName name="startmonth8">'[18]OTC Gas Quotes'!$L$13</definedName>
    <definedName name="startmonth9">'[18]OTC Gas Quotes'!$L$14</definedName>
    <definedName name="Station_Service">[3]AdjFactors!$H$6:$Q$60</definedName>
    <definedName name="STF_Pur_Dol">#REF!</definedName>
    <definedName name="STF_Pur_Dol_Date">#REF!</definedName>
    <definedName name="STF_Pur_Dol_Date_LLH">#REF!</definedName>
    <definedName name="STF_Pur_Dol_LLH">#REF!</definedName>
    <definedName name="STF_Pur_Dol_Name">#REF!</definedName>
    <definedName name="STF_Pur_Dol_Name_LLH">#REF!</definedName>
    <definedName name="STF_Pur_MWh">#REF!</definedName>
    <definedName name="STF_Pur_MWh_Date">#REF!</definedName>
    <definedName name="STF_Pur_MWh_Date_LLH">#REF!</definedName>
    <definedName name="STF_Pur_MWh_LLH">#REF!</definedName>
    <definedName name="STF_Pur_MWh_Name">#REF!</definedName>
    <definedName name="STF_Pur_MWh_Name_LLH">#REF!</definedName>
    <definedName name="STF_Sal_Dol">#REF!</definedName>
    <definedName name="STF_Sal_Dol_Date">#REF!</definedName>
    <definedName name="STF_Sal_Dol_Date_LLH">#REF!</definedName>
    <definedName name="STF_Sal_Dol_LLH">#REF!</definedName>
    <definedName name="STF_Sal_Dol_Name">#REF!</definedName>
    <definedName name="STF_Sal_Dol_Name_LLH">#REF!</definedName>
    <definedName name="STF_Sal_MWh">#REF!</definedName>
    <definedName name="STF_Sal_MWh_Date">#REF!</definedName>
    <definedName name="STF_Sal_MWh_Date_LLH">#REF!</definedName>
    <definedName name="STF_Sal_MWh_LLH">#REF!</definedName>
    <definedName name="STF_Sal_MWh_Name">#REF!</definedName>
    <definedName name="STF_Sal_MWh_Name_LLH">#REF!</definedName>
    <definedName name="Sundays">'[12]on off peak hours'!$C$6:$IT$6</definedName>
    <definedName name="SysBal_Pur_Dol">#REF!</definedName>
    <definedName name="SysBal_Pur_Dol_Date">#REF!</definedName>
    <definedName name="SysBal_Pur_Dol_Date_LLH">#REF!</definedName>
    <definedName name="SysBal_Pur_Dol_LLH">#REF!</definedName>
    <definedName name="SysBal_Pur_Dol_Name">#REF!</definedName>
    <definedName name="SysBal_Pur_Dol_Name_LLH">#REF!</definedName>
    <definedName name="SysBal_Pur_MWh">#REF!</definedName>
    <definedName name="SysBal_Pur_MWh_Date">#REF!</definedName>
    <definedName name="SysBal_Pur_MWh_Date_LLH">#REF!</definedName>
    <definedName name="SysBal_Pur_MWh_LLH">#REF!</definedName>
    <definedName name="SysBal_Pur_MWh_Name">#REF!</definedName>
    <definedName name="SysBal_Pur_MWh_Name_LLH">#REF!</definedName>
    <definedName name="SysBal_Sal_Dol">#REF!</definedName>
    <definedName name="SysBal_Sal_Dol_Date">#REF!</definedName>
    <definedName name="SysBal_Sal_Dol_Date_LLH">#REF!</definedName>
    <definedName name="SysBal_Sal_Dol_LLH">#REF!</definedName>
    <definedName name="SysBal_Sal_Dol_Name">#REF!</definedName>
    <definedName name="SysBal_Sal_Dol_Name_LLH">#REF!</definedName>
    <definedName name="SysBal_Sal_MWh">#REF!</definedName>
    <definedName name="SysBal_Sal_MWh_Date">#REF!</definedName>
    <definedName name="SysBal_Sal_MWh_Date_LLH">#REF!</definedName>
    <definedName name="SysBal_Sal_MWh_LLH">#REF!</definedName>
    <definedName name="SysBal_Sal_MWh_Name">#REF!</definedName>
    <definedName name="SysBal_Sal_MWh_Name_LLH">#REF!</definedName>
    <definedName name="table1">'[35]PC Table updated May 2003'!#REF!</definedName>
    <definedName name="TaxEnd">#REF!</definedName>
    <definedName name="Taxincbefcc">#REF!</definedName>
    <definedName name="tb_area">#REF!</definedName>
    <definedName name="TC_CADefTx">[15]Spare!$F$1638:$BP$1638</definedName>
    <definedName name="TC_CLDefTx">[15]Spare!$F$1640:$BP$1640</definedName>
    <definedName name="TC_IC_MEHC_FedEst">[36]Spare!$F$1645:$BP$1645</definedName>
    <definedName name="TC_IC_MEHC_FedExt">[36]Spare!$F$1655:$BP$1655</definedName>
    <definedName name="TC_IC_MEHC_PPAdj">[36]Spare!$F$1672:$BP$1672</definedName>
    <definedName name="TC_IC_MEHC_StateEst">[36]Spare!$F$1646:$BP$1646</definedName>
    <definedName name="TC_IC_MEHC_StateExt">[36]Spare!$F$1656:$BP$1656</definedName>
    <definedName name="TC_IC_MEHC_TaxRefund">[36]Spare!$F$1663:$BP$1663</definedName>
    <definedName name="TC_LTADefTx">[15]Spare!$F$1639:$BP$1639</definedName>
    <definedName name="TC_LTLDefTx">[15]Spare!$F$1642:$BP$1642</definedName>
    <definedName name="TC_LTLOth">[15]Spare!$F$1641:$BP$1641</definedName>
    <definedName name="TC_RStockOptionsPay">[15]Spare!$F$1592:$BP$1592</definedName>
    <definedName name="TC_RStockOptionsRec">[15]Spare!$F$1591:$BP$1591</definedName>
    <definedName name="TCAccrued_LTLOth">[15]Spare!$F$1629:$BP$1629</definedName>
    <definedName name="TCAccruedTaxPay">[15]Spare!$F$1630:$BP$1630</definedName>
    <definedName name="TCAccruedTaxPayLT">[15]Spare!$F$1628:$BP$1628</definedName>
    <definedName name="TCAccruedTaxRec">[15]Spare!$F$1626:$BP$1626</definedName>
    <definedName name="TCAccruedTaxRecLT">[15]Spare!$F$1627:$BP$1627</definedName>
    <definedName name="tcccode24">#REF!</definedName>
    <definedName name="tcccode5">'[16]Accrued Vacation'!$B$54</definedName>
    <definedName name="TCDoNotTotalFRg">[15]Spare!$F$1670:$BP$1673,[15]Spare!$F$1823:$BP$1859</definedName>
    <definedName name="TCMEHCTaxPay">[15]Spare!$F$1605:$BP$1605</definedName>
    <definedName name="TCMEHCTaxPayPP">[15]Spare!$F$1618:$BP$1618</definedName>
    <definedName name="TCMEHCTaxRec">[15]Spare!$F$1603:$BP$1603</definedName>
    <definedName name="TCMEHCTaxRecPP">[15]Spare!$F$1617:$BP$1617</definedName>
    <definedName name="TELPG1">#REF!</definedName>
    <definedName name="TELPG2">#REF!</definedName>
    <definedName name="test" hidden="1">{#N/A,#N/A,FALSE,"Summary EPS";#N/A,#N/A,FALSE,"1st Qtr Electric";#N/A,#N/A,FALSE,"1st Qtr Australia";#N/A,#N/A,FALSE,"1st Qtr Telecom";#N/A,#N/A,FALSE,"1st QTR Other"}</definedName>
    <definedName name="TEST0">#REF!</definedName>
    <definedName name="TEST1">'[8]PPW COA'!$A$1:$C$2002</definedName>
    <definedName name="TESTHKEY">'[8]PPW COA'!#REF!</definedName>
    <definedName name="TESTKEYS">'[8]PPW COA'!$A$1:$B$2002</definedName>
    <definedName name="testrow">'[20]Nuclear Plant Decom Cost'!#REF!</definedName>
    <definedName name="TESTVKEY">'[8]PPW COA'!#REF!</definedName>
    <definedName name="Thermal_Gen">#REF!</definedName>
    <definedName name="Thermal_Gen_Date">#REF!</definedName>
    <definedName name="Thermal_Gen_Date_LLH">#REF!</definedName>
    <definedName name="Thermal_Gen_LLH">#REF!</definedName>
    <definedName name="Thermal_Gen_Name">#REF!</definedName>
    <definedName name="Thermal_Gen_Name_LLH">#REF!</definedName>
    <definedName name="Timing_Diff_Totals_by_Year">#REF!</definedName>
    <definedName name="TITLE">#REF!</definedName>
    <definedName name="Tran_Costs">#REF!</definedName>
    <definedName name="Tran_Date">#REF!</definedName>
    <definedName name="TRANSNOL">#REF!</definedName>
    <definedName name="trccode24">#REF!</definedName>
    <definedName name="trccode5">'[16]Accrued Vacation'!$A$54</definedName>
    <definedName name="TXSUMMARY">#REF!</definedName>
    <definedName name="Unit_Fuel_Name">#REF!</definedName>
    <definedName name="Unit_Fuel_Price">#REF!</definedName>
    <definedName name="USYieldCurves">'[18]Calcoutput (futures)'!$B$4:$C$124</definedName>
    <definedName name="w" hidden="1">[37]Inputs!#REF!</definedName>
    <definedName name="WestMainCCCT">[3]YearlyOEA!$B$321:$K$321</definedName>
    <definedName name="WITHWO">[14]AZ!#REF!</definedName>
    <definedName name="WOPFS">#REF!</definedName>
    <definedName name="WOPFS2">[2]CA!#REF!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Summary._.View.stub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V_1">[3]YearlyOEA!$B$298:$K$298</definedName>
    <definedName name="WV_2">[3]YearlyOEA!$B$299:$K$299</definedName>
    <definedName name="WV_3">[3]YearlyOEA!$B$300:$K$300</definedName>
    <definedName name="WV_4">[3]YearlyOEA!$B$301:$K$301</definedName>
    <definedName name="WV_5">[3]YearlyOEA!$B$302:$K$302</definedName>
    <definedName name="WyoCCCT">[3]YearlyOEA!$B$322:$K$322</definedName>
    <definedName name="WyoCCCT_G">[3]YearlyOEA!$B$323:$K$323</definedName>
    <definedName name="Wyodak">[3]YearlyOEA!$B$308:$K$310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'[4]DSM Output'!$B$21:$B$23</definedName>
    <definedName name="YearEndInput">[38]Inputs!$A$3:$D$1671</definedName>
    <definedName name="yesterdayscurves">'[18]Calcoutput (futures)'!$L$7:$T$128</definedName>
    <definedName name="yrmatrix">#REF!</definedName>
    <definedName name="z" hidden="1">'[4]DSM Output'!$G$21:$G$23</definedName>
    <definedName name="Z_01844156_6462_4A28_9785_1A86F4D0C834_.wvu.PrintTitles" hidden="1">#REF!</definedName>
    <definedName name="ZA">'[39] annual balance '!#REF!</definedName>
    <definedName name="zz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W20" i="1" s="1"/>
  <c r="R20" i="1"/>
  <c r="N20" i="1"/>
  <c r="J20" i="1"/>
  <c r="F20" i="1"/>
  <c r="B20" i="1"/>
  <c r="B22" i="1" s="1"/>
  <c r="V16" i="1"/>
  <c r="U16" i="1"/>
  <c r="U20" i="1" s="1"/>
  <c r="V22" i="1" s="1"/>
  <c r="R16" i="1"/>
  <c r="Q16" i="1"/>
  <c r="Q20" i="1" s="1"/>
  <c r="R22" i="1" s="1"/>
  <c r="N16" i="1"/>
  <c r="M16" i="1"/>
  <c r="M20" i="1" s="1"/>
  <c r="N22" i="1" s="1"/>
  <c r="J16" i="1"/>
  <c r="I16" i="1"/>
  <c r="I20" i="1" s="1"/>
  <c r="J22" i="1" s="1"/>
  <c r="F16" i="1"/>
  <c r="E16" i="1"/>
  <c r="E20" i="1" s="1"/>
  <c r="F22" i="1" s="1"/>
  <c r="B16" i="1"/>
  <c r="AC14" i="1"/>
  <c r="Y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AC12" i="1"/>
  <c r="AB12" i="1"/>
  <c r="AB14" i="1" s="1"/>
  <c r="AA12" i="1"/>
  <c r="AA14" i="1" s="1"/>
  <c r="Z12" i="1"/>
  <c r="Z14" i="1" s="1"/>
  <c r="Y12" i="1"/>
  <c r="X12" i="1"/>
  <c r="X14" i="1" s="1"/>
  <c r="AB10" i="1"/>
  <c r="X10" i="1"/>
  <c r="V10" i="1"/>
  <c r="U10" i="1"/>
  <c r="T10" i="1"/>
  <c r="T16" i="1" s="1"/>
  <c r="T20" i="1" s="1"/>
  <c r="S10" i="1"/>
  <c r="S16" i="1" s="1"/>
  <c r="S20" i="1" s="1"/>
  <c r="T22" i="1" s="1"/>
  <c r="R10" i="1"/>
  <c r="Q10" i="1"/>
  <c r="P10" i="1"/>
  <c r="P16" i="1" s="1"/>
  <c r="P20" i="1" s="1"/>
  <c r="Q22" i="1" s="1"/>
  <c r="O10" i="1"/>
  <c r="O16" i="1" s="1"/>
  <c r="O20" i="1" s="1"/>
  <c r="P22" i="1" s="1"/>
  <c r="N10" i="1"/>
  <c r="M10" i="1"/>
  <c r="L10" i="1"/>
  <c r="L16" i="1" s="1"/>
  <c r="L20" i="1" s="1"/>
  <c r="M22" i="1" s="1"/>
  <c r="K10" i="1"/>
  <c r="K16" i="1" s="1"/>
  <c r="K20" i="1" s="1"/>
  <c r="L22" i="1" s="1"/>
  <c r="J10" i="1"/>
  <c r="I10" i="1"/>
  <c r="H10" i="1"/>
  <c r="H16" i="1" s="1"/>
  <c r="H20" i="1" s="1"/>
  <c r="I22" i="1" s="1"/>
  <c r="G10" i="1"/>
  <c r="G16" i="1" s="1"/>
  <c r="F10" i="1"/>
  <c r="E10" i="1"/>
  <c r="D10" i="1"/>
  <c r="D16" i="1" s="1"/>
  <c r="D20" i="1" s="1"/>
  <c r="E22" i="1" s="1"/>
  <c r="C10" i="1"/>
  <c r="C16" i="1" s="1"/>
  <c r="C20" i="1" s="1"/>
  <c r="D22" i="1" s="1"/>
  <c r="B10" i="1"/>
  <c r="AC9" i="1"/>
  <c r="AB9" i="1"/>
  <c r="AA9" i="1"/>
  <c r="Z9" i="1"/>
  <c r="Y9" i="1"/>
  <c r="X9" i="1"/>
  <c r="AC8" i="1"/>
  <c r="AC10" i="1" s="1"/>
  <c r="AC16" i="1" s="1"/>
  <c r="AC20" i="1" s="1"/>
  <c r="AB8" i="1"/>
  <c r="AA8" i="1"/>
  <c r="AA10" i="1" s="1"/>
  <c r="AA16" i="1" s="1"/>
  <c r="AA20" i="1" s="1"/>
  <c r="Z8" i="1"/>
  <c r="Z10" i="1" s="1"/>
  <c r="Z16" i="1" s="1"/>
  <c r="Z20" i="1" s="1"/>
  <c r="AA22" i="1" s="1"/>
  <c r="Y8" i="1"/>
  <c r="Y10" i="1" s="1"/>
  <c r="Y16" i="1" s="1"/>
  <c r="Y20" i="1" s="1"/>
  <c r="Z22" i="1" s="1"/>
  <c r="X8" i="1"/>
  <c r="X6" i="1"/>
  <c r="Y6" i="1" s="1"/>
  <c r="Z6" i="1" s="1"/>
  <c r="AA6" i="1" s="1"/>
  <c r="AB6" i="1" s="1"/>
  <c r="AC6" i="1" s="1"/>
  <c r="K22" i="1" l="1"/>
  <c r="O22" i="1"/>
  <c r="G20" i="1"/>
  <c r="H22" i="1" s="1"/>
  <c r="W35" i="1"/>
  <c r="X16" i="1"/>
  <c r="S22" i="1"/>
  <c r="U22" i="1"/>
  <c r="AB16" i="1"/>
  <c r="AB20" i="1" s="1"/>
  <c r="AC22" i="1" s="1"/>
  <c r="W34" i="1"/>
  <c r="G22" i="1"/>
  <c r="C22" i="1"/>
  <c r="W22" i="1" s="1"/>
  <c r="W36" i="1" l="1"/>
  <c r="X20" i="1"/>
  <c r="AB22" i="1"/>
  <c r="Y22" i="1" l="1"/>
  <c r="X22" i="1"/>
  <c r="AD22" i="1" s="1"/>
</calcChain>
</file>

<file path=xl/sharedStrings.xml><?xml version="1.0" encoding="utf-8"?>
<sst xmlns="http://schemas.openxmlformats.org/spreadsheetml/2006/main" count="35" uniqueCount="35">
  <si>
    <t>Historic pension and postretirement prepaid (accrued) balances and what the impact to</t>
  </si>
  <si>
    <t xml:space="preserve"> revenue requirement would have been if the Company's current proposal was in place</t>
  </si>
  <si>
    <t>Dollars in millions</t>
  </si>
  <si>
    <t>Information per DKS-1R from Last General Rate Case Docket No. 13-035-184*</t>
  </si>
  <si>
    <t xml:space="preserve">Fiscal Period Ending </t>
  </si>
  <si>
    <t>Subtotal**</t>
  </si>
  <si>
    <t>Total</t>
  </si>
  <si>
    <t>Total Company***</t>
  </si>
  <si>
    <t>Prepaid/(accrued) pension balance</t>
  </si>
  <si>
    <t>Pension accumulated deferred income taxes</t>
  </si>
  <si>
    <t>Net pension prepaid(accrued)</t>
  </si>
  <si>
    <t>Prepaid/(accrued) other postretirement balance</t>
  </si>
  <si>
    <t>Other postretirement accumulated deferred income taxes</t>
  </si>
  <si>
    <t>Net postretirement prepaid(accrued)</t>
  </si>
  <si>
    <t>Net prepaid (accrued), after tax</t>
  </si>
  <si>
    <t>Utah allocated</t>
  </si>
  <si>
    <t>Utah allocation percentage</t>
  </si>
  <si>
    <t>Utah's allocated net prepaid(accrued), after tax</t>
  </si>
  <si>
    <t>Authorized return on rate base****</t>
  </si>
  <si>
    <t>Revenue Requirement</t>
  </si>
  <si>
    <t>NOT ADJUSTED FOR TIME VALUE OF MONEY</t>
  </si>
  <si>
    <t xml:space="preserve">*Shaded amounts are from Exhibit DKS-1R to Doug Stuver's rebuttal testimony in the last </t>
  </si>
  <si>
    <t xml:space="preserve">general rate case in Docket No. 13-035-184 ending with 2013, which was the final period </t>
  </si>
  <si>
    <t>with actual balances available at the time.</t>
  </si>
  <si>
    <t xml:space="preserve">**Cumulative revenue requirement from earliest date information available through 2013, </t>
  </si>
  <si>
    <t xml:space="preserve">the latest date for which actual balances were available at the time of the last general </t>
  </si>
  <si>
    <t>rate case.</t>
  </si>
  <si>
    <t>***For simplicity, includes total co view from 2014 through 2019 and thus includes some</t>
  </si>
  <si>
    <t xml:space="preserve"> relatively minor deferral balances associated with other jurisdictions.</t>
  </si>
  <si>
    <t>****For simplicity, derived from results of operations calculations for 2014 through 2019.</t>
  </si>
  <si>
    <t>Average after-tax net prepaid 1993 through 2013</t>
  </si>
  <si>
    <t>Average after-tax net prepaid 1998 through 2013</t>
  </si>
  <si>
    <t>Average after-tax net prepaid 2014 through 2019</t>
  </si>
  <si>
    <t xml:space="preserve">Exhibit RMP__(NLK-1RR) </t>
  </si>
  <si>
    <t>Docket No. 20-035-04/Rocky Mountain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</si>
</sst>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409]mmm\-yy;@"/>
    <numFmt numFmtId="165" formatCode="mm/dd/yy;@"/>
    <numFmt numFmtId="166" formatCode="#,##0.0_);\(#,##0.0\)"/>
    <numFmt numFmtId="167" formatCode="_(&quot;$&quot;* #,##0.0_);_(&quot;$&quot;* \(#,##0.0\);_(&quot;$&quot;* &quot;-&quot;??_);_(@_)"/>
    <numFmt numFmtId="168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/>
    <xf numFmtId="0" fontId="0" fillId="0" borderId="2" xfId="0" applyFont="1" applyBorder="1" applyAlignment="1">
      <alignment horizontal="left"/>
    </xf>
    <xf numFmtId="0" fontId="0" fillId="2" borderId="3" xfId="0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4" xfId="0" applyFont="1" applyBorder="1"/>
    <xf numFmtId="165" fontId="0" fillId="2" borderId="5" xfId="0" applyNumberFormat="1" applyFont="1" applyFill="1" applyBorder="1"/>
    <xf numFmtId="0" fontId="0" fillId="2" borderId="5" xfId="0" applyFont="1" applyFill="1" applyBorder="1"/>
    <xf numFmtId="0" fontId="0" fillId="0" borderId="5" xfId="0" applyFont="1" applyBorder="1"/>
    <xf numFmtId="0" fontId="3" fillId="0" borderId="6" xfId="0" applyFont="1" applyBorder="1"/>
    <xf numFmtId="0" fontId="3" fillId="2" borderId="0" xfId="0" applyFont="1" applyFill="1" applyBorder="1"/>
    <xf numFmtId="166" fontId="0" fillId="2" borderId="0" xfId="0" applyNumberFormat="1" applyFill="1" applyBorder="1"/>
    <xf numFmtId="166" fontId="0" fillId="0" borderId="0" xfId="0" applyNumberFormat="1" applyFill="1" applyBorder="1"/>
    <xf numFmtId="167" fontId="0" fillId="0" borderId="0" xfId="1" applyNumberFormat="1" applyFont="1" applyFill="1" applyBorder="1"/>
    <xf numFmtId="0" fontId="0" fillId="0" borderId="6" xfId="0" applyBorder="1"/>
    <xf numFmtId="166" fontId="4" fillId="2" borderId="0" xfId="0" applyNumberFormat="1" applyFont="1" applyFill="1" applyBorder="1"/>
    <xf numFmtId="166" fontId="4" fillId="0" borderId="0" xfId="0" applyNumberFormat="1" applyFont="1" applyBorder="1"/>
    <xf numFmtId="0" fontId="5" fillId="0" borderId="6" xfId="0" applyFont="1" applyFill="1" applyBorder="1"/>
    <xf numFmtId="166" fontId="3" fillId="2" borderId="7" xfId="0" applyNumberFormat="1" applyFont="1" applyFill="1" applyBorder="1"/>
    <xf numFmtId="167" fontId="3" fillId="0" borderId="7" xfId="1" applyNumberFormat="1" applyFont="1" applyFill="1" applyBorder="1"/>
    <xf numFmtId="39" fontId="3" fillId="2" borderId="0" xfId="0" applyNumberFormat="1" applyFont="1" applyFill="1" applyBorder="1"/>
    <xf numFmtId="39" fontId="0" fillId="2" borderId="7" xfId="0" applyNumberFormat="1" applyFill="1" applyBorder="1"/>
    <xf numFmtId="167" fontId="0" fillId="0" borderId="7" xfId="1" applyNumberFormat="1" applyFont="1" applyBorder="1"/>
    <xf numFmtId="0" fontId="6" fillId="2" borderId="0" xfId="0" applyFont="1" applyFill="1" applyBorder="1"/>
    <xf numFmtId="0" fontId="6" fillId="0" borderId="0" xfId="0" applyFont="1" applyBorder="1"/>
    <xf numFmtId="166" fontId="6" fillId="2" borderId="8" xfId="0" applyNumberFormat="1" applyFont="1" applyFill="1" applyBorder="1"/>
    <xf numFmtId="167" fontId="6" fillId="0" borderId="8" xfId="1" applyNumberFormat="1" applyFont="1" applyBorder="1"/>
    <xf numFmtId="0" fontId="0" fillId="2" borderId="0" xfId="0" applyFill="1" applyBorder="1"/>
    <xf numFmtId="0" fontId="0" fillId="0" borderId="0" xfId="0" applyBorder="1"/>
    <xf numFmtId="0" fontId="2" fillId="0" borderId="6" xfId="0" applyFont="1" applyBorder="1"/>
    <xf numFmtId="10" fontId="6" fillId="2" borderId="0" xfId="2" applyNumberFormat="1" applyFont="1" applyFill="1" applyBorder="1"/>
    <xf numFmtId="168" fontId="6" fillId="0" borderId="0" xfId="2" applyNumberFormat="1" applyFont="1" applyFill="1" applyBorder="1"/>
    <xf numFmtId="0" fontId="2" fillId="0" borderId="6" xfId="0" applyFont="1" applyFill="1" applyBorder="1"/>
    <xf numFmtId="166" fontId="6" fillId="2" borderId="7" xfId="0" applyNumberFormat="1" applyFont="1" applyFill="1" applyBorder="1"/>
    <xf numFmtId="167" fontId="6" fillId="0" borderId="7" xfId="1" applyNumberFormat="1" applyFont="1" applyBorder="1"/>
    <xf numFmtId="10" fontId="6" fillId="0" borderId="0" xfId="2" applyNumberFormat="1" applyFont="1" applyFill="1" applyBorder="1"/>
    <xf numFmtId="0" fontId="2" fillId="0" borderId="9" xfId="0" applyFont="1" applyBorder="1"/>
    <xf numFmtId="166" fontId="6" fillId="2" borderId="10" xfId="2" applyNumberFormat="1" applyFont="1" applyFill="1" applyBorder="1"/>
    <xf numFmtId="167" fontId="6" fillId="3" borderId="10" xfId="1" applyNumberFormat="1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167" fontId="0" fillId="0" borderId="0" xfId="1" applyNumberFormat="1" applyFont="1"/>
    <xf numFmtId="167" fontId="6" fillId="0" borderId="10" xfId="1" applyNumberFormat="1" applyFont="1" applyFill="1" applyBorder="1"/>
    <xf numFmtId="0" fontId="0" fillId="0" borderId="11" xfId="0" applyBorder="1" applyAlignment="1">
      <alignment horizontal="center" wrapText="1"/>
    </xf>
    <xf numFmtId="0" fontId="0" fillId="0" borderId="12" xfId="0" applyFont="1" applyBorder="1"/>
    <xf numFmtId="166" fontId="0" fillId="0" borderId="13" xfId="0" applyNumberFormat="1" applyFill="1" applyBorder="1"/>
    <xf numFmtId="10" fontId="6" fillId="0" borderId="13" xfId="2" applyNumberFormat="1" applyFont="1" applyFill="1" applyBorder="1"/>
    <xf numFmtId="167" fontId="6" fillId="0" borderId="14" xfId="1" applyNumberFormat="1" applyFont="1" applyFill="1" applyBorder="1"/>
    <xf numFmtId="0" fontId="0" fillId="2" borderId="1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SLREG1\ARCHIVE\2003\Semi%20Sept%202003\Models\WYOMING%20MODELS\JAM%20Sept%202003%20All%20Methods%20W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75299\Local%20Settings\Temporary%20Internet%20Files\Content.Outlook\C4T205XD\2010%20GI_MEHC%20Insurance%20Premiums%20V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TT\FORECAST\PE_Financial%20Forecast_2008_GRID%20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25927\Desktop\v1\RBFM%202011%20Plan%20-%20V1%20Te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PTAX\INCOME\ELECTRIC\99return\State\AZ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PAC\BPC\PLAN\10%20YP%20for%202009\Plan%20Version%201\Submission%20091809\PAC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LS\2TLS370\PacifiCorp\PacifiCorp\3-31-2002\4%20Taxable%20Income\32%20Compensation\32-04%20Accrued%20Vacation%20Lea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x\Pacificorp%20Tax\Regulation\Regulatory%20ROE%20(TAX)\2012\Regulatory%20ROE%20(TAX)%20-%20July%20Actual%202012.08.20%20Masterfil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Trading\Structuring%20&amp;%20Pricing\Models\NatGasCurve\Gas%20Forward%20Price%20Curv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PTAX\INCOME\ELECTRIC\99return\State\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tmykleby001\My%20Documents\Pacificorp\Pacificorp,%20Inc%20Working%20Copy.xlw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Joanne\SAP\RC_CCvlook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10019\SapWorkDir\ALVXXL01.XXL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TT\FORECAST%202009\Short%20Term%20Forecast\Reports\Regulatory%20AFOR\PE%20to%20AFOR%20Brid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CHIVE\2008\Business%20Plan%202009\Version%201%20-%202009%20Business%20Plan\V1%20-%202009%20Business%20Plan\VI%20RBFM%20-%20Dec%202009\RBFM%20-v1%202009%20model%20trial%2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p19946\LOCALS~1\Temp\Temporary%20Directory%201%20for%20World%20Model%20PPW%20F2011.zip\PPW%20F2011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CHIVE\2007\SEMI%20Dec%202007\Models\Master%20Models\JAM%20Semi%20Dec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x\Pacificorp%20Tax\Reporting\Provisions\FY%2012.08\Q1\PacifiCorp\March%202008\December%202007%20ADIT%20for%20WA%20Flowthroug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tt\FORECAST\BaseEFOR_102207%20(Revised%20OEA%20&amp;%20Outage%20Schedule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ECOV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x\Income%20Tax\Compliance\Regulated\ELECTRIC\Tax%20Returns\2000return\State\U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N\PA&amp;D\CASES\Wy0902\EAST%20Blocking%209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x\Income\Compliance\Regulated\ELECTRIC\Tax%20Returns\2003%20Return\2003_Sch18%20Avoided%20Co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\Income%20Tax\Provisions\fye%203.02\3rd%20Qtr%2002\Electric\M-1\Tax_Deple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TNG\GENERAL\Regulatory%20Accounting\JAN%20LEWIS\Profit%20center%20JV%20changes%20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P21248\LOCALS~1\Temp\Temporary%20Directory%201%20for%20PAC%202011%20(2).zip\PAC%20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04092.000\Local%20Settings\Temporary%20Internet%20Files\OLK1AC\RECOV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ER\1206%20Semi\Models\Washington\JAM%20-%20WA,%20Dec%2020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x%20UT%20Reg\20-035-04%20UT%20Rate%20Case\Company%20Rebuttal\Revenue%20Requirement\Kobliha\Net%20prepaid%20pension%20and%20opeb%20historical%20(for%20exhibi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70596\Local%20Settings\Temporary%20Internet%20Files\OLK3B\ORA%20Workpape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12911\My%20Documents\Work\Excel%20for%20Pauli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Fechner\Files\FILES\BONDS\INTPAY99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Inputs"/>
      <sheetName val="2010 GI_MEHC Capital Projects"/>
      <sheetName val="A_PropertyPrem"/>
      <sheetName val="A_PropertyMargin"/>
      <sheetName val="A_Payroll"/>
      <sheetName val="A_Employees"/>
      <sheetName val="A_InspectFees"/>
      <sheetName val="A_OEE"/>
      <sheetName val="A_Bonds"/>
      <sheetName val="A_Revenues"/>
      <sheetName val="A_Fleet"/>
      <sheetName val="A_New"/>
      <sheetName val="SR_Budget"/>
      <sheetName val="Budget"/>
      <sheetName val="2007a"/>
      <sheetName val="2008b"/>
      <sheetName val="2008f"/>
      <sheetName val="2008a"/>
      <sheetName val="2009b"/>
      <sheetName val="2009f"/>
      <sheetName val="2010b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T"/>
      <sheetName val="MEHCp"/>
      <sheetName val="MEC"/>
      <sheetName val="MCG"/>
      <sheetName val="ICC"/>
      <sheetName val="MSC"/>
      <sheetName val="MCS"/>
      <sheetName val="CGOC"/>
      <sheetName val="Cordova"/>
      <sheetName val="CEOC"/>
      <sheetName val="Leathers"/>
      <sheetName val="DelRanch"/>
      <sheetName val="VulcanPwr"/>
      <sheetName val="Elmore"/>
      <sheetName val="TurboExp"/>
      <sheetName val="SSI&amp;II"/>
      <sheetName val="SSIII"/>
      <sheetName val="SSIV"/>
      <sheetName val="SSV"/>
      <sheetName val="Yuma"/>
      <sheetName val="Saranac"/>
      <sheetName val="PRL"/>
      <sheetName val="CEISI"/>
      <sheetName val="Casecnan"/>
      <sheetName val="CEGas"/>
      <sheetName val="Wailuku"/>
      <sheetName val="Lists"/>
      <sheetName val="MEHC Insurance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05">
          <cell r="E105" t="str">
            <v>MEHC</v>
          </cell>
        </row>
        <row r="106">
          <cell r="E106" t="str">
            <v>PAC</v>
          </cell>
        </row>
        <row r="107">
          <cell r="E107" t="str">
            <v>MEC</v>
          </cell>
        </row>
        <row r="108">
          <cell r="E108" t="str">
            <v>MCG</v>
          </cell>
        </row>
        <row r="109">
          <cell r="E109" t="str">
            <v>ICC</v>
          </cell>
        </row>
        <row r="110">
          <cell r="E110" t="str">
            <v>MSC</v>
          </cell>
        </row>
        <row r="111">
          <cell r="E111" t="str">
            <v>MCS</v>
          </cell>
        </row>
        <row r="112">
          <cell r="E112" t="str">
            <v>NNG</v>
          </cell>
        </row>
        <row r="113">
          <cell r="E113" t="str">
            <v>MEMS</v>
          </cell>
        </row>
        <row r="114">
          <cell r="E114" t="str">
            <v>KERN</v>
          </cell>
        </row>
        <row r="115">
          <cell r="E115" t="str">
            <v>CGOC</v>
          </cell>
        </row>
        <row r="116">
          <cell r="E116" t="str">
            <v>Cordova</v>
          </cell>
        </row>
        <row r="117">
          <cell r="E117" t="str">
            <v>CEOC</v>
          </cell>
        </row>
        <row r="118">
          <cell r="E118" t="str">
            <v>Leathers</v>
          </cell>
        </row>
        <row r="119">
          <cell r="E119" t="str">
            <v>Del Ranch</v>
          </cell>
        </row>
        <row r="120">
          <cell r="E120" t="str">
            <v>Vulcan Power</v>
          </cell>
        </row>
        <row r="121">
          <cell r="E121" t="str">
            <v>Elmore</v>
          </cell>
        </row>
        <row r="122">
          <cell r="E122" t="str">
            <v>TurboExpander</v>
          </cell>
        </row>
        <row r="123">
          <cell r="E123" t="str">
            <v>SS I &amp; II</v>
          </cell>
        </row>
        <row r="124">
          <cell r="E124" t="str">
            <v>SS III</v>
          </cell>
        </row>
        <row r="125">
          <cell r="E125" t="str">
            <v>SS IV</v>
          </cell>
        </row>
        <row r="126">
          <cell r="E126" t="str">
            <v>SS V</v>
          </cell>
        </row>
        <row r="127">
          <cell r="E127" t="str">
            <v>Yuma</v>
          </cell>
        </row>
        <row r="128">
          <cell r="E128" t="str">
            <v>Saranac</v>
          </cell>
        </row>
        <row r="129">
          <cell r="E129" t="str">
            <v>PRL</v>
          </cell>
        </row>
        <row r="130">
          <cell r="E130" t="str">
            <v>CEISI</v>
          </cell>
        </row>
        <row r="131">
          <cell r="E131" t="str">
            <v>Casecnan</v>
          </cell>
        </row>
        <row r="132">
          <cell r="E132" t="str">
            <v>CEF UK</v>
          </cell>
        </row>
        <row r="133">
          <cell r="E133" t="str">
            <v>CE Gas</v>
          </cell>
        </row>
        <row r="134">
          <cell r="E134" t="str">
            <v>Wailuku</v>
          </cell>
        </row>
        <row r="135">
          <cell r="E135" t="str">
            <v>HMSV</v>
          </cell>
        </row>
      </sheetData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 (HLH)"/>
      <sheetName val="MWh (LLH)"/>
      <sheetName val="Energy Dollars"/>
      <sheetName val="Other Energy"/>
      <sheetName val="Demand Dollars"/>
      <sheetName val="Other Dollars"/>
      <sheetName val="MMBtu"/>
      <sheetName val="GRID Prices (HLH)"/>
      <sheetName val="GRID Prices (LLH)"/>
      <sheetName val="GRID Allocated Spin Res (HLH)"/>
      <sheetName val="GRID Allocated Spin Res (LLH)"/>
      <sheetName val="GRID Allocated Ready Res (HLH)"/>
      <sheetName val="GRID Allocated Ready Res (LLH)"/>
      <sheetName val="GRID Contracted Reserves (HLH)"/>
      <sheetName val="GRID Contracted Reserves (LLH)"/>
      <sheetName val="GRID Reserve Requirement (HLH)"/>
      <sheetName val="GRID Reserve Requirement (LLH)"/>
      <sheetName val="GRID Transmission MWh"/>
      <sheetName val="Market Value"/>
      <sheetName val="Market Value (Variance)"/>
      <sheetName val="Incremental Market Variance"/>
      <sheetName val="Market Value (Btu Variance)"/>
      <sheetName val="TransmissionTransfer"/>
      <sheetName val="on off peak hours"/>
      <sheetName val="Market Value (HLH)"/>
      <sheetName val="Market Value (LLH)"/>
      <sheetName val="MacroBuilder"/>
      <sheetName val="PE_Financial Forecast_2008_GR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39814</v>
          </cell>
          <cell r="O4">
            <v>39845</v>
          </cell>
          <cell r="P4">
            <v>39873</v>
          </cell>
          <cell r="Q4">
            <v>39904</v>
          </cell>
          <cell r="R4">
            <v>39934</v>
          </cell>
          <cell r="S4">
            <v>39965</v>
          </cell>
          <cell r="T4">
            <v>39995</v>
          </cell>
          <cell r="U4">
            <v>40026</v>
          </cell>
          <cell r="V4">
            <v>40057</v>
          </cell>
          <cell r="W4">
            <v>40087</v>
          </cell>
          <cell r="X4">
            <v>40118</v>
          </cell>
          <cell r="Y4">
            <v>40148</v>
          </cell>
          <cell r="Z4">
            <v>40179</v>
          </cell>
          <cell r="AA4">
            <v>40210</v>
          </cell>
          <cell r="AB4">
            <v>40238</v>
          </cell>
          <cell r="AC4">
            <v>40269</v>
          </cell>
          <cell r="AD4">
            <v>40299</v>
          </cell>
          <cell r="AE4">
            <v>40330</v>
          </cell>
          <cell r="AF4">
            <v>40360</v>
          </cell>
          <cell r="AG4">
            <v>40391</v>
          </cell>
          <cell r="AH4">
            <v>40422</v>
          </cell>
          <cell r="AI4">
            <v>40452</v>
          </cell>
          <cell r="AJ4">
            <v>40483</v>
          </cell>
          <cell r="AK4">
            <v>40513</v>
          </cell>
          <cell r="AL4">
            <v>40544</v>
          </cell>
          <cell r="AM4">
            <v>40575</v>
          </cell>
          <cell r="AN4">
            <v>40603</v>
          </cell>
          <cell r="AO4">
            <v>40634</v>
          </cell>
          <cell r="AP4">
            <v>40664</v>
          </cell>
          <cell r="AQ4">
            <v>40695</v>
          </cell>
          <cell r="AR4">
            <v>40725</v>
          </cell>
          <cell r="AS4">
            <v>40756</v>
          </cell>
          <cell r="AT4">
            <v>40787</v>
          </cell>
          <cell r="AU4">
            <v>40817</v>
          </cell>
          <cell r="AV4">
            <v>40848</v>
          </cell>
          <cell r="AW4">
            <v>40878</v>
          </cell>
          <cell r="AX4">
            <v>40909</v>
          </cell>
          <cell r="AY4">
            <v>40940</v>
          </cell>
          <cell r="AZ4">
            <v>40969</v>
          </cell>
          <cell r="BA4">
            <v>41000</v>
          </cell>
          <cell r="BB4">
            <v>41030</v>
          </cell>
          <cell r="BC4">
            <v>41061</v>
          </cell>
          <cell r="BD4">
            <v>41091</v>
          </cell>
          <cell r="BE4">
            <v>41122</v>
          </cell>
          <cell r="BF4">
            <v>41153</v>
          </cell>
          <cell r="BG4">
            <v>41183</v>
          </cell>
          <cell r="BH4">
            <v>41214</v>
          </cell>
          <cell r="BI4">
            <v>41244</v>
          </cell>
          <cell r="BJ4">
            <v>41275</v>
          </cell>
          <cell r="BK4">
            <v>41306</v>
          </cell>
          <cell r="BL4">
            <v>41334</v>
          </cell>
          <cell r="BM4">
            <v>41365</v>
          </cell>
          <cell r="BN4">
            <v>41395</v>
          </cell>
          <cell r="BO4">
            <v>41426</v>
          </cell>
          <cell r="BP4">
            <v>41456</v>
          </cell>
          <cell r="BQ4">
            <v>41487</v>
          </cell>
          <cell r="BR4">
            <v>41518</v>
          </cell>
          <cell r="BS4">
            <v>41548</v>
          </cell>
          <cell r="BT4">
            <v>41579</v>
          </cell>
          <cell r="BU4">
            <v>41609</v>
          </cell>
          <cell r="BV4">
            <v>41640</v>
          </cell>
          <cell r="BW4">
            <v>41671</v>
          </cell>
          <cell r="BX4">
            <v>41699</v>
          </cell>
          <cell r="BY4">
            <v>41730</v>
          </cell>
          <cell r="BZ4">
            <v>41760</v>
          </cell>
          <cell r="CA4">
            <v>41791</v>
          </cell>
          <cell r="CB4">
            <v>41821</v>
          </cell>
          <cell r="CC4">
            <v>41852</v>
          </cell>
          <cell r="CD4">
            <v>41883</v>
          </cell>
          <cell r="CE4">
            <v>41913</v>
          </cell>
          <cell r="CF4">
            <v>41944</v>
          </cell>
          <cell r="CG4">
            <v>41974</v>
          </cell>
          <cell r="CH4">
            <v>42005</v>
          </cell>
          <cell r="CI4">
            <v>42036</v>
          </cell>
          <cell r="CJ4">
            <v>42064</v>
          </cell>
          <cell r="CK4">
            <v>42095</v>
          </cell>
          <cell r="CL4">
            <v>42125</v>
          </cell>
          <cell r="CM4">
            <v>42156</v>
          </cell>
          <cell r="CN4">
            <v>42186</v>
          </cell>
          <cell r="CO4">
            <v>42217</v>
          </cell>
          <cell r="CP4">
            <v>42248</v>
          </cell>
          <cell r="CQ4">
            <v>42278</v>
          </cell>
          <cell r="CR4">
            <v>42309</v>
          </cell>
          <cell r="CS4">
            <v>42339</v>
          </cell>
          <cell r="CT4">
            <v>42370</v>
          </cell>
          <cell r="CU4">
            <v>42401</v>
          </cell>
          <cell r="CV4">
            <v>42430</v>
          </cell>
          <cell r="CW4">
            <v>42461</v>
          </cell>
          <cell r="CX4">
            <v>42491</v>
          </cell>
          <cell r="CY4">
            <v>42522</v>
          </cell>
          <cell r="CZ4">
            <v>42552</v>
          </cell>
          <cell r="DA4">
            <v>42583</v>
          </cell>
          <cell r="DB4">
            <v>42614</v>
          </cell>
          <cell r="DC4">
            <v>42644</v>
          </cell>
          <cell r="DD4">
            <v>42675</v>
          </cell>
          <cell r="DE4">
            <v>42705</v>
          </cell>
          <cell r="DF4">
            <v>42736</v>
          </cell>
          <cell r="DG4">
            <v>42767</v>
          </cell>
          <cell r="DH4">
            <v>42795</v>
          </cell>
          <cell r="DI4">
            <v>42826</v>
          </cell>
          <cell r="DJ4">
            <v>42856</v>
          </cell>
          <cell r="DK4">
            <v>42887</v>
          </cell>
          <cell r="DL4">
            <v>42917</v>
          </cell>
          <cell r="DM4">
            <v>42948</v>
          </cell>
          <cell r="DN4">
            <v>42979</v>
          </cell>
          <cell r="DO4">
            <v>43009</v>
          </cell>
          <cell r="DP4">
            <v>43040</v>
          </cell>
          <cell r="DQ4">
            <v>43070</v>
          </cell>
        </row>
        <row r="5">
          <cell r="A5">
            <v>4</v>
          </cell>
          <cell r="B5">
            <v>513035.08</v>
          </cell>
          <cell r="C5">
            <v>513035.08</v>
          </cell>
          <cell r="D5">
            <v>513035.08</v>
          </cell>
          <cell r="E5">
            <v>513035.08</v>
          </cell>
          <cell r="F5">
            <v>513035.08</v>
          </cell>
          <cell r="G5">
            <v>513035.08</v>
          </cell>
          <cell r="H5">
            <v>513035.08</v>
          </cell>
          <cell r="I5">
            <v>513035.08</v>
          </cell>
          <cell r="J5">
            <v>513035.08</v>
          </cell>
          <cell r="K5">
            <v>513035.08</v>
          </cell>
          <cell r="L5">
            <v>513035.08</v>
          </cell>
          <cell r="M5">
            <v>513035.08</v>
          </cell>
          <cell r="N5">
            <v>509980.1</v>
          </cell>
          <cell r="O5">
            <v>0</v>
          </cell>
          <cell r="P5">
            <v>-509980.1</v>
          </cell>
          <cell r="Q5">
            <v>509980.1</v>
          </cell>
          <cell r="R5">
            <v>509980.1</v>
          </cell>
          <cell r="S5">
            <v>509980.1</v>
          </cell>
          <cell r="T5">
            <v>509980.1</v>
          </cell>
          <cell r="U5">
            <v>509980.1</v>
          </cell>
          <cell r="V5">
            <v>509980.1</v>
          </cell>
          <cell r="W5">
            <v>509980.1</v>
          </cell>
          <cell r="X5">
            <v>509980.1</v>
          </cell>
          <cell r="Y5">
            <v>509980.1</v>
          </cell>
          <cell r="Z5">
            <v>605544.06000000006</v>
          </cell>
          <cell r="AA5">
            <v>605544.06000000006</v>
          </cell>
          <cell r="AB5">
            <v>605544.06000000006</v>
          </cell>
          <cell r="AC5">
            <v>605544.06000000006</v>
          </cell>
          <cell r="AD5">
            <v>605544.06000000006</v>
          </cell>
          <cell r="AE5">
            <v>605544.06000000006</v>
          </cell>
          <cell r="AF5">
            <v>605544.06000000006</v>
          </cell>
          <cell r="AG5">
            <v>605544.06000000006</v>
          </cell>
          <cell r="AH5">
            <v>605544.06000000006</v>
          </cell>
          <cell r="AI5">
            <v>605544.06000000006</v>
          </cell>
          <cell r="AJ5">
            <v>605544.06000000006</v>
          </cell>
          <cell r="AK5">
            <v>605544.06000000006</v>
          </cell>
          <cell r="AL5">
            <v>605544.06000000006</v>
          </cell>
          <cell r="AM5">
            <v>605544.06000000006</v>
          </cell>
          <cell r="AN5">
            <v>605544.06000000006</v>
          </cell>
          <cell r="AO5">
            <v>605544.06000000006</v>
          </cell>
          <cell r="AP5">
            <v>605544.06000000006</v>
          </cell>
          <cell r="AQ5">
            <v>605544.06000000006</v>
          </cell>
          <cell r="AR5">
            <v>605544.06000000006</v>
          </cell>
          <cell r="AS5">
            <v>605544.06000000006</v>
          </cell>
          <cell r="AT5">
            <v>605544.06000000006</v>
          </cell>
          <cell r="AU5">
            <v>605544.06000000006</v>
          </cell>
          <cell r="AV5">
            <v>605544.06000000006</v>
          </cell>
          <cell r="AW5">
            <v>605544.06000000006</v>
          </cell>
          <cell r="AX5">
            <v>605544.06000000006</v>
          </cell>
          <cell r="AY5">
            <v>605544.06000000006</v>
          </cell>
          <cell r="AZ5">
            <v>605544.06000000006</v>
          </cell>
          <cell r="BA5">
            <v>605544.06000000006</v>
          </cell>
          <cell r="BB5">
            <v>605544.06000000006</v>
          </cell>
          <cell r="BC5">
            <v>605544.06000000006</v>
          </cell>
          <cell r="BD5">
            <v>605544.06000000006</v>
          </cell>
          <cell r="BE5">
            <v>605544.06000000006</v>
          </cell>
          <cell r="BF5">
            <v>605544.06000000006</v>
          </cell>
          <cell r="BG5">
            <v>605544.06000000006</v>
          </cell>
          <cell r="BH5">
            <v>605544.06000000006</v>
          </cell>
          <cell r="BI5">
            <v>605544.06000000006</v>
          </cell>
          <cell r="BJ5">
            <v>605544.06000000006</v>
          </cell>
          <cell r="BK5">
            <v>605544.06000000006</v>
          </cell>
          <cell r="BL5">
            <v>605544.06000000006</v>
          </cell>
          <cell r="BM5">
            <v>605544.06000000006</v>
          </cell>
          <cell r="BN5">
            <v>605544.06000000006</v>
          </cell>
          <cell r="BO5">
            <v>605544.06000000006</v>
          </cell>
          <cell r="BP5">
            <v>605544.06000000006</v>
          </cell>
          <cell r="BQ5">
            <v>605544.06000000006</v>
          </cell>
          <cell r="BR5">
            <v>605544.06000000006</v>
          </cell>
          <cell r="BS5">
            <v>605544.06000000006</v>
          </cell>
          <cell r="BT5">
            <v>605544.06000000006</v>
          </cell>
          <cell r="BU5">
            <v>605544.06000000006</v>
          </cell>
          <cell r="BV5">
            <v>605544.06000000006</v>
          </cell>
          <cell r="BW5">
            <v>605544.06000000006</v>
          </cell>
          <cell r="BX5">
            <v>605544.06000000006</v>
          </cell>
          <cell r="BY5">
            <v>605544.06000000006</v>
          </cell>
          <cell r="BZ5">
            <v>605544.06000000006</v>
          </cell>
          <cell r="CA5">
            <v>605544.06000000006</v>
          </cell>
          <cell r="CB5">
            <v>605544.06000000006</v>
          </cell>
          <cell r="CC5">
            <v>605544.06000000006</v>
          </cell>
          <cell r="CD5">
            <v>605544.06000000006</v>
          </cell>
          <cell r="CE5">
            <v>605544.06000000006</v>
          </cell>
          <cell r="CF5">
            <v>605544.06000000006</v>
          </cell>
          <cell r="CG5">
            <v>605544.06000000006</v>
          </cell>
          <cell r="CH5">
            <v>605544.06000000006</v>
          </cell>
          <cell r="CI5">
            <v>605544.06000000006</v>
          </cell>
          <cell r="CJ5">
            <v>605544.06000000006</v>
          </cell>
          <cell r="CK5">
            <v>605544.06000000006</v>
          </cell>
          <cell r="CL5">
            <v>605544.06000000006</v>
          </cell>
          <cell r="CM5">
            <v>605544.06000000006</v>
          </cell>
          <cell r="CN5">
            <v>605544.06000000006</v>
          </cell>
          <cell r="CO5">
            <v>605544.06000000006</v>
          </cell>
          <cell r="CP5">
            <v>605544.06000000006</v>
          </cell>
          <cell r="CQ5">
            <v>605544.06000000006</v>
          </cell>
          <cell r="CR5">
            <v>605544.06000000006</v>
          </cell>
          <cell r="CS5">
            <v>605544.06000000006</v>
          </cell>
          <cell r="CT5">
            <v>605544.06000000006</v>
          </cell>
          <cell r="CU5">
            <v>605544.06000000006</v>
          </cell>
          <cell r="CV5">
            <v>605544.06000000006</v>
          </cell>
          <cell r="CW5">
            <v>605544.06000000006</v>
          </cell>
          <cell r="CX5">
            <v>605544.06000000006</v>
          </cell>
          <cell r="CY5">
            <v>605544.06000000006</v>
          </cell>
          <cell r="CZ5">
            <v>605544.06000000006</v>
          </cell>
          <cell r="DA5">
            <v>605544.06000000006</v>
          </cell>
          <cell r="DB5">
            <v>605544.06000000006</v>
          </cell>
          <cell r="DC5">
            <v>605544.06000000006</v>
          </cell>
          <cell r="DD5">
            <v>605544.06000000006</v>
          </cell>
          <cell r="DE5">
            <v>605544.06000000006</v>
          </cell>
          <cell r="DF5">
            <v>605544.06000000006</v>
          </cell>
          <cell r="DG5">
            <v>605544.06000000006</v>
          </cell>
          <cell r="DH5">
            <v>605544.06000000006</v>
          </cell>
          <cell r="DI5">
            <v>605544.06000000006</v>
          </cell>
          <cell r="DJ5">
            <v>605544.06000000006</v>
          </cell>
          <cell r="DK5">
            <v>605544.06000000006</v>
          </cell>
          <cell r="DL5">
            <v>605544.06000000006</v>
          </cell>
          <cell r="DM5">
            <v>605544.06000000006</v>
          </cell>
          <cell r="DN5">
            <v>605544.06000000006</v>
          </cell>
          <cell r="DO5">
            <v>605544.06000000006</v>
          </cell>
          <cell r="DP5">
            <v>605544.06000000006</v>
          </cell>
          <cell r="DQ5">
            <v>605544.06000000006</v>
          </cell>
        </row>
        <row r="6">
          <cell r="A6">
            <v>31</v>
          </cell>
          <cell r="B6">
            <v>0</v>
          </cell>
          <cell r="C6">
            <v>0</v>
          </cell>
          <cell r="D6">
            <v>0</v>
          </cell>
          <cell r="E6">
            <v>1556640</v>
          </cell>
          <cell r="F6">
            <v>1556640</v>
          </cell>
          <cell r="G6">
            <v>1556640</v>
          </cell>
          <cell r="H6">
            <v>1556640</v>
          </cell>
          <cell r="I6">
            <v>1556640</v>
          </cell>
          <cell r="J6">
            <v>1556640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1155600</v>
          </cell>
          <cell r="R6">
            <v>1155600</v>
          </cell>
          <cell r="S6">
            <v>1155600</v>
          </cell>
          <cell r="T6">
            <v>1155600</v>
          </cell>
          <cell r="U6">
            <v>1155600</v>
          </cell>
          <cell r="V6">
            <v>1155600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717100.06</v>
          </cell>
          <cell r="AD6">
            <v>717100.06</v>
          </cell>
          <cell r="AE6">
            <v>717100.06</v>
          </cell>
          <cell r="AF6">
            <v>717100.06</v>
          </cell>
          <cell r="AG6">
            <v>717100.06</v>
          </cell>
          <cell r="AH6">
            <v>717100.06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360720.03</v>
          </cell>
          <cell r="AP6">
            <v>360720.03</v>
          </cell>
          <cell r="AQ6">
            <v>360720.03</v>
          </cell>
          <cell r="AR6">
            <v>360720.03</v>
          </cell>
          <cell r="AS6">
            <v>360720.03</v>
          </cell>
          <cell r="AT6">
            <v>360720.03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A7">
            <v>40</v>
          </cell>
          <cell r="B7">
            <v>1226250</v>
          </cell>
          <cell r="C7">
            <v>1226250</v>
          </cell>
          <cell r="D7">
            <v>1226250</v>
          </cell>
          <cell r="E7">
            <v>1226250</v>
          </cell>
          <cell r="F7">
            <v>1226250</v>
          </cell>
          <cell r="G7">
            <v>1226250</v>
          </cell>
          <cell r="H7">
            <v>1226250</v>
          </cell>
          <cell r="I7">
            <v>1226250</v>
          </cell>
          <cell r="J7">
            <v>1226250</v>
          </cell>
          <cell r="K7">
            <v>1226250</v>
          </cell>
          <cell r="L7">
            <v>1226250</v>
          </cell>
          <cell r="M7">
            <v>1226250</v>
          </cell>
          <cell r="N7">
            <v>1226250</v>
          </cell>
          <cell r="O7">
            <v>1226250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</row>
        <row r="8">
          <cell r="A8">
            <v>44</v>
          </cell>
          <cell r="B8">
            <v>269375</v>
          </cell>
          <cell r="C8">
            <v>269375</v>
          </cell>
          <cell r="D8">
            <v>269375</v>
          </cell>
          <cell r="E8">
            <v>269375</v>
          </cell>
          <cell r="F8">
            <v>269375</v>
          </cell>
          <cell r="G8">
            <v>431000</v>
          </cell>
          <cell r="H8">
            <v>808125</v>
          </cell>
          <cell r="I8">
            <v>635725</v>
          </cell>
          <cell r="J8">
            <v>366349.97</v>
          </cell>
          <cell r="K8">
            <v>269375</v>
          </cell>
          <cell r="L8">
            <v>269375</v>
          </cell>
          <cell r="M8">
            <v>269375</v>
          </cell>
          <cell r="N8">
            <v>269375</v>
          </cell>
          <cell r="O8">
            <v>269375</v>
          </cell>
          <cell r="P8">
            <v>269375</v>
          </cell>
          <cell r="Q8">
            <v>269375</v>
          </cell>
          <cell r="R8">
            <v>269375</v>
          </cell>
          <cell r="S8">
            <v>431000</v>
          </cell>
          <cell r="T8">
            <v>808125</v>
          </cell>
          <cell r="U8">
            <v>635725</v>
          </cell>
          <cell r="V8">
            <v>366349.97</v>
          </cell>
          <cell r="W8">
            <v>269375</v>
          </cell>
          <cell r="X8">
            <v>269375</v>
          </cell>
          <cell r="Y8">
            <v>269375</v>
          </cell>
          <cell r="Z8">
            <v>269375</v>
          </cell>
          <cell r="AA8">
            <v>269375</v>
          </cell>
          <cell r="AB8">
            <v>269375</v>
          </cell>
          <cell r="AC8">
            <v>269375</v>
          </cell>
          <cell r="AD8">
            <v>269375</v>
          </cell>
          <cell r="AE8">
            <v>431000</v>
          </cell>
          <cell r="AF8">
            <v>808125</v>
          </cell>
          <cell r="AG8">
            <v>635725</v>
          </cell>
          <cell r="AH8">
            <v>366349.97</v>
          </cell>
          <cell r="AI8">
            <v>269375</v>
          </cell>
          <cell r="AJ8">
            <v>269375</v>
          </cell>
          <cell r="AK8">
            <v>269375</v>
          </cell>
          <cell r="AL8">
            <v>269375</v>
          </cell>
          <cell r="AM8">
            <v>269375</v>
          </cell>
          <cell r="AN8">
            <v>269375</v>
          </cell>
          <cell r="AO8">
            <v>269375</v>
          </cell>
          <cell r="AP8">
            <v>269375</v>
          </cell>
          <cell r="AQ8">
            <v>431000</v>
          </cell>
          <cell r="AR8">
            <v>808125</v>
          </cell>
          <cell r="AS8">
            <v>635725</v>
          </cell>
          <cell r="AT8">
            <v>366349.97</v>
          </cell>
          <cell r="AU8">
            <v>269375</v>
          </cell>
          <cell r="AV8">
            <v>269375</v>
          </cell>
          <cell r="AW8">
            <v>269375</v>
          </cell>
          <cell r="AX8">
            <v>269375</v>
          </cell>
          <cell r="AY8">
            <v>269375</v>
          </cell>
          <cell r="AZ8">
            <v>269375</v>
          </cell>
          <cell r="BA8">
            <v>269375</v>
          </cell>
          <cell r="BB8">
            <v>269375</v>
          </cell>
          <cell r="BC8">
            <v>431000</v>
          </cell>
          <cell r="BD8">
            <v>808125</v>
          </cell>
          <cell r="BE8">
            <v>635725</v>
          </cell>
          <cell r="BF8">
            <v>366349.97</v>
          </cell>
          <cell r="BG8">
            <v>269375</v>
          </cell>
          <cell r="BH8">
            <v>269375</v>
          </cell>
          <cell r="BI8">
            <v>269375</v>
          </cell>
          <cell r="BJ8">
            <v>269375</v>
          </cell>
          <cell r="BK8">
            <v>269375</v>
          </cell>
          <cell r="BL8">
            <v>269375</v>
          </cell>
          <cell r="BM8">
            <v>269375</v>
          </cell>
          <cell r="BN8">
            <v>269375</v>
          </cell>
          <cell r="BO8">
            <v>431000</v>
          </cell>
          <cell r="BP8">
            <v>808125</v>
          </cell>
          <cell r="BQ8">
            <v>635725</v>
          </cell>
          <cell r="BR8">
            <v>366349.97</v>
          </cell>
          <cell r="BS8">
            <v>269375</v>
          </cell>
          <cell r="BT8">
            <v>269375</v>
          </cell>
          <cell r="BU8">
            <v>269375</v>
          </cell>
          <cell r="BV8">
            <v>269375</v>
          </cell>
          <cell r="BW8">
            <v>269375</v>
          </cell>
          <cell r="BX8">
            <v>269375</v>
          </cell>
          <cell r="BY8">
            <v>269375</v>
          </cell>
          <cell r="BZ8">
            <v>269375</v>
          </cell>
          <cell r="CA8">
            <v>431000</v>
          </cell>
          <cell r="CB8">
            <v>808125</v>
          </cell>
          <cell r="CC8">
            <v>635725</v>
          </cell>
          <cell r="CD8">
            <v>366349.97</v>
          </cell>
          <cell r="CE8">
            <v>269375</v>
          </cell>
          <cell r="CF8">
            <v>269375</v>
          </cell>
          <cell r="CG8">
            <v>269375</v>
          </cell>
          <cell r="CH8">
            <v>269375</v>
          </cell>
          <cell r="CI8">
            <v>269375</v>
          </cell>
          <cell r="CJ8">
            <v>269375</v>
          </cell>
          <cell r="CK8">
            <v>269375</v>
          </cell>
          <cell r="CL8">
            <v>269375</v>
          </cell>
          <cell r="CM8">
            <v>431000</v>
          </cell>
          <cell r="CN8">
            <v>808125</v>
          </cell>
          <cell r="CO8">
            <v>635725</v>
          </cell>
          <cell r="CP8">
            <v>366349.97</v>
          </cell>
          <cell r="CQ8">
            <v>269375</v>
          </cell>
          <cell r="CR8">
            <v>269375</v>
          </cell>
          <cell r="CS8">
            <v>269375</v>
          </cell>
          <cell r="CT8">
            <v>269375</v>
          </cell>
          <cell r="CU8">
            <v>269375</v>
          </cell>
          <cell r="CV8">
            <v>269375</v>
          </cell>
          <cell r="CW8">
            <v>269375</v>
          </cell>
          <cell r="CX8">
            <v>269375</v>
          </cell>
          <cell r="CY8">
            <v>431000</v>
          </cell>
          <cell r="CZ8">
            <v>808125</v>
          </cell>
          <cell r="DA8">
            <v>635725</v>
          </cell>
          <cell r="DB8">
            <v>366349.97</v>
          </cell>
          <cell r="DC8">
            <v>269375</v>
          </cell>
          <cell r="DD8">
            <v>269375</v>
          </cell>
          <cell r="DE8">
            <v>269375</v>
          </cell>
          <cell r="DF8">
            <v>269375</v>
          </cell>
          <cell r="DG8">
            <v>269375</v>
          </cell>
          <cell r="DH8">
            <v>269375</v>
          </cell>
          <cell r="DI8">
            <v>269375</v>
          </cell>
          <cell r="DJ8">
            <v>269375</v>
          </cell>
          <cell r="DK8">
            <v>431000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</row>
        <row r="9">
          <cell r="A9">
            <v>53</v>
          </cell>
          <cell r="B9">
            <v>1530.45</v>
          </cell>
          <cell r="C9">
            <v>1283.43</v>
          </cell>
          <cell r="D9">
            <v>1283.43</v>
          </cell>
          <cell r="E9">
            <v>1283.43</v>
          </cell>
          <cell r="F9">
            <v>1283.43</v>
          </cell>
          <cell r="G9">
            <v>1283.43</v>
          </cell>
          <cell r="H9">
            <v>1283.43</v>
          </cell>
          <cell r="I9">
            <v>1283.43</v>
          </cell>
          <cell r="J9">
            <v>1283.43</v>
          </cell>
          <cell r="K9">
            <v>1283.43</v>
          </cell>
          <cell r="L9">
            <v>1283.43</v>
          </cell>
          <cell r="M9">
            <v>1283.43</v>
          </cell>
          <cell r="N9">
            <v>142183.23000000001</v>
          </cell>
          <cell r="O9">
            <v>121522.8</v>
          </cell>
          <cell r="P9">
            <v>117474.63</v>
          </cell>
          <cell r="Q9">
            <v>132835.92000000001</v>
          </cell>
          <cell r="R9">
            <v>177637.74</v>
          </cell>
          <cell r="S9">
            <v>203465.22</v>
          </cell>
          <cell r="T9">
            <v>224358.75</v>
          </cell>
          <cell r="U9">
            <v>215718.51</v>
          </cell>
          <cell r="V9">
            <v>196728.63</v>
          </cell>
          <cell r="W9">
            <v>120629.25</v>
          </cell>
          <cell r="X9">
            <v>130007.64</v>
          </cell>
          <cell r="Y9">
            <v>134755.10999999999</v>
          </cell>
          <cell r="Z9">
            <v>146448.95999999999</v>
          </cell>
          <cell r="AA9">
            <v>125166.93</v>
          </cell>
          <cell r="AB9">
            <v>121002.21</v>
          </cell>
          <cell r="AC9">
            <v>136814.16</v>
          </cell>
          <cell r="AD9">
            <v>182960.19</v>
          </cell>
          <cell r="AE9">
            <v>209572.44</v>
          </cell>
          <cell r="AF9">
            <v>231095.34</v>
          </cell>
          <cell r="AG9">
            <v>222190.92</v>
          </cell>
          <cell r="AH9">
            <v>202633.83</v>
          </cell>
          <cell r="AI9">
            <v>124250.07</v>
          </cell>
          <cell r="AJ9">
            <v>133908.18</v>
          </cell>
          <cell r="AK9">
            <v>138795.51</v>
          </cell>
          <cell r="AL9">
            <v>150839.01</v>
          </cell>
          <cell r="AM9">
            <v>128919.84</v>
          </cell>
          <cell r="AN9">
            <v>124630.8</v>
          </cell>
          <cell r="AO9">
            <v>140924.49</v>
          </cell>
          <cell r="AP9">
            <v>188453.58</v>
          </cell>
          <cell r="AQ9">
            <v>215858.37</v>
          </cell>
          <cell r="AR9">
            <v>238026.18</v>
          </cell>
          <cell r="AS9">
            <v>228857.58</v>
          </cell>
          <cell r="AT9">
            <v>208709.97</v>
          </cell>
          <cell r="AU9">
            <v>127979.67</v>
          </cell>
          <cell r="AV9">
            <v>137925.26999999999</v>
          </cell>
          <cell r="AW9">
            <v>142960.23000000001</v>
          </cell>
          <cell r="AX9">
            <v>155368.92000000001</v>
          </cell>
          <cell r="AY9">
            <v>132789.29999999999</v>
          </cell>
          <cell r="AZ9">
            <v>128368.17</v>
          </cell>
          <cell r="BA9">
            <v>145151.37</v>
          </cell>
          <cell r="BB9">
            <v>194102.37</v>
          </cell>
          <cell r="BC9">
            <v>222330.78</v>
          </cell>
          <cell r="BD9">
            <v>245166.81</v>
          </cell>
          <cell r="BE9">
            <v>235718.49</v>
          </cell>
          <cell r="BF9">
            <v>214972.59</v>
          </cell>
          <cell r="BG9">
            <v>131818.04999999999</v>
          </cell>
          <cell r="BH9">
            <v>142058.91</v>
          </cell>
          <cell r="BI9">
            <v>147249.26999999999</v>
          </cell>
          <cell r="BJ9">
            <v>160030.92000000001</v>
          </cell>
          <cell r="BK9">
            <v>136775.31</v>
          </cell>
          <cell r="BL9">
            <v>132222.09</v>
          </cell>
          <cell r="BM9">
            <v>149502.57</v>
          </cell>
          <cell r="BN9">
            <v>199929.87</v>
          </cell>
          <cell r="BO9">
            <v>229005.21</v>
          </cell>
          <cell r="BP9">
            <v>252517.23</v>
          </cell>
          <cell r="BQ9">
            <v>242789.19</v>
          </cell>
          <cell r="BR9">
            <v>221421.69</v>
          </cell>
          <cell r="BS9">
            <v>135772.98000000001</v>
          </cell>
          <cell r="BT9">
            <v>146324.64000000001</v>
          </cell>
          <cell r="BU9">
            <v>151662.63</v>
          </cell>
          <cell r="BV9">
            <v>164825.01</v>
          </cell>
          <cell r="BW9">
            <v>140877.87</v>
          </cell>
          <cell r="BX9">
            <v>136184.79</v>
          </cell>
          <cell r="BY9">
            <v>153985.85999999999</v>
          </cell>
          <cell r="BZ9">
            <v>205928.31</v>
          </cell>
          <cell r="CA9">
            <v>235873.89</v>
          </cell>
          <cell r="CB9">
            <v>260092.98</v>
          </cell>
          <cell r="CC9">
            <v>250077.45</v>
          </cell>
          <cell r="CD9">
            <v>228065.04</v>
          </cell>
          <cell r="CE9">
            <v>139844.46</v>
          </cell>
          <cell r="CF9">
            <v>150714.69</v>
          </cell>
          <cell r="CG9">
            <v>156215.85</v>
          </cell>
          <cell r="CH9">
            <v>169774.5</v>
          </cell>
          <cell r="CI9">
            <v>145104.75</v>
          </cell>
          <cell r="CJ9">
            <v>140271.81</v>
          </cell>
          <cell r="CK9">
            <v>158609.01</v>
          </cell>
          <cell r="CL9">
            <v>212105.46</v>
          </cell>
          <cell r="CM9">
            <v>242952.36</v>
          </cell>
          <cell r="CN9">
            <v>267901.83</v>
          </cell>
          <cell r="CO9">
            <v>257575.5</v>
          </cell>
          <cell r="CP9">
            <v>234910.41</v>
          </cell>
          <cell r="CQ9">
            <v>144040.26</v>
          </cell>
          <cell r="CR9">
            <v>155236.82999999999</v>
          </cell>
          <cell r="CS9">
            <v>160901.16</v>
          </cell>
          <cell r="CT9">
            <v>174863.85</v>
          </cell>
          <cell r="CU9">
            <v>149455.95000000001</v>
          </cell>
          <cell r="CV9">
            <v>144483.15</v>
          </cell>
          <cell r="CW9">
            <v>163364.25</v>
          </cell>
          <cell r="CX9">
            <v>218469.09</v>
          </cell>
          <cell r="CY9">
            <v>250240.62</v>
          </cell>
          <cell r="CZ9">
            <v>275936.01</v>
          </cell>
          <cell r="DA9">
            <v>265306.65000000002</v>
          </cell>
          <cell r="DB9">
            <v>241957.8</v>
          </cell>
          <cell r="DC9">
            <v>148360.38</v>
          </cell>
          <cell r="DD9">
            <v>159891.06</v>
          </cell>
          <cell r="DE9">
            <v>165726.32999999999</v>
          </cell>
          <cell r="DF9">
            <v>180108.6</v>
          </cell>
          <cell r="DG9">
            <v>153939.24</v>
          </cell>
          <cell r="DH9">
            <v>148811.04</v>
          </cell>
          <cell r="DI9">
            <v>168267.12</v>
          </cell>
          <cell r="DJ9">
            <v>225019.2</v>
          </cell>
          <cell r="DK9">
            <v>257746.44</v>
          </cell>
          <cell r="DL9">
            <v>284211.06</v>
          </cell>
          <cell r="DM9">
            <v>273263.13</v>
          </cell>
          <cell r="DN9">
            <v>249214.98</v>
          </cell>
          <cell r="DO9">
            <v>152812.59</v>
          </cell>
          <cell r="DP9">
            <v>164685.15</v>
          </cell>
          <cell r="DQ9">
            <v>170699.13</v>
          </cell>
        </row>
        <row r="10">
          <cell r="A10">
            <v>54</v>
          </cell>
          <cell r="B10">
            <v>11268.05</v>
          </cell>
          <cell r="C10">
            <v>8681.5</v>
          </cell>
          <cell r="D10">
            <v>8592</v>
          </cell>
          <cell r="E10">
            <v>8323.5</v>
          </cell>
          <cell r="F10">
            <v>8672.5499999999993</v>
          </cell>
          <cell r="G10">
            <v>9397.5</v>
          </cell>
          <cell r="H10">
            <v>10748.95</v>
          </cell>
          <cell r="I10">
            <v>9683.9</v>
          </cell>
          <cell r="J10">
            <v>8493.5499999999993</v>
          </cell>
          <cell r="K10">
            <v>7992.35</v>
          </cell>
          <cell r="L10">
            <v>9836.0499999999993</v>
          </cell>
          <cell r="M10">
            <v>10668.4</v>
          </cell>
          <cell r="N10">
            <v>1578.78</v>
          </cell>
          <cell r="O10">
            <v>1326.39</v>
          </cell>
          <cell r="P10">
            <v>1326.39</v>
          </cell>
          <cell r="Q10">
            <v>1326.39</v>
          </cell>
          <cell r="R10">
            <v>1326.39</v>
          </cell>
          <cell r="S10">
            <v>1326.39</v>
          </cell>
          <cell r="T10">
            <v>1326.39</v>
          </cell>
          <cell r="U10">
            <v>1326.39</v>
          </cell>
          <cell r="V10">
            <v>1326.39</v>
          </cell>
          <cell r="W10">
            <v>1326.39</v>
          </cell>
          <cell r="X10">
            <v>1326.39</v>
          </cell>
          <cell r="Y10">
            <v>1321.02</v>
          </cell>
          <cell r="Z10">
            <v>1621.74</v>
          </cell>
          <cell r="AA10">
            <v>1363.98</v>
          </cell>
          <cell r="AB10">
            <v>1363.98</v>
          </cell>
          <cell r="AC10">
            <v>1363.98</v>
          </cell>
          <cell r="AD10">
            <v>1363.98</v>
          </cell>
          <cell r="AE10">
            <v>1363.98</v>
          </cell>
          <cell r="AF10">
            <v>1363.98</v>
          </cell>
          <cell r="AG10">
            <v>1363.98</v>
          </cell>
          <cell r="AH10">
            <v>1363.98</v>
          </cell>
          <cell r="AI10">
            <v>1363.98</v>
          </cell>
          <cell r="AJ10">
            <v>1363.98</v>
          </cell>
          <cell r="AK10">
            <v>1363.98</v>
          </cell>
          <cell r="AL10">
            <v>1670.07</v>
          </cell>
          <cell r="AM10">
            <v>1406.94</v>
          </cell>
          <cell r="AN10">
            <v>1406.94</v>
          </cell>
          <cell r="AO10">
            <v>1406.94</v>
          </cell>
          <cell r="AP10">
            <v>1406.94</v>
          </cell>
          <cell r="AQ10">
            <v>1406.94</v>
          </cell>
          <cell r="AR10">
            <v>1406.94</v>
          </cell>
          <cell r="AS10">
            <v>1406.94</v>
          </cell>
          <cell r="AT10">
            <v>1406.94</v>
          </cell>
          <cell r="AU10">
            <v>1406.94</v>
          </cell>
          <cell r="AV10">
            <v>1406.94</v>
          </cell>
          <cell r="AW10">
            <v>1401.57</v>
          </cell>
          <cell r="AX10">
            <v>1723.77</v>
          </cell>
          <cell r="AY10">
            <v>1444.53</v>
          </cell>
          <cell r="AZ10">
            <v>1444.53</v>
          </cell>
          <cell r="BA10">
            <v>1444.53</v>
          </cell>
          <cell r="BB10">
            <v>1444.53</v>
          </cell>
          <cell r="BC10">
            <v>1444.53</v>
          </cell>
          <cell r="BD10">
            <v>1444.53</v>
          </cell>
          <cell r="BE10">
            <v>1444.53</v>
          </cell>
          <cell r="BF10">
            <v>1444.53</v>
          </cell>
          <cell r="BG10">
            <v>1444.53</v>
          </cell>
          <cell r="BH10">
            <v>1444.53</v>
          </cell>
          <cell r="BI10">
            <v>1444.53</v>
          </cell>
          <cell r="BJ10">
            <v>1772.1</v>
          </cell>
          <cell r="BK10">
            <v>1487.49</v>
          </cell>
          <cell r="BL10">
            <v>1487.49</v>
          </cell>
          <cell r="BM10">
            <v>1487.49</v>
          </cell>
          <cell r="BN10">
            <v>1487.49</v>
          </cell>
          <cell r="BO10">
            <v>1487.49</v>
          </cell>
          <cell r="BP10">
            <v>1487.49</v>
          </cell>
          <cell r="BQ10">
            <v>1487.49</v>
          </cell>
          <cell r="BR10">
            <v>1487.49</v>
          </cell>
          <cell r="BS10">
            <v>1487.49</v>
          </cell>
          <cell r="BT10">
            <v>1487.49</v>
          </cell>
          <cell r="BU10">
            <v>1487.49</v>
          </cell>
          <cell r="BV10">
            <v>1825.8</v>
          </cell>
          <cell r="BW10">
            <v>1535.82</v>
          </cell>
          <cell r="BX10">
            <v>1535.82</v>
          </cell>
          <cell r="BY10">
            <v>1535.82</v>
          </cell>
          <cell r="BZ10">
            <v>1535.82</v>
          </cell>
          <cell r="CA10">
            <v>1535.82</v>
          </cell>
          <cell r="CB10">
            <v>1535.82</v>
          </cell>
          <cell r="CC10">
            <v>1535.82</v>
          </cell>
          <cell r="CD10">
            <v>1535.82</v>
          </cell>
          <cell r="CE10">
            <v>1535.82</v>
          </cell>
          <cell r="CF10">
            <v>1535.82</v>
          </cell>
          <cell r="CG10">
            <v>1535.82</v>
          </cell>
          <cell r="CH10">
            <v>1884.87</v>
          </cell>
          <cell r="CI10">
            <v>1578.78</v>
          </cell>
          <cell r="CJ10">
            <v>1578.78</v>
          </cell>
          <cell r="CK10">
            <v>1578.78</v>
          </cell>
          <cell r="CL10">
            <v>1578.78</v>
          </cell>
          <cell r="CM10">
            <v>1578.78</v>
          </cell>
          <cell r="CN10">
            <v>1578.78</v>
          </cell>
          <cell r="CO10">
            <v>1578.78</v>
          </cell>
          <cell r="CP10">
            <v>1578.78</v>
          </cell>
          <cell r="CQ10">
            <v>1578.78</v>
          </cell>
          <cell r="CR10">
            <v>1578.78</v>
          </cell>
          <cell r="CS10">
            <v>1578.78</v>
          </cell>
          <cell r="CT10">
            <v>1938.57</v>
          </cell>
          <cell r="CU10">
            <v>1627.11</v>
          </cell>
          <cell r="CV10">
            <v>1627.11</v>
          </cell>
          <cell r="CW10">
            <v>1627.11</v>
          </cell>
          <cell r="CX10">
            <v>1627.11</v>
          </cell>
          <cell r="CY10">
            <v>1627.11</v>
          </cell>
          <cell r="CZ10">
            <v>1627.11</v>
          </cell>
          <cell r="DA10">
            <v>1627.11</v>
          </cell>
          <cell r="DB10">
            <v>1627.11</v>
          </cell>
          <cell r="DC10">
            <v>1627.11</v>
          </cell>
          <cell r="DD10">
            <v>1627.11</v>
          </cell>
          <cell r="DE10">
            <v>1627.11</v>
          </cell>
          <cell r="DF10">
            <v>1938.57</v>
          </cell>
          <cell r="DG10">
            <v>1627.11</v>
          </cell>
          <cell r="DH10">
            <v>1627.11</v>
          </cell>
          <cell r="DI10">
            <v>1627.11</v>
          </cell>
          <cell r="DJ10">
            <v>1627.11</v>
          </cell>
          <cell r="DK10">
            <v>1627.11</v>
          </cell>
          <cell r="DL10">
            <v>1627.11</v>
          </cell>
          <cell r="DM10">
            <v>1627.11</v>
          </cell>
          <cell r="DN10">
            <v>1627.11</v>
          </cell>
          <cell r="DO10">
            <v>1627.11</v>
          </cell>
          <cell r="DP10">
            <v>1627.11</v>
          </cell>
          <cell r="DQ10">
            <v>1627.11</v>
          </cell>
        </row>
        <row r="11">
          <cell r="A11">
            <v>55</v>
          </cell>
          <cell r="B11">
            <v>7482.2</v>
          </cell>
          <cell r="C11">
            <v>6014.4</v>
          </cell>
          <cell r="D11">
            <v>5808.55</v>
          </cell>
          <cell r="E11">
            <v>5191</v>
          </cell>
          <cell r="F11">
            <v>5029.8999999999996</v>
          </cell>
          <cell r="G11">
            <v>5557.95</v>
          </cell>
          <cell r="H11">
            <v>6291.85</v>
          </cell>
          <cell r="I11">
            <v>6479.8</v>
          </cell>
          <cell r="J11">
            <v>5316.3</v>
          </cell>
          <cell r="K11">
            <v>5334.2</v>
          </cell>
          <cell r="L11">
            <v>6461.9</v>
          </cell>
          <cell r="M11">
            <v>6998.9</v>
          </cell>
          <cell r="N11">
            <v>11366.5</v>
          </cell>
          <cell r="O11">
            <v>8753.1</v>
          </cell>
          <cell r="P11">
            <v>8663.6</v>
          </cell>
          <cell r="Q11">
            <v>8395.1</v>
          </cell>
          <cell r="R11">
            <v>8753.1</v>
          </cell>
          <cell r="S11">
            <v>9487</v>
          </cell>
          <cell r="T11">
            <v>10838.45</v>
          </cell>
          <cell r="U11">
            <v>9773.4</v>
          </cell>
          <cell r="V11">
            <v>8565.15</v>
          </cell>
          <cell r="W11">
            <v>8063.95</v>
          </cell>
          <cell r="X11">
            <v>9925.5499999999993</v>
          </cell>
          <cell r="Y11">
            <v>10766.85</v>
          </cell>
          <cell r="Z11">
            <v>11473.9</v>
          </cell>
          <cell r="AA11">
            <v>8833.65</v>
          </cell>
          <cell r="AB11">
            <v>8744.15</v>
          </cell>
          <cell r="AC11">
            <v>8475.65</v>
          </cell>
          <cell r="AD11">
            <v>8833.65</v>
          </cell>
          <cell r="AE11">
            <v>9567.5499999999993</v>
          </cell>
          <cell r="AF11">
            <v>10936.9</v>
          </cell>
          <cell r="AG11">
            <v>9853.9500000000007</v>
          </cell>
          <cell r="AH11">
            <v>8645.7000000000007</v>
          </cell>
          <cell r="AI11">
            <v>8135.55</v>
          </cell>
          <cell r="AJ11">
            <v>10015.049999999999</v>
          </cell>
          <cell r="AK11">
            <v>10865.3</v>
          </cell>
          <cell r="AL11">
            <v>11572.35</v>
          </cell>
          <cell r="AM11">
            <v>8914.2000000000007</v>
          </cell>
          <cell r="AN11">
            <v>8824.7000000000007</v>
          </cell>
          <cell r="AO11">
            <v>8547.25</v>
          </cell>
          <cell r="AP11">
            <v>8914.2000000000007</v>
          </cell>
          <cell r="AQ11">
            <v>9657.0499999999993</v>
          </cell>
          <cell r="AR11">
            <v>11035.35</v>
          </cell>
          <cell r="AS11">
            <v>9943.4500000000007</v>
          </cell>
          <cell r="AT11">
            <v>8726.25</v>
          </cell>
          <cell r="AU11">
            <v>8216.1</v>
          </cell>
          <cell r="AV11">
            <v>10104.549999999999</v>
          </cell>
          <cell r="AW11">
            <v>10963.75</v>
          </cell>
          <cell r="AX11">
            <v>11679.75</v>
          </cell>
          <cell r="AY11">
            <v>8994.75</v>
          </cell>
          <cell r="AZ11">
            <v>8905.25</v>
          </cell>
          <cell r="BA11">
            <v>8627.7999999999993</v>
          </cell>
          <cell r="BB11">
            <v>8994.75</v>
          </cell>
          <cell r="BC11">
            <v>9746.5499999999993</v>
          </cell>
          <cell r="BD11">
            <v>11133.8</v>
          </cell>
          <cell r="BE11">
            <v>10032.950000000001</v>
          </cell>
          <cell r="BF11">
            <v>8797.85</v>
          </cell>
          <cell r="BG11">
            <v>8287.7000000000007</v>
          </cell>
          <cell r="BH11">
            <v>10194.049999999999</v>
          </cell>
          <cell r="BI11">
            <v>11062.2</v>
          </cell>
          <cell r="BJ11">
            <v>11787.15</v>
          </cell>
          <cell r="BK11">
            <v>9075.2999999999993</v>
          </cell>
          <cell r="BL11">
            <v>8985.7999999999993</v>
          </cell>
          <cell r="BM11">
            <v>8699.4</v>
          </cell>
          <cell r="BN11">
            <v>9075.2999999999993</v>
          </cell>
          <cell r="BO11">
            <v>9827.1</v>
          </cell>
          <cell r="BP11">
            <v>11241.2</v>
          </cell>
          <cell r="BQ11">
            <v>10122.450000000001</v>
          </cell>
          <cell r="BR11">
            <v>8878.4</v>
          </cell>
          <cell r="BS11">
            <v>8359.2999999999993</v>
          </cell>
          <cell r="BT11">
            <v>10283.549999999999</v>
          </cell>
          <cell r="BU11">
            <v>11160.65</v>
          </cell>
          <cell r="BV11">
            <v>11885.6</v>
          </cell>
          <cell r="BW11">
            <v>9155.85</v>
          </cell>
          <cell r="BX11">
            <v>9066.35</v>
          </cell>
          <cell r="BY11">
            <v>8779.9500000000007</v>
          </cell>
          <cell r="BZ11">
            <v>9155.85</v>
          </cell>
          <cell r="CA11">
            <v>9916.6</v>
          </cell>
          <cell r="CB11">
            <v>11339.65</v>
          </cell>
          <cell r="CC11">
            <v>10220.9</v>
          </cell>
          <cell r="CD11">
            <v>8958.9500000000007</v>
          </cell>
          <cell r="CE11">
            <v>8439.85</v>
          </cell>
          <cell r="CF11">
            <v>10382</v>
          </cell>
          <cell r="CG11">
            <v>11259.1</v>
          </cell>
          <cell r="CH11">
            <v>11993</v>
          </cell>
          <cell r="CI11">
            <v>9245.35</v>
          </cell>
          <cell r="CJ11">
            <v>9146.9</v>
          </cell>
          <cell r="CK11">
            <v>8860.5</v>
          </cell>
          <cell r="CL11">
            <v>9236.4</v>
          </cell>
          <cell r="CM11">
            <v>10006.1</v>
          </cell>
          <cell r="CN11">
            <v>11438.1</v>
          </cell>
          <cell r="CO11">
            <v>10310.4</v>
          </cell>
          <cell r="CP11">
            <v>9039.5</v>
          </cell>
          <cell r="CQ11">
            <v>8511.4500000000007</v>
          </cell>
          <cell r="CR11">
            <v>10471.5</v>
          </cell>
          <cell r="CS11">
            <v>11357.55</v>
          </cell>
          <cell r="CT11">
            <v>12100.4</v>
          </cell>
          <cell r="CU11">
            <v>9325.9</v>
          </cell>
          <cell r="CV11">
            <v>9227.4500000000007</v>
          </cell>
          <cell r="CW11">
            <v>8941.0499999999993</v>
          </cell>
          <cell r="CX11">
            <v>9316.9500000000007</v>
          </cell>
          <cell r="CY11">
            <v>10095.6</v>
          </cell>
          <cell r="CZ11">
            <v>11545.5</v>
          </cell>
          <cell r="DA11">
            <v>10399.9</v>
          </cell>
          <cell r="DB11">
            <v>9120.0499999999993</v>
          </cell>
          <cell r="DC11">
            <v>8592</v>
          </cell>
          <cell r="DD11">
            <v>10561</v>
          </cell>
          <cell r="DE11">
            <v>11464.95</v>
          </cell>
          <cell r="DF11">
            <v>12216.75</v>
          </cell>
          <cell r="DG11">
            <v>9406.4500000000007</v>
          </cell>
          <cell r="DH11">
            <v>9308</v>
          </cell>
          <cell r="DI11">
            <v>9021.6</v>
          </cell>
          <cell r="DJ11">
            <v>9406.4500000000007</v>
          </cell>
          <cell r="DK11">
            <v>10194.049999999999</v>
          </cell>
          <cell r="DL11">
            <v>11643.95</v>
          </cell>
          <cell r="DM11">
            <v>10498.35</v>
          </cell>
          <cell r="DN11">
            <v>9200.6</v>
          </cell>
          <cell r="DO11">
            <v>8663.6</v>
          </cell>
          <cell r="DP11">
            <v>10659.45</v>
          </cell>
          <cell r="DQ11">
            <v>11563.4</v>
          </cell>
        </row>
        <row r="12">
          <cell r="A12">
            <v>56</v>
          </cell>
          <cell r="B12">
            <v>2439.7800000000002</v>
          </cell>
          <cell r="C12">
            <v>1965.81</v>
          </cell>
          <cell r="D12">
            <v>1973.58</v>
          </cell>
          <cell r="E12">
            <v>1802.64</v>
          </cell>
          <cell r="F12">
            <v>1616.16</v>
          </cell>
          <cell r="G12">
            <v>1600.62</v>
          </cell>
          <cell r="H12">
            <v>1476.3</v>
          </cell>
          <cell r="I12">
            <v>1522.92</v>
          </cell>
          <cell r="J12">
            <v>1701.63</v>
          </cell>
          <cell r="K12">
            <v>1748.25</v>
          </cell>
          <cell r="L12">
            <v>1926.96</v>
          </cell>
          <cell r="M12">
            <v>1981.35</v>
          </cell>
          <cell r="N12">
            <v>7482.2</v>
          </cell>
          <cell r="O12">
            <v>6014.4</v>
          </cell>
          <cell r="P12">
            <v>5808.55</v>
          </cell>
          <cell r="Q12">
            <v>5191</v>
          </cell>
          <cell r="R12">
            <v>5029.8999999999996</v>
          </cell>
          <cell r="S12">
            <v>5557.95</v>
          </cell>
          <cell r="T12">
            <v>6291.85</v>
          </cell>
          <cell r="U12">
            <v>6479.8</v>
          </cell>
          <cell r="V12">
            <v>5316.3</v>
          </cell>
          <cell r="W12">
            <v>5334.2</v>
          </cell>
          <cell r="X12">
            <v>6461.9</v>
          </cell>
          <cell r="Y12">
            <v>6998.9</v>
          </cell>
          <cell r="Z12">
            <v>7482.2</v>
          </cell>
          <cell r="AA12">
            <v>6014.4</v>
          </cell>
          <cell r="AB12">
            <v>5808.55</v>
          </cell>
          <cell r="AC12">
            <v>5191</v>
          </cell>
          <cell r="AD12">
            <v>5029.8999999999996</v>
          </cell>
          <cell r="AE12">
            <v>5557.95</v>
          </cell>
          <cell r="AF12">
            <v>6291.85</v>
          </cell>
          <cell r="AG12">
            <v>6479.8</v>
          </cell>
          <cell r="AH12">
            <v>5316.3</v>
          </cell>
          <cell r="AI12">
            <v>5334.2</v>
          </cell>
          <cell r="AJ12">
            <v>6461.9</v>
          </cell>
          <cell r="AK12">
            <v>6998.9</v>
          </cell>
          <cell r="AL12">
            <v>7482.2</v>
          </cell>
          <cell r="AM12">
            <v>6014.4</v>
          </cell>
          <cell r="AN12">
            <v>5808.55</v>
          </cell>
          <cell r="AO12">
            <v>5191</v>
          </cell>
          <cell r="AP12">
            <v>5029.8999999999996</v>
          </cell>
          <cell r="AQ12">
            <v>5557.95</v>
          </cell>
          <cell r="AR12">
            <v>6291.85</v>
          </cell>
          <cell r="AS12">
            <v>6479.8</v>
          </cell>
          <cell r="AT12">
            <v>5316.3</v>
          </cell>
          <cell r="AU12">
            <v>5334.2</v>
          </cell>
          <cell r="AV12">
            <v>6461.9</v>
          </cell>
          <cell r="AW12">
            <v>6998.9</v>
          </cell>
          <cell r="AX12">
            <v>7482.2</v>
          </cell>
          <cell r="AY12">
            <v>6014.4</v>
          </cell>
          <cell r="AZ12">
            <v>5808.55</v>
          </cell>
          <cell r="BA12">
            <v>5191</v>
          </cell>
          <cell r="BB12">
            <v>5029.8999999999996</v>
          </cell>
          <cell r="BC12">
            <v>5557.95</v>
          </cell>
          <cell r="BD12">
            <v>6291.85</v>
          </cell>
          <cell r="BE12">
            <v>6479.8</v>
          </cell>
          <cell r="BF12">
            <v>5316.3</v>
          </cell>
          <cell r="BG12">
            <v>5334.2</v>
          </cell>
          <cell r="BH12">
            <v>6461.9</v>
          </cell>
          <cell r="BI12">
            <v>6998.9</v>
          </cell>
          <cell r="BJ12">
            <v>7482.2</v>
          </cell>
          <cell r="BK12">
            <v>6014.4</v>
          </cell>
          <cell r="BL12">
            <v>5808.55</v>
          </cell>
          <cell r="BM12">
            <v>5191</v>
          </cell>
          <cell r="BN12">
            <v>5029.8999999999996</v>
          </cell>
          <cell r="BO12">
            <v>5557.95</v>
          </cell>
          <cell r="BP12">
            <v>6291.85</v>
          </cell>
          <cell r="BQ12">
            <v>6479.8</v>
          </cell>
          <cell r="BR12">
            <v>5316.3</v>
          </cell>
          <cell r="BS12">
            <v>5334.2</v>
          </cell>
          <cell r="BT12">
            <v>6461.9</v>
          </cell>
          <cell r="BU12">
            <v>6998.9</v>
          </cell>
          <cell r="BV12">
            <v>7482.2</v>
          </cell>
          <cell r="BW12">
            <v>6014.4</v>
          </cell>
          <cell r="BX12">
            <v>5808.55</v>
          </cell>
          <cell r="BY12">
            <v>5191</v>
          </cell>
          <cell r="BZ12">
            <v>5029.8999999999996</v>
          </cell>
          <cell r="CA12">
            <v>5557.95</v>
          </cell>
          <cell r="CB12">
            <v>6291.85</v>
          </cell>
          <cell r="CC12">
            <v>6479.8</v>
          </cell>
          <cell r="CD12">
            <v>5316.3</v>
          </cell>
          <cell r="CE12">
            <v>5334.2</v>
          </cell>
          <cell r="CF12">
            <v>6461.9</v>
          </cell>
          <cell r="CG12">
            <v>6998.9</v>
          </cell>
          <cell r="CH12">
            <v>7482.2</v>
          </cell>
          <cell r="CI12">
            <v>6014.4</v>
          </cell>
          <cell r="CJ12">
            <v>5808.55</v>
          </cell>
          <cell r="CK12">
            <v>5191</v>
          </cell>
          <cell r="CL12">
            <v>5029.8999999999996</v>
          </cell>
          <cell r="CM12">
            <v>5557.95</v>
          </cell>
          <cell r="CN12">
            <v>6291.85</v>
          </cell>
          <cell r="CO12">
            <v>6479.8</v>
          </cell>
          <cell r="CP12">
            <v>5316.3</v>
          </cell>
          <cell r="CQ12">
            <v>5334.2</v>
          </cell>
          <cell r="CR12">
            <v>6461.9</v>
          </cell>
          <cell r="CS12">
            <v>6998.9</v>
          </cell>
          <cell r="CT12">
            <v>7482.2</v>
          </cell>
          <cell r="CU12">
            <v>6014.4</v>
          </cell>
          <cell r="CV12">
            <v>5808.55</v>
          </cell>
          <cell r="CW12">
            <v>5191</v>
          </cell>
          <cell r="CX12">
            <v>5029.8999999999996</v>
          </cell>
          <cell r="CY12">
            <v>5557.95</v>
          </cell>
          <cell r="CZ12">
            <v>6291.85</v>
          </cell>
          <cell r="DA12">
            <v>6479.8</v>
          </cell>
          <cell r="DB12">
            <v>5316.3</v>
          </cell>
          <cell r="DC12">
            <v>5334.2</v>
          </cell>
          <cell r="DD12">
            <v>6461.9</v>
          </cell>
          <cell r="DE12">
            <v>6998.9</v>
          </cell>
          <cell r="DF12">
            <v>7482.2</v>
          </cell>
          <cell r="DG12">
            <v>6014.4</v>
          </cell>
          <cell r="DH12">
            <v>5808.55</v>
          </cell>
          <cell r="DI12">
            <v>5191</v>
          </cell>
          <cell r="DJ12">
            <v>5029.8999999999996</v>
          </cell>
          <cell r="DK12">
            <v>5557.95</v>
          </cell>
          <cell r="DL12">
            <v>6291.85</v>
          </cell>
          <cell r="DM12">
            <v>6479.8</v>
          </cell>
          <cell r="DN12">
            <v>5316.3</v>
          </cell>
          <cell r="DO12">
            <v>5334.2</v>
          </cell>
          <cell r="DP12">
            <v>6461.9</v>
          </cell>
          <cell r="DQ12">
            <v>6998.9</v>
          </cell>
        </row>
        <row r="13">
          <cell r="A13">
            <v>57</v>
          </cell>
          <cell r="B13">
            <v>12525.24</v>
          </cell>
          <cell r="C13">
            <v>10349.64</v>
          </cell>
          <cell r="D13">
            <v>10116.540000000001</v>
          </cell>
          <cell r="E13">
            <v>9292.92</v>
          </cell>
          <cell r="F13">
            <v>9386.16</v>
          </cell>
          <cell r="G13">
            <v>9331.77</v>
          </cell>
          <cell r="H13">
            <v>10652.67</v>
          </cell>
          <cell r="I13">
            <v>11577.3</v>
          </cell>
          <cell r="J13">
            <v>10466.19</v>
          </cell>
          <cell r="K13">
            <v>9937.83</v>
          </cell>
          <cell r="L13">
            <v>11064.48</v>
          </cell>
          <cell r="M13">
            <v>11724.93</v>
          </cell>
          <cell r="N13">
            <v>2455.3200000000002</v>
          </cell>
          <cell r="O13">
            <v>1981.35</v>
          </cell>
          <cell r="P13">
            <v>1981.35</v>
          </cell>
          <cell r="Q13">
            <v>1818.18</v>
          </cell>
          <cell r="R13">
            <v>1623.93</v>
          </cell>
          <cell r="S13">
            <v>1616.16</v>
          </cell>
          <cell r="T13">
            <v>1484.07</v>
          </cell>
          <cell r="U13">
            <v>1530.69</v>
          </cell>
          <cell r="V13">
            <v>1709.4</v>
          </cell>
          <cell r="W13">
            <v>1763.79</v>
          </cell>
          <cell r="X13">
            <v>1934.73</v>
          </cell>
          <cell r="Y13">
            <v>1989.12</v>
          </cell>
          <cell r="Z13">
            <v>2470.86</v>
          </cell>
          <cell r="AA13">
            <v>1989.12</v>
          </cell>
          <cell r="AB13">
            <v>1996.89</v>
          </cell>
          <cell r="AC13">
            <v>1825.95</v>
          </cell>
          <cell r="AD13">
            <v>1639.47</v>
          </cell>
          <cell r="AE13">
            <v>1623.93</v>
          </cell>
          <cell r="AF13">
            <v>1491.84</v>
          </cell>
          <cell r="AG13">
            <v>1538.46</v>
          </cell>
          <cell r="AH13">
            <v>1724.94</v>
          </cell>
          <cell r="AI13">
            <v>1771.56</v>
          </cell>
          <cell r="AJ13">
            <v>1950.27</v>
          </cell>
          <cell r="AK13">
            <v>2004.66</v>
          </cell>
          <cell r="AL13">
            <v>2486.4</v>
          </cell>
          <cell r="AM13">
            <v>2004.66</v>
          </cell>
          <cell r="AN13">
            <v>2012.43</v>
          </cell>
          <cell r="AO13">
            <v>1841.49</v>
          </cell>
          <cell r="AP13">
            <v>1647.24</v>
          </cell>
          <cell r="AQ13">
            <v>1631.7</v>
          </cell>
          <cell r="AR13">
            <v>1507.38</v>
          </cell>
          <cell r="AS13">
            <v>1546.23</v>
          </cell>
          <cell r="AT13">
            <v>1732.71</v>
          </cell>
          <cell r="AU13">
            <v>1779.33</v>
          </cell>
          <cell r="AV13">
            <v>1958.04</v>
          </cell>
          <cell r="AW13">
            <v>2012.43</v>
          </cell>
          <cell r="AX13">
            <v>2494.17</v>
          </cell>
          <cell r="AY13">
            <v>2012.43</v>
          </cell>
          <cell r="AZ13">
            <v>2020.2</v>
          </cell>
          <cell r="BA13">
            <v>1849.26</v>
          </cell>
          <cell r="BB13">
            <v>1655.01</v>
          </cell>
          <cell r="BC13">
            <v>1639.47</v>
          </cell>
          <cell r="BD13">
            <v>1515.15</v>
          </cell>
          <cell r="BE13">
            <v>1554</v>
          </cell>
          <cell r="BF13">
            <v>1740.48</v>
          </cell>
          <cell r="BG13">
            <v>1794.87</v>
          </cell>
          <cell r="BH13">
            <v>1973.58</v>
          </cell>
          <cell r="BI13">
            <v>2027.97</v>
          </cell>
          <cell r="BJ13">
            <v>2509.71</v>
          </cell>
          <cell r="BK13">
            <v>2027.97</v>
          </cell>
          <cell r="BL13">
            <v>2035.74</v>
          </cell>
          <cell r="BM13">
            <v>1864.8</v>
          </cell>
          <cell r="BN13">
            <v>1662.78</v>
          </cell>
          <cell r="BO13">
            <v>1655.01</v>
          </cell>
          <cell r="BP13">
            <v>1522.92</v>
          </cell>
          <cell r="BQ13">
            <v>1569.54</v>
          </cell>
          <cell r="BR13">
            <v>1756.02</v>
          </cell>
          <cell r="BS13">
            <v>1802.64</v>
          </cell>
          <cell r="BT13">
            <v>1981.35</v>
          </cell>
          <cell r="BU13">
            <v>2035.74</v>
          </cell>
          <cell r="BV13">
            <v>2525.25</v>
          </cell>
          <cell r="BW13">
            <v>2043.51</v>
          </cell>
          <cell r="BX13">
            <v>2043.51</v>
          </cell>
          <cell r="BY13">
            <v>1872.57</v>
          </cell>
          <cell r="BZ13">
            <v>1678.32</v>
          </cell>
          <cell r="CA13">
            <v>1662.78</v>
          </cell>
          <cell r="CB13">
            <v>1530.69</v>
          </cell>
          <cell r="CC13">
            <v>1577.31</v>
          </cell>
          <cell r="CD13">
            <v>1763.79</v>
          </cell>
          <cell r="CE13">
            <v>1810.41</v>
          </cell>
          <cell r="CF13">
            <v>1996.89</v>
          </cell>
          <cell r="CG13">
            <v>2051.2800000000002</v>
          </cell>
          <cell r="CH13">
            <v>2540.79</v>
          </cell>
          <cell r="CI13">
            <v>2051.2800000000002</v>
          </cell>
          <cell r="CJ13">
            <v>2059.0500000000002</v>
          </cell>
          <cell r="CK13">
            <v>1880.34</v>
          </cell>
          <cell r="CL13">
            <v>1686.09</v>
          </cell>
          <cell r="CM13">
            <v>1670.55</v>
          </cell>
          <cell r="CN13">
            <v>1538.46</v>
          </cell>
          <cell r="CO13">
            <v>1585.08</v>
          </cell>
          <cell r="CP13">
            <v>1771.56</v>
          </cell>
          <cell r="CQ13">
            <v>1825.95</v>
          </cell>
          <cell r="CR13">
            <v>2004.66</v>
          </cell>
          <cell r="CS13">
            <v>2066.8200000000002</v>
          </cell>
          <cell r="CT13">
            <v>2556.33</v>
          </cell>
          <cell r="CU13">
            <v>2066.8200000000002</v>
          </cell>
          <cell r="CV13">
            <v>2066.8200000000002</v>
          </cell>
          <cell r="CW13">
            <v>1895.88</v>
          </cell>
          <cell r="CX13">
            <v>1693.86</v>
          </cell>
          <cell r="CY13">
            <v>1686.09</v>
          </cell>
          <cell r="CZ13">
            <v>1546.23</v>
          </cell>
          <cell r="DA13">
            <v>1592.85</v>
          </cell>
          <cell r="DB13">
            <v>1787.1</v>
          </cell>
          <cell r="DC13">
            <v>1833.72</v>
          </cell>
          <cell r="DD13">
            <v>2020.2</v>
          </cell>
          <cell r="DE13">
            <v>2074.59</v>
          </cell>
          <cell r="DF13">
            <v>2571.87</v>
          </cell>
          <cell r="DG13">
            <v>2074.59</v>
          </cell>
          <cell r="DH13">
            <v>2082.36</v>
          </cell>
          <cell r="DI13">
            <v>1903.65</v>
          </cell>
          <cell r="DJ13">
            <v>1709.4</v>
          </cell>
          <cell r="DK13">
            <v>1693.86</v>
          </cell>
          <cell r="DL13">
            <v>1561.77</v>
          </cell>
          <cell r="DM13">
            <v>1600.62</v>
          </cell>
          <cell r="DN13">
            <v>1794.87</v>
          </cell>
          <cell r="DO13">
            <v>1849.26</v>
          </cell>
          <cell r="DP13">
            <v>2027.97</v>
          </cell>
          <cell r="DQ13">
            <v>2090.13</v>
          </cell>
        </row>
        <row r="14">
          <cell r="A14">
            <v>58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13395.48</v>
          </cell>
          <cell r="O14">
            <v>11072.25</v>
          </cell>
          <cell r="P14">
            <v>10823.61</v>
          </cell>
          <cell r="Q14">
            <v>9945.6</v>
          </cell>
          <cell r="R14">
            <v>10046.61</v>
          </cell>
          <cell r="S14">
            <v>9984.4500000000007</v>
          </cell>
          <cell r="T14">
            <v>11398.59</v>
          </cell>
          <cell r="U14">
            <v>12393.15</v>
          </cell>
          <cell r="V14">
            <v>11196.57</v>
          </cell>
          <cell r="W14">
            <v>10637.13</v>
          </cell>
          <cell r="X14">
            <v>11833.71</v>
          </cell>
          <cell r="Y14">
            <v>12548.55</v>
          </cell>
          <cell r="Z14">
            <v>14335.65</v>
          </cell>
          <cell r="AA14">
            <v>11841.48</v>
          </cell>
          <cell r="AB14">
            <v>11585.07</v>
          </cell>
          <cell r="AC14">
            <v>10644.9</v>
          </cell>
          <cell r="AD14">
            <v>10745.91</v>
          </cell>
          <cell r="AE14">
            <v>10683.75</v>
          </cell>
          <cell r="AF14">
            <v>12198.9</v>
          </cell>
          <cell r="AG14">
            <v>13255.62</v>
          </cell>
          <cell r="AH14">
            <v>11981.34</v>
          </cell>
          <cell r="AI14">
            <v>11383.05</v>
          </cell>
          <cell r="AJ14">
            <v>12665.1</v>
          </cell>
          <cell r="AK14">
            <v>13426.56</v>
          </cell>
          <cell r="AL14">
            <v>15337.98</v>
          </cell>
          <cell r="AM14">
            <v>12672.87</v>
          </cell>
          <cell r="AN14">
            <v>12393.15</v>
          </cell>
          <cell r="AO14">
            <v>11390.82</v>
          </cell>
          <cell r="AP14">
            <v>11499.6</v>
          </cell>
          <cell r="AQ14">
            <v>11429.67</v>
          </cell>
          <cell r="AR14">
            <v>13053.6</v>
          </cell>
          <cell r="AS14">
            <v>14188.02</v>
          </cell>
          <cell r="AT14">
            <v>12820.5</v>
          </cell>
          <cell r="AU14">
            <v>12175.59</v>
          </cell>
          <cell r="AV14">
            <v>13550.88</v>
          </cell>
          <cell r="AW14">
            <v>14358.96</v>
          </cell>
          <cell r="AX14">
            <v>16410.240000000002</v>
          </cell>
          <cell r="AY14">
            <v>13558.65</v>
          </cell>
          <cell r="AZ14">
            <v>13255.62</v>
          </cell>
          <cell r="BA14">
            <v>12183.36</v>
          </cell>
          <cell r="BB14">
            <v>12307.68</v>
          </cell>
          <cell r="BC14">
            <v>12229.98</v>
          </cell>
          <cell r="BD14">
            <v>13962.69</v>
          </cell>
          <cell r="BE14">
            <v>15174.81</v>
          </cell>
          <cell r="BF14">
            <v>13714.05</v>
          </cell>
          <cell r="BG14">
            <v>13030.29</v>
          </cell>
          <cell r="BH14">
            <v>14498.82</v>
          </cell>
          <cell r="BI14">
            <v>15369.06</v>
          </cell>
          <cell r="BJ14">
            <v>17560.2</v>
          </cell>
          <cell r="BK14">
            <v>14514.36</v>
          </cell>
          <cell r="BL14">
            <v>14188.02</v>
          </cell>
          <cell r="BM14">
            <v>13038.06</v>
          </cell>
          <cell r="BN14">
            <v>13170.15</v>
          </cell>
          <cell r="BO14">
            <v>13084.68</v>
          </cell>
          <cell r="BP14">
            <v>14941.71</v>
          </cell>
          <cell r="BQ14">
            <v>16239.3</v>
          </cell>
          <cell r="BR14">
            <v>14677.53</v>
          </cell>
          <cell r="BS14">
            <v>13939.38</v>
          </cell>
          <cell r="BT14">
            <v>15516.69</v>
          </cell>
          <cell r="BU14">
            <v>16441.32</v>
          </cell>
          <cell r="BV14">
            <v>18795.63</v>
          </cell>
          <cell r="BW14">
            <v>15524.46</v>
          </cell>
          <cell r="BX14">
            <v>15182.58</v>
          </cell>
          <cell r="BY14">
            <v>13947.15</v>
          </cell>
          <cell r="BZ14">
            <v>14087.01</v>
          </cell>
          <cell r="CA14">
            <v>14001.54</v>
          </cell>
          <cell r="CB14">
            <v>15982.89</v>
          </cell>
          <cell r="CC14">
            <v>17381.490000000002</v>
          </cell>
          <cell r="CD14">
            <v>15703.17</v>
          </cell>
          <cell r="CE14">
            <v>14918.4</v>
          </cell>
          <cell r="CF14">
            <v>16604.490000000002</v>
          </cell>
          <cell r="CG14">
            <v>17591.28</v>
          </cell>
          <cell r="CH14">
            <v>20108.759999999998</v>
          </cell>
          <cell r="CI14">
            <v>16612.259999999998</v>
          </cell>
          <cell r="CJ14">
            <v>16247.07</v>
          </cell>
          <cell r="CK14">
            <v>14926.17</v>
          </cell>
          <cell r="CL14">
            <v>15073.8</v>
          </cell>
          <cell r="CM14">
            <v>14980.56</v>
          </cell>
          <cell r="CN14">
            <v>17109.54</v>
          </cell>
          <cell r="CO14">
            <v>18593.61</v>
          </cell>
          <cell r="CP14">
            <v>16798.740000000002</v>
          </cell>
          <cell r="CQ14">
            <v>15959.58</v>
          </cell>
          <cell r="CR14">
            <v>17762.22</v>
          </cell>
          <cell r="CS14">
            <v>18826.71</v>
          </cell>
          <cell r="CT14">
            <v>21515.13</v>
          </cell>
          <cell r="CU14">
            <v>17777.759999999998</v>
          </cell>
          <cell r="CV14">
            <v>17381.490000000002</v>
          </cell>
          <cell r="CW14">
            <v>15967.35</v>
          </cell>
          <cell r="CX14">
            <v>16130.52</v>
          </cell>
          <cell r="CY14">
            <v>16029.51</v>
          </cell>
          <cell r="CZ14">
            <v>18306.12</v>
          </cell>
          <cell r="DA14">
            <v>19898.97</v>
          </cell>
          <cell r="DB14">
            <v>17979.78</v>
          </cell>
          <cell r="DC14">
            <v>17078.46</v>
          </cell>
          <cell r="DD14">
            <v>19005.419999999998</v>
          </cell>
          <cell r="DE14">
            <v>20147.61</v>
          </cell>
          <cell r="DF14">
            <v>23022.51</v>
          </cell>
          <cell r="DG14">
            <v>19020.96</v>
          </cell>
          <cell r="DH14">
            <v>18593.61</v>
          </cell>
          <cell r="DI14">
            <v>17086.23</v>
          </cell>
          <cell r="DJ14">
            <v>17257.169999999998</v>
          </cell>
          <cell r="DK14">
            <v>17148.39</v>
          </cell>
          <cell r="DL14">
            <v>19588.169999999998</v>
          </cell>
          <cell r="DM14">
            <v>21289.8</v>
          </cell>
          <cell r="DN14">
            <v>19238.52</v>
          </cell>
          <cell r="DO14">
            <v>18275.04</v>
          </cell>
          <cell r="DP14">
            <v>20334.09</v>
          </cell>
          <cell r="DQ14">
            <v>21553.98</v>
          </cell>
        </row>
        <row r="15">
          <cell r="A15">
            <v>140</v>
          </cell>
          <cell r="B15">
            <v>-697550</v>
          </cell>
          <cell r="C15">
            <v>-697550</v>
          </cell>
          <cell r="D15">
            <v>-697550</v>
          </cell>
          <cell r="E15">
            <v>-697550</v>
          </cell>
          <cell r="F15">
            <v>-697550</v>
          </cell>
          <cell r="G15">
            <v>-697550</v>
          </cell>
          <cell r="H15">
            <v>-697550</v>
          </cell>
          <cell r="I15">
            <v>-697550</v>
          </cell>
          <cell r="J15">
            <v>-697550</v>
          </cell>
          <cell r="K15">
            <v>-697550</v>
          </cell>
          <cell r="L15">
            <v>-697550</v>
          </cell>
          <cell r="M15">
            <v>-697550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</row>
        <row r="16">
          <cell r="A16">
            <v>166</v>
          </cell>
          <cell r="B16">
            <v>-962742</v>
          </cell>
          <cell r="C16">
            <v>-962742</v>
          </cell>
          <cell r="D16">
            <v>-962742</v>
          </cell>
          <cell r="E16">
            <v>-960190</v>
          </cell>
          <cell r="F16">
            <v>-960190</v>
          </cell>
          <cell r="G16">
            <v>-960190</v>
          </cell>
          <cell r="H16">
            <v>-949982</v>
          </cell>
          <cell r="I16">
            <v>-949982</v>
          </cell>
          <cell r="J16">
            <v>-960190</v>
          </cell>
          <cell r="K16">
            <v>-960190</v>
          </cell>
          <cell r="L16">
            <v>-960190</v>
          </cell>
          <cell r="M16">
            <v>-960190</v>
          </cell>
          <cell r="N16">
            <v>131950.14000000001</v>
          </cell>
          <cell r="O16">
            <v>96954.06</v>
          </cell>
          <cell r="P16">
            <v>91243.11</v>
          </cell>
          <cell r="Q16">
            <v>87824.31</v>
          </cell>
          <cell r="R16">
            <v>108523.59</v>
          </cell>
          <cell r="S16">
            <v>119160.72</v>
          </cell>
          <cell r="T16">
            <v>129813.39</v>
          </cell>
          <cell r="U16">
            <v>121382.94</v>
          </cell>
          <cell r="V16">
            <v>113970.36</v>
          </cell>
          <cell r="W16">
            <v>92750.49</v>
          </cell>
          <cell r="X16">
            <v>100885.68</v>
          </cell>
          <cell r="Y16">
            <v>104382.18</v>
          </cell>
          <cell r="Z16">
            <v>137093.88</v>
          </cell>
          <cell r="AA16">
            <v>100738.05</v>
          </cell>
          <cell r="AB16">
            <v>94801.77</v>
          </cell>
          <cell r="AC16">
            <v>91250.880000000005</v>
          </cell>
          <cell r="AD16">
            <v>112750.47</v>
          </cell>
          <cell r="AE16">
            <v>123807.18</v>
          </cell>
          <cell r="AF16">
            <v>134871.66</v>
          </cell>
          <cell r="AG16">
            <v>126114.87</v>
          </cell>
          <cell r="AH16">
            <v>118422.57</v>
          </cell>
          <cell r="AI16">
            <v>96371.31</v>
          </cell>
          <cell r="AJ16">
            <v>104825.07</v>
          </cell>
          <cell r="AK16">
            <v>108453.66</v>
          </cell>
          <cell r="AL16">
            <v>142439.64000000001</v>
          </cell>
          <cell r="AM16">
            <v>104669.67</v>
          </cell>
          <cell r="AN16">
            <v>98500.29</v>
          </cell>
          <cell r="AO16">
            <v>94809.54</v>
          </cell>
          <cell r="AP16">
            <v>117148.29</v>
          </cell>
          <cell r="AQ16">
            <v>128632.35</v>
          </cell>
          <cell r="AR16">
            <v>140131.95000000001</v>
          </cell>
          <cell r="AS16">
            <v>131033.28</v>
          </cell>
          <cell r="AT16">
            <v>123037.95</v>
          </cell>
          <cell r="AU16">
            <v>100124.22</v>
          </cell>
          <cell r="AV16">
            <v>108912.09</v>
          </cell>
          <cell r="AW16">
            <v>112688.31</v>
          </cell>
          <cell r="AX16">
            <v>147995.19</v>
          </cell>
          <cell r="AY16">
            <v>108748.92</v>
          </cell>
          <cell r="AZ16">
            <v>102338.67</v>
          </cell>
          <cell r="BA16">
            <v>98508.06</v>
          </cell>
          <cell r="BB16">
            <v>121717.05</v>
          </cell>
          <cell r="BC16">
            <v>133651.76999999999</v>
          </cell>
          <cell r="BD16">
            <v>145602.03</v>
          </cell>
          <cell r="BE16">
            <v>136145.94</v>
          </cell>
          <cell r="BF16">
            <v>127832.04</v>
          </cell>
          <cell r="BG16">
            <v>104032.53</v>
          </cell>
          <cell r="BH16">
            <v>113162.28</v>
          </cell>
          <cell r="BI16">
            <v>117078.36</v>
          </cell>
          <cell r="BJ16">
            <v>153768.29999999999</v>
          </cell>
          <cell r="BK16">
            <v>112991.34</v>
          </cell>
          <cell r="BL16">
            <v>106332.45</v>
          </cell>
          <cell r="BM16">
            <v>102346.44</v>
          </cell>
          <cell r="BN16">
            <v>126464.52</v>
          </cell>
          <cell r="BO16">
            <v>138865.44</v>
          </cell>
          <cell r="BP16">
            <v>151274.13</v>
          </cell>
          <cell r="BQ16">
            <v>141452.85</v>
          </cell>
          <cell r="BR16">
            <v>132820.38</v>
          </cell>
          <cell r="BS16">
            <v>108088.47</v>
          </cell>
          <cell r="BT16">
            <v>117575.64</v>
          </cell>
          <cell r="BU16">
            <v>121647.12</v>
          </cell>
          <cell r="BV16">
            <v>159766.74</v>
          </cell>
          <cell r="BW16">
            <v>117396.93</v>
          </cell>
          <cell r="BX16">
            <v>110473.86</v>
          </cell>
          <cell r="BY16">
            <v>106340.22</v>
          </cell>
          <cell r="BZ16">
            <v>131398.47</v>
          </cell>
          <cell r="CA16">
            <v>144281.13</v>
          </cell>
          <cell r="CB16">
            <v>157179.32999999999</v>
          </cell>
          <cell r="CC16">
            <v>146969.54999999999</v>
          </cell>
          <cell r="CD16">
            <v>138002.97</v>
          </cell>
          <cell r="CE16">
            <v>112307.58</v>
          </cell>
          <cell r="CF16">
            <v>122159.94</v>
          </cell>
          <cell r="CG16">
            <v>126394.59</v>
          </cell>
          <cell r="CH16">
            <v>165990.51</v>
          </cell>
          <cell r="CI16">
            <v>121973.46</v>
          </cell>
          <cell r="CJ16">
            <v>114786.21</v>
          </cell>
          <cell r="CK16">
            <v>110489.4</v>
          </cell>
          <cell r="CL16">
            <v>136526.67000000001</v>
          </cell>
          <cell r="CM16">
            <v>149906.60999999999</v>
          </cell>
          <cell r="CN16">
            <v>163309.85999999999</v>
          </cell>
          <cell r="CO16">
            <v>152703.81</v>
          </cell>
          <cell r="CP16">
            <v>143379.81</v>
          </cell>
          <cell r="CQ16">
            <v>116682.09</v>
          </cell>
          <cell r="CR16">
            <v>126922.95</v>
          </cell>
          <cell r="CS16">
            <v>131320.76999999999</v>
          </cell>
          <cell r="CT16">
            <v>172470.69</v>
          </cell>
          <cell r="CU16">
            <v>126736.47</v>
          </cell>
          <cell r="CV16">
            <v>119261.73</v>
          </cell>
          <cell r="CW16">
            <v>114793.98</v>
          </cell>
          <cell r="CX16">
            <v>141849.12</v>
          </cell>
          <cell r="CY16">
            <v>155749.65</v>
          </cell>
          <cell r="CZ16">
            <v>169673.49</v>
          </cell>
          <cell r="DA16">
            <v>158655.63</v>
          </cell>
          <cell r="DB16">
            <v>148974.21</v>
          </cell>
          <cell r="DC16">
            <v>121235.31</v>
          </cell>
          <cell r="DD16">
            <v>131872.44</v>
          </cell>
          <cell r="DE16">
            <v>136441.20000000001</v>
          </cell>
          <cell r="DF16">
            <v>179191.74</v>
          </cell>
          <cell r="DG16">
            <v>131678.19</v>
          </cell>
          <cell r="DH16">
            <v>123915.96</v>
          </cell>
          <cell r="DI16">
            <v>119269.5</v>
          </cell>
          <cell r="DJ16">
            <v>147381.35999999999</v>
          </cell>
          <cell r="DK16">
            <v>161825.79</v>
          </cell>
          <cell r="DL16">
            <v>176293.53</v>
          </cell>
          <cell r="DM16">
            <v>164840.54999999999</v>
          </cell>
          <cell r="DN16">
            <v>154786.17000000001</v>
          </cell>
          <cell r="DO16">
            <v>125967.24</v>
          </cell>
          <cell r="DP16">
            <v>137016.18</v>
          </cell>
          <cell r="DQ16">
            <v>141763.65</v>
          </cell>
        </row>
        <row r="17">
          <cell r="A17">
            <v>167</v>
          </cell>
          <cell r="B17">
            <v>-245843</v>
          </cell>
          <cell r="C17">
            <v>-245843</v>
          </cell>
          <cell r="D17">
            <v>-245843</v>
          </cell>
          <cell r="E17">
            <v>-244903</v>
          </cell>
          <cell r="F17">
            <v>-244903</v>
          </cell>
          <cell r="G17">
            <v>-244903</v>
          </cell>
          <cell r="H17">
            <v>-241143</v>
          </cell>
          <cell r="I17">
            <v>-241143</v>
          </cell>
          <cell r="J17">
            <v>-244903</v>
          </cell>
          <cell r="K17">
            <v>-244903</v>
          </cell>
          <cell r="L17">
            <v>-244903</v>
          </cell>
          <cell r="M17">
            <v>-244903</v>
          </cell>
          <cell r="N17">
            <v>-582399.93999999994</v>
          </cell>
          <cell r="O17">
            <v>-582399.93999999994</v>
          </cell>
          <cell r="P17">
            <v>-582399.93999999994</v>
          </cell>
          <cell r="Q17">
            <v>-582399.93999999994</v>
          </cell>
          <cell r="R17">
            <v>-582399.93999999994</v>
          </cell>
          <cell r="S17">
            <v>-582399.93999999994</v>
          </cell>
          <cell r="T17">
            <v>-582399.93999999994</v>
          </cell>
          <cell r="U17">
            <v>-582399.93999999994</v>
          </cell>
          <cell r="V17">
            <v>-582399.93999999994</v>
          </cell>
          <cell r="W17">
            <v>-582399.93999999994</v>
          </cell>
          <cell r="X17">
            <v>-582399.93999999994</v>
          </cell>
          <cell r="Y17">
            <v>-582399.93999999994</v>
          </cell>
          <cell r="Z17">
            <v>-506699.97</v>
          </cell>
          <cell r="AA17">
            <v>-506699.97</v>
          </cell>
          <cell r="AB17">
            <v>-506699.97</v>
          </cell>
          <cell r="AC17">
            <v>-506699.97</v>
          </cell>
          <cell r="AD17">
            <v>-506699.97</v>
          </cell>
          <cell r="AE17">
            <v>-506699.97</v>
          </cell>
          <cell r="AF17">
            <v>-506699.97</v>
          </cell>
          <cell r="AG17">
            <v>-506699.97</v>
          </cell>
          <cell r="AH17">
            <v>-506699.97</v>
          </cell>
          <cell r="AI17">
            <v>-506699.97</v>
          </cell>
          <cell r="AJ17">
            <v>-506699.97</v>
          </cell>
          <cell r="AK17">
            <v>-506699.97</v>
          </cell>
          <cell r="AL17">
            <v>-514199.94</v>
          </cell>
          <cell r="AM17">
            <v>-514199.94</v>
          </cell>
          <cell r="AN17">
            <v>-514199.94</v>
          </cell>
          <cell r="AO17">
            <v>-514199.94</v>
          </cell>
          <cell r="AP17">
            <v>-514199.94</v>
          </cell>
          <cell r="AQ17">
            <v>-514199.94</v>
          </cell>
          <cell r="AR17">
            <v>-514199.94</v>
          </cell>
          <cell r="AS17">
            <v>-514199.94</v>
          </cell>
          <cell r="AT17">
            <v>-514199.94</v>
          </cell>
          <cell r="AU17">
            <v>-514199.94</v>
          </cell>
          <cell r="AV17">
            <v>-514199.94</v>
          </cell>
          <cell r="AW17">
            <v>-514199.94</v>
          </cell>
          <cell r="AX17">
            <v>-522000</v>
          </cell>
          <cell r="AY17">
            <v>-522000</v>
          </cell>
          <cell r="AZ17">
            <v>-522000</v>
          </cell>
          <cell r="BA17">
            <v>-522000</v>
          </cell>
          <cell r="BB17">
            <v>-522000</v>
          </cell>
          <cell r="BC17">
            <v>-522000</v>
          </cell>
          <cell r="BD17">
            <v>-522000</v>
          </cell>
          <cell r="BE17">
            <v>-522000</v>
          </cell>
          <cell r="BF17">
            <v>-522000</v>
          </cell>
          <cell r="BG17">
            <v>-522000</v>
          </cell>
          <cell r="BH17">
            <v>-522000</v>
          </cell>
          <cell r="BI17">
            <v>-522000</v>
          </cell>
          <cell r="BJ17">
            <v>-529800</v>
          </cell>
          <cell r="BK17">
            <v>-529800</v>
          </cell>
          <cell r="BL17">
            <v>-529800</v>
          </cell>
          <cell r="BM17">
            <v>-529800</v>
          </cell>
          <cell r="BN17">
            <v>-529800</v>
          </cell>
          <cell r="BO17">
            <v>-529800</v>
          </cell>
          <cell r="BP17">
            <v>-529800</v>
          </cell>
          <cell r="BQ17">
            <v>-529800</v>
          </cell>
          <cell r="BR17">
            <v>-529800</v>
          </cell>
          <cell r="BS17">
            <v>-529800</v>
          </cell>
          <cell r="BT17">
            <v>-529800</v>
          </cell>
          <cell r="BU17">
            <v>-529800</v>
          </cell>
          <cell r="BV17">
            <v>-537600</v>
          </cell>
          <cell r="BW17">
            <v>-537600</v>
          </cell>
          <cell r="BX17">
            <v>-537600</v>
          </cell>
          <cell r="BY17">
            <v>-537600</v>
          </cell>
          <cell r="BZ17">
            <v>-537600</v>
          </cell>
          <cell r="CA17">
            <v>-537600</v>
          </cell>
          <cell r="CB17">
            <v>-537600</v>
          </cell>
          <cell r="CC17">
            <v>-537600</v>
          </cell>
          <cell r="CD17">
            <v>-537600</v>
          </cell>
          <cell r="CE17">
            <v>-537600</v>
          </cell>
          <cell r="CF17">
            <v>-537600</v>
          </cell>
          <cell r="CG17">
            <v>-537600</v>
          </cell>
          <cell r="CH17">
            <v>-545700</v>
          </cell>
          <cell r="CI17">
            <v>-545700</v>
          </cell>
          <cell r="CJ17">
            <v>-545700</v>
          </cell>
          <cell r="CK17">
            <v>-545700</v>
          </cell>
          <cell r="CL17">
            <v>-545700</v>
          </cell>
          <cell r="CM17">
            <v>-545700</v>
          </cell>
          <cell r="CN17">
            <v>-545700</v>
          </cell>
          <cell r="CO17">
            <v>-545700</v>
          </cell>
          <cell r="CP17">
            <v>-545700</v>
          </cell>
          <cell r="CQ17">
            <v>-545700</v>
          </cell>
          <cell r="CR17">
            <v>-545700</v>
          </cell>
          <cell r="CS17">
            <v>-545700</v>
          </cell>
          <cell r="CT17">
            <v>-553800</v>
          </cell>
          <cell r="CU17">
            <v>-553800</v>
          </cell>
          <cell r="CV17">
            <v>-553800</v>
          </cell>
          <cell r="CW17">
            <v>-553800</v>
          </cell>
          <cell r="CX17">
            <v>-553800</v>
          </cell>
          <cell r="CY17">
            <v>-553800</v>
          </cell>
          <cell r="CZ17">
            <v>-553800</v>
          </cell>
          <cell r="DA17">
            <v>-553800</v>
          </cell>
          <cell r="DB17">
            <v>-553800</v>
          </cell>
          <cell r="DC17">
            <v>-553800</v>
          </cell>
          <cell r="DD17">
            <v>-553800</v>
          </cell>
          <cell r="DE17">
            <v>-553800</v>
          </cell>
          <cell r="DF17">
            <v>-562200</v>
          </cell>
          <cell r="DG17">
            <v>-562200</v>
          </cell>
          <cell r="DH17">
            <v>-562200</v>
          </cell>
          <cell r="DI17">
            <v>-562200</v>
          </cell>
          <cell r="DJ17">
            <v>-562200</v>
          </cell>
          <cell r="DK17">
            <v>-562200</v>
          </cell>
          <cell r="DL17">
            <v>-562200</v>
          </cell>
          <cell r="DM17">
            <v>-562200</v>
          </cell>
          <cell r="DN17">
            <v>-562200</v>
          </cell>
          <cell r="DO17">
            <v>-562200</v>
          </cell>
          <cell r="DP17">
            <v>-562200</v>
          </cell>
          <cell r="DQ17">
            <v>-562200</v>
          </cell>
        </row>
        <row r="18">
          <cell r="A18">
            <v>168</v>
          </cell>
          <cell r="B18">
            <v>-341630</v>
          </cell>
          <cell r="C18">
            <v>-341630</v>
          </cell>
          <cell r="D18">
            <v>-341630</v>
          </cell>
          <cell r="E18">
            <v>-338940</v>
          </cell>
          <cell r="F18">
            <v>-338940</v>
          </cell>
          <cell r="G18">
            <v>-338940</v>
          </cell>
          <cell r="H18">
            <v>-336250</v>
          </cell>
          <cell r="I18">
            <v>-336250</v>
          </cell>
          <cell r="J18">
            <v>-338940</v>
          </cell>
          <cell r="K18">
            <v>-338940</v>
          </cell>
          <cell r="L18">
            <v>-504000</v>
          </cell>
          <cell r="M18">
            <v>-504000</v>
          </cell>
          <cell r="N18">
            <v>-960190</v>
          </cell>
          <cell r="O18">
            <v>-960190</v>
          </cell>
          <cell r="P18">
            <v>-960190</v>
          </cell>
          <cell r="Q18">
            <v>-960190</v>
          </cell>
          <cell r="R18">
            <v>-960190</v>
          </cell>
          <cell r="S18">
            <v>-960190</v>
          </cell>
          <cell r="T18">
            <v>-960190</v>
          </cell>
          <cell r="U18">
            <v>-960190</v>
          </cell>
          <cell r="V18">
            <v>-960190</v>
          </cell>
          <cell r="W18">
            <v>-1056209</v>
          </cell>
          <cell r="X18">
            <v>-1056209</v>
          </cell>
          <cell r="Y18">
            <v>-1056209</v>
          </cell>
          <cell r="Z18">
            <v>-1056209</v>
          </cell>
          <cell r="AA18">
            <v>-1056209</v>
          </cell>
          <cell r="AB18">
            <v>-1056209</v>
          </cell>
          <cell r="AC18">
            <v>-1056209</v>
          </cell>
          <cell r="AD18">
            <v>-1056209</v>
          </cell>
          <cell r="AE18">
            <v>-1056209</v>
          </cell>
          <cell r="AF18">
            <v>-1056209</v>
          </cell>
          <cell r="AG18">
            <v>-1056209</v>
          </cell>
          <cell r="AH18">
            <v>-1056209</v>
          </cell>
          <cell r="AI18">
            <v>-1056209</v>
          </cell>
          <cell r="AJ18">
            <v>-1056209</v>
          </cell>
          <cell r="AK18">
            <v>-1056209</v>
          </cell>
          <cell r="AL18">
            <v>-1056209</v>
          </cell>
          <cell r="AM18">
            <v>-1056209</v>
          </cell>
          <cell r="AN18">
            <v>-1056209</v>
          </cell>
          <cell r="AO18">
            <v>-1056209</v>
          </cell>
          <cell r="AP18">
            <v>-1056209</v>
          </cell>
          <cell r="AQ18">
            <v>-1056209</v>
          </cell>
          <cell r="AR18">
            <v>-1056209</v>
          </cell>
          <cell r="AS18">
            <v>-1056209</v>
          </cell>
          <cell r="AT18">
            <v>-1056209</v>
          </cell>
          <cell r="AU18">
            <v>-1109019.45</v>
          </cell>
          <cell r="AV18">
            <v>-1109019.45</v>
          </cell>
          <cell r="AW18">
            <v>-1109019.45</v>
          </cell>
          <cell r="AX18">
            <v>-1109019.45</v>
          </cell>
          <cell r="AY18">
            <v>-1109019.45</v>
          </cell>
          <cell r="AZ18">
            <v>-1109019.45</v>
          </cell>
          <cell r="BA18">
            <v>-1109019.45</v>
          </cell>
          <cell r="BB18">
            <v>-1109019.45</v>
          </cell>
          <cell r="BC18">
            <v>-1109019.45</v>
          </cell>
          <cell r="BD18">
            <v>-1109019.45</v>
          </cell>
          <cell r="BE18">
            <v>-1109019.45</v>
          </cell>
          <cell r="BF18">
            <v>-1109019.45</v>
          </cell>
          <cell r="BG18">
            <v>-1109019.45</v>
          </cell>
          <cell r="BH18">
            <v>-1109019.45</v>
          </cell>
          <cell r="BI18">
            <v>-1109019.45</v>
          </cell>
          <cell r="BJ18">
            <v>-1109019.45</v>
          </cell>
          <cell r="BK18">
            <v>-1109019.45</v>
          </cell>
          <cell r="BL18">
            <v>-1109019.45</v>
          </cell>
          <cell r="BM18">
            <v>-1109019.45</v>
          </cell>
          <cell r="BN18">
            <v>-1109019.45</v>
          </cell>
          <cell r="BO18">
            <v>-1109019.45</v>
          </cell>
          <cell r="BP18">
            <v>-1109019.45</v>
          </cell>
          <cell r="BQ18">
            <v>-1109019.45</v>
          </cell>
          <cell r="BR18">
            <v>-1109019.45</v>
          </cell>
          <cell r="BS18">
            <v>-1164470.4225000001</v>
          </cell>
          <cell r="BT18">
            <v>-1164470.4225000001</v>
          </cell>
          <cell r="BU18">
            <v>-1164470.4225000001</v>
          </cell>
          <cell r="BV18">
            <v>-1164470.4225000001</v>
          </cell>
          <cell r="BW18">
            <v>-1164470.4225000001</v>
          </cell>
          <cell r="BX18">
            <v>-1164470.4225000001</v>
          </cell>
          <cell r="BY18">
            <v>-1164470.4225000001</v>
          </cell>
          <cell r="BZ18">
            <v>-1164470.4225000001</v>
          </cell>
          <cell r="CA18">
            <v>-1164470.4225000001</v>
          </cell>
          <cell r="CB18">
            <v>-1164470.4225000001</v>
          </cell>
          <cell r="CC18">
            <v>-1164470.4225000001</v>
          </cell>
          <cell r="CD18">
            <v>-1164470.4225000001</v>
          </cell>
          <cell r="CE18">
            <v>-1164470.4225000001</v>
          </cell>
          <cell r="CF18">
            <v>-1164470.4225000001</v>
          </cell>
          <cell r="CG18">
            <v>-1164470.4225000001</v>
          </cell>
          <cell r="CH18">
            <v>-1164470.4225000001</v>
          </cell>
          <cell r="CI18">
            <v>-1164470.4225000001</v>
          </cell>
          <cell r="CJ18">
            <v>-1164470.4225000001</v>
          </cell>
          <cell r="CK18">
            <v>-1164470.4225000001</v>
          </cell>
          <cell r="CL18">
            <v>-1164470.4225000001</v>
          </cell>
          <cell r="CM18">
            <v>-1164470.4225000001</v>
          </cell>
          <cell r="CN18">
            <v>-1164470.4225000001</v>
          </cell>
          <cell r="CO18">
            <v>-1164470.4225000001</v>
          </cell>
          <cell r="CP18">
            <v>-1164470.4225000001</v>
          </cell>
          <cell r="CQ18">
            <v>-1222693.9436250001</v>
          </cell>
          <cell r="CR18">
            <v>-1222693.9436250001</v>
          </cell>
          <cell r="CS18">
            <v>-1222693.9436250001</v>
          </cell>
          <cell r="CT18">
            <v>-1222693.9436250001</v>
          </cell>
          <cell r="CU18">
            <v>-1222693.9436250001</v>
          </cell>
          <cell r="CV18">
            <v>-1222693.9436250001</v>
          </cell>
          <cell r="CW18">
            <v>-1222693.9436250001</v>
          </cell>
          <cell r="CX18">
            <v>-1222693.9436250001</v>
          </cell>
          <cell r="CY18">
            <v>-1222693.9436250001</v>
          </cell>
          <cell r="CZ18">
            <v>-1222693.9436250001</v>
          </cell>
          <cell r="DA18">
            <v>-1222693.9436250001</v>
          </cell>
          <cell r="DB18">
            <v>-1222693.9436250001</v>
          </cell>
          <cell r="DC18">
            <v>-1222693.9436250001</v>
          </cell>
          <cell r="DD18">
            <v>-1222693.9436250001</v>
          </cell>
          <cell r="DE18">
            <v>-1222693.9436250001</v>
          </cell>
          <cell r="DF18">
            <v>-1222693.9436250001</v>
          </cell>
          <cell r="DG18">
            <v>-1222693.9436250001</v>
          </cell>
          <cell r="DH18">
            <v>-1222693.9436250001</v>
          </cell>
          <cell r="DI18">
            <v>-1222693.9436250001</v>
          </cell>
          <cell r="DJ18">
            <v>-1222693.9436250001</v>
          </cell>
          <cell r="DK18">
            <v>-1222693.9436250001</v>
          </cell>
          <cell r="DL18">
            <v>-1222693.9436250001</v>
          </cell>
          <cell r="DM18">
            <v>-1222693.9436250001</v>
          </cell>
          <cell r="DN18">
            <v>-1222693.9436250001</v>
          </cell>
          <cell r="DO18">
            <v>-1283828.64080625</v>
          </cell>
          <cell r="DP18">
            <v>-1283828.64080625</v>
          </cell>
          <cell r="DQ18">
            <v>-1283828.64080625</v>
          </cell>
        </row>
        <row r="19">
          <cell r="A19">
            <v>169</v>
          </cell>
          <cell r="B19">
            <v>-334998</v>
          </cell>
          <cell r="C19">
            <v>-334998</v>
          </cell>
          <cell r="D19">
            <v>-334998</v>
          </cell>
          <cell r="E19">
            <v>-333614</v>
          </cell>
          <cell r="F19">
            <v>-333614</v>
          </cell>
          <cell r="G19">
            <v>-333614</v>
          </cell>
          <cell r="H19">
            <v>-328078</v>
          </cell>
          <cell r="I19">
            <v>-515194</v>
          </cell>
          <cell r="J19">
            <v>-334110</v>
          </cell>
          <cell r="K19">
            <v>-334110</v>
          </cell>
          <cell r="L19">
            <v>-334110</v>
          </cell>
          <cell r="M19">
            <v>-334110</v>
          </cell>
          <cell r="N19">
            <v>-245843</v>
          </cell>
          <cell r="O19">
            <v>-245843</v>
          </cell>
          <cell r="P19">
            <v>-245843</v>
          </cell>
          <cell r="Q19">
            <v>-245843</v>
          </cell>
          <cell r="R19">
            <v>-245843</v>
          </cell>
          <cell r="S19">
            <v>-245843</v>
          </cell>
          <cell r="T19">
            <v>-245843</v>
          </cell>
          <cell r="U19">
            <v>-245843</v>
          </cell>
          <cell r="V19">
            <v>-245843</v>
          </cell>
          <cell r="W19">
            <v>-270427.3</v>
          </cell>
          <cell r="X19">
            <v>-270427.3</v>
          </cell>
          <cell r="Y19">
            <v>-270427.3</v>
          </cell>
          <cell r="Z19">
            <v>-270427.3</v>
          </cell>
          <cell r="AA19">
            <v>-270427.3</v>
          </cell>
          <cell r="AB19">
            <v>-270427.3</v>
          </cell>
          <cell r="AC19">
            <v>-270427.3</v>
          </cell>
          <cell r="AD19">
            <v>-270427.3</v>
          </cell>
          <cell r="AE19">
            <v>-270427.3</v>
          </cell>
          <cell r="AF19">
            <v>-270427.3</v>
          </cell>
          <cell r="AG19">
            <v>-270427.3</v>
          </cell>
          <cell r="AH19">
            <v>-270427.3</v>
          </cell>
          <cell r="AI19">
            <v>-270427.3</v>
          </cell>
          <cell r="AJ19">
            <v>-270427.3</v>
          </cell>
          <cell r="AK19">
            <v>-270427.3</v>
          </cell>
          <cell r="AL19">
            <v>-270427.3</v>
          </cell>
          <cell r="AM19">
            <v>-270427.3</v>
          </cell>
          <cell r="AN19">
            <v>-270427.3</v>
          </cell>
          <cell r="AO19">
            <v>-270427.3</v>
          </cell>
          <cell r="AP19">
            <v>-270427.3</v>
          </cell>
          <cell r="AQ19">
            <v>-270427.3</v>
          </cell>
          <cell r="AR19">
            <v>-270427.3</v>
          </cell>
          <cell r="AS19">
            <v>-270427.3</v>
          </cell>
          <cell r="AT19">
            <v>-270427.3</v>
          </cell>
          <cell r="AU19">
            <v>-283948.66500000004</v>
          </cell>
          <cell r="AV19">
            <v>-283948.66500000004</v>
          </cell>
          <cell r="AW19">
            <v>-283948.66500000004</v>
          </cell>
          <cell r="AX19">
            <v>-283948.66500000004</v>
          </cell>
          <cell r="AY19">
            <v>-283948.66500000004</v>
          </cell>
          <cell r="AZ19">
            <v>-283948.66500000004</v>
          </cell>
          <cell r="BA19">
            <v>-283948.66500000004</v>
          </cell>
          <cell r="BB19">
            <v>-283948.66500000004</v>
          </cell>
          <cell r="BC19">
            <v>-283948.66500000004</v>
          </cell>
          <cell r="BD19">
            <v>-283948.66500000004</v>
          </cell>
          <cell r="BE19">
            <v>-283948.66500000004</v>
          </cell>
          <cell r="BF19">
            <v>-283948.66500000004</v>
          </cell>
          <cell r="BG19">
            <v>-283948.66500000004</v>
          </cell>
          <cell r="BH19">
            <v>-283948.66500000004</v>
          </cell>
          <cell r="BI19">
            <v>-283948.66500000004</v>
          </cell>
          <cell r="BJ19">
            <v>-283948.66500000004</v>
          </cell>
          <cell r="BK19">
            <v>-283948.66500000004</v>
          </cell>
          <cell r="BL19">
            <v>-283948.66500000004</v>
          </cell>
          <cell r="BM19">
            <v>-283948.66500000004</v>
          </cell>
          <cell r="BN19">
            <v>-283948.66500000004</v>
          </cell>
          <cell r="BO19">
            <v>-283948.66500000004</v>
          </cell>
          <cell r="BP19">
            <v>-283948.66500000004</v>
          </cell>
          <cell r="BQ19">
            <v>-283948.66500000004</v>
          </cell>
          <cell r="BR19">
            <v>-283948.66500000004</v>
          </cell>
          <cell r="BS19">
            <v>-298146.09825000004</v>
          </cell>
          <cell r="BT19">
            <v>-298146.09825000004</v>
          </cell>
          <cell r="BU19">
            <v>-298146.09825000004</v>
          </cell>
          <cell r="BV19">
            <v>-298146.09825000004</v>
          </cell>
          <cell r="BW19">
            <v>-298146.09825000004</v>
          </cell>
          <cell r="BX19">
            <v>-298146.09825000004</v>
          </cell>
          <cell r="BY19">
            <v>-298146.09825000004</v>
          </cell>
          <cell r="BZ19">
            <v>-298146.09825000004</v>
          </cell>
          <cell r="CA19">
            <v>-298146.09825000004</v>
          </cell>
          <cell r="CB19">
            <v>-298146.09825000004</v>
          </cell>
          <cell r="CC19">
            <v>-298146.09825000004</v>
          </cell>
          <cell r="CD19">
            <v>-298146.09825000004</v>
          </cell>
          <cell r="CE19">
            <v>-298146.09825000004</v>
          </cell>
          <cell r="CF19">
            <v>-298146.09825000004</v>
          </cell>
          <cell r="CG19">
            <v>-298146.09825000004</v>
          </cell>
          <cell r="CH19">
            <v>-298146.09825000004</v>
          </cell>
          <cell r="CI19">
            <v>-298146.09825000004</v>
          </cell>
          <cell r="CJ19">
            <v>-298146.09825000004</v>
          </cell>
          <cell r="CK19">
            <v>-298146.09825000004</v>
          </cell>
          <cell r="CL19">
            <v>-298146.09825000004</v>
          </cell>
          <cell r="CM19">
            <v>-298146.09825000004</v>
          </cell>
          <cell r="CN19">
            <v>-298146.09825000004</v>
          </cell>
          <cell r="CO19">
            <v>-298146.09825000004</v>
          </cell>
          <cell r="CP19">
            <v>-298146.09825000004</v>
          </cell>
          <cell r="CQ19">
            <v>-313053.40316250006</v>
          </cell>
          <cell r="CR19">
            <v>-313053.40316250006</v>
          </cell>
          <cell r="CS19">
            <v>-313053.40316250006</v>
          </cell>
          <cell r="CT19">
            <v>-313053.40316250006</v>
          </cell>
          <cell r="CU19">
            <v>-313053.40316250006</v>
          </cell>
          <cell r="CV19">
            <v>-313053.40316250006</v>
          </cell>
          <cell r="CW19">
            <v>-313053.40316250006</v>
          </cell>
          <cell r="CX19">
            <v>-313053.40316250006</v>
          </cell>
          <cell r="CY19">
            <v>-313053.40316250006</v>
          </cell>
          <cell r="CZ19">
            <v>-313053.40316250006</v>
          </cell>
          <cell r="DA19">
            <v>-313053.40316250006</v>
          </cell>
          <cell r="DB19">
            <v>-313053.40316250006</v>
          </cell>
          <cell r="DC19">
            <v>-313053.40316250006</v>
          </cell>
          <cell r="DD19">
            <v>-313053.40316250006</v>
          </cell>
          <cell r="DE19">
            <v>-313053.40316250006</v>
          </cell>
          <cell r="DF19">
            <v>-313053.40316250006</v>
          </cell>
          <cell r="DG19">
            <v>-313053.40316250006</v>
          </cell>
          <cell r="DH19">
            <v>-313053.40316250006</v>
          </cell>
          <cell r="DI19">
            <v>-313053.40316250006</v>
          </cell>
          <cell r="DJ19">
            <v>-313053.40316250006</v>
          </cell>
          <cell r="DK19">
            <v>-313053.40316250006</v>
          </cell>
          <cell r="DL19">
            <v>-313053.40316250006</v>
          </cell>
          <cell r="DM19">
            <v>-313053.40316250006</v>
          </cell>
          <cell r="DN19">
            <v>-313053.40316250006</v>
          </cell>
          <cell r="DO19">
            <v>-328706.07332062512</v>
          </cell>
          <cell r="DP19">
            <v>-328706.07332062512</v>
          </cell>
          <cell r="DQ19">
            <v>-328706.07332062512</v>
          </cell>
        </row>
        <row r="20">
          <cell r="A20">
            <v>170</v>
          </cell>
          <cell r="B20">
            <v>-1020000</v>
          </cell>
          <cell r="C20">
            <v>-1020000</v>
          </cell>
          <cell r="D20">
            <v>-1020000</v>
          </cell>
          <cell r="E20">
            <v>-1020000</v>
          </cell>
          <cell r="F20">
            <v>-1020000</v>
          </cell>
          <cell r="G20">
            <v>-1020000</v>
          </cell>
          <cell r="H20">
            <v>-1002000</v>
          </cell>
          <cell r="I20">
            <v>-1002000</v>
          </cell>
          <cell r="J20">
            <v>-1020000</v>
          </cell>
          <cell r="K20">
            <v>-1020000</v>
          </cell>
          <cell r="L20">
            <v>-1020000</v>
          </cell>
          <cell r="M20">
            <v>-1020000</v>
          </cell>
          <cell r="N20">
            <v>-504000</v>
          </cell>
          <cell r="O20">
            <v>-504000</v>
          </cell>
          <cell r="P20">
            <v>-504000</v>
          </cell>
          <cell r="Q20">
            <v>-504000</v>
          </cell>
          <cell r="R20">
            <v>-504000</v>
          </cell>
          <cell r="S20">
            <v>-504000</v>
          </cell>
          <cell r="T20">
            <v>-504000</v>
          </cell>
          <cell r="U20">
            <v>-504000</v>
          </cell>
          <cell r="V20">
            <v>-504000</v>
          </cell>
          <cell r="W20">
            <v>-725065.21739130432</v>
          </cell>
          <cell r="X20">
            <v>-725065.21739130432</v>
          </cell>
          <cell r="Y20">
            <v>-725065.21739130432</v>
          </cell>
          <cell r="Z20">
            <v>-725065.21739130432</v>
          </cell>
          <cell r="AA20">
            <v>-725065.21739130432</v>
          </cell>
          <cell r="AB20">
            <v>-725065.21739130432</v>
          </cell>
          <cell r="AC20">
            <v>-725065.21739130432</v>
          </cell>
          <cell r="AD20">
            <v>-725065.21739130432</v>
          </cell>
          <cell r="AE20">
            <v>-725065.21739130432</v>
          </cell>
          <cell r="AF20">
            <v>-725065.21739130432</v>
          </cell>
          <cell r="AG20">
            <v>-725065.21739130432</v>
          </cell>
          <cell r="AH20">
            <v>-725065.21739130432</v>
          </cell>
          <cell r="AI20">
            <v>-725065.21739130432</v>
          </cell>
          <cell r="AJ20">
            <v>-725065.21739130432</v>
          </cell>
          <cell r="AK20">
            <v>-725065.21739130432</v>
          </cell>
          <cell r="AL20">
            <v>-725065.21739130432</v>
          </cell>
          <cell r="AM20">
            <v>-725065.21739130432</v>
          </cell>
          <cell r="AN20">
            <v>-725065.21739130432</v>
          </cell>
          <cell r="AO20">
            <v>-725065.21739130432</v>
          </cell>
          <cell r="AP20">
            <v>-725065.21739130432</v>
          </cell>
          <cell r="AQ20">
            <v>-725065.21739130432</v>
          </cell>
          <cell r="AR20">
            <v>-725065.21739130432</v>
          </cell>
          <cell r="AS20">
            <v>-725065.21739130432</v>
          </cell>
          <cell r="AT20">
            <v>-725065.21739130432</v>
          </cell>
          <cell r="AU20">
            <v>-761318.47826086963</v>
          </cell>
          <cell r="AV20">
            <v>-761318.47826086963</v>
          </cell>
          <cell r="AW20">
            <v>-761318.47826086963</v>
          </cell>
          <cell r="AX20">
            <v>-761318.47826086963</v>
          </cell>
          <cell r="AY20">
            <v>-761318.47826086963</v>
          </cell>
          <cell r="AZ20">
            <v>-761318.47826086963</v>
          </cell>
          <cell r="BA20">
            <v>-761318.47826086963</v>
          </cell>
          <cell r="BB20">
            <v>-761318.47826086963</v>
          </cell>
          <cell r="BC20">
            <v>-761318.47826086963</v>
          </cell>
          <cell r="BD20">
            <v>-761318.47826086963</v>
          </cell>
          <cell r="BE20">
            <v>-761318.47826086963</v>
          </cell>
          <cell r="BF20">
            <v>-761318.47826086963</v>
          </cell>
          <cell r="BG20">
            <v>-761318.47826086963</v>
          </cell>
          <cell r="BH20">
            <v>-761318.47826086963</v>
          </cell>
          <cell r="BI20">
            <v>-761318.47826086963</v>
          </cell>
          <cell r="BJ20">
            <v>-761318.47826086963</v>
          </cell>
          <cell r="BK20">
            <v>-761318.47826086963</v>
          </cell>
          <cell r="BL20">
            <v>-761318.47826086963</v>
          </cell>
          <cell r="BM20">
            <v>-761318.47826086963</v>
          </cell>
          <cell r="BN20">
            <v>-761318.47826086963</v>
          </cell>
          <cell r="BO20">
            <v>-761318.47826086963</v>
          </cell>
          <cell r="BP20">
            <v>-761318.47826086963</v>
          </cell>
          <cell r="BQ20">
            <v>-761318.47826086963</v>
          </cell>
          <cell r="BR20">
            <v>-761318.47826086963</v>
          </cell>
          <cell r="BS20">
            <v>-799384.4021739132</v>
          </cell>
          <cell r="BT20">
            <v>-799384.4021739132</v>
          </cell>
          <cell r="BU20">
            <v>-799384.4021739132</v>
          </cell>
          <cell r="BV20">
            <v>-799384.4021739132</v>
          </cell>
          <cell r="BW20">
            <v>-799384.4021739132</v>
          </cell>
          <cell r="BX20">
            <v>-799384.4021739132</v>
          </cell>
          <cell r="BY20">
            <v>-799384.4021739132</v>
          </cell>
          <cell r="BZ20">
            <v>-799384.4021739132</v>
          </cell>
          <cell r="CA20">
            <v>-799384.4021739132</v>
          </cell>
          <cell r="CB20">
            <v>-799384.4021739132</v>
          </cell>
          <cell r="CC20">
            <v>-799384.4021739132</v>
          </cell>
          <cell r="CD20">
            <v>-799384.4021739132</v>
          </cell>
          <cell r="CE20">
            <v>-799384.4021739132</v>
          </cell>
          <cell r="CF20">
            <v>-799384.4021739132</v>
          </cell>
          <cell r="CG20">
            <v>-799384.4021739132</v>
          </cell>
          <cell r="CH20">
            <v>-799384.4021739132</v>
          </cell>
          <cell r="CI20">
            <v>-799384.4021739132</v>
          </cell>
          <cell r="CJ20">
            <v>-799384.4021739132</v>
          </cell>
          <cell r="CK20">
            <v>-799384.4021739132</v>
          </cell>
          <cell r="CL20">
            <v>-799384.4021739132</v>
          </cell>
          <cell r="CM20">
            <v>-799384.4021739132</v>
          </cell>
          <cell r="CN20">
            <v>-799384.4021739132</v>
          </cell>
          <cell r="CO20">
            <v>-799384.4021739132</v>
          </cell>
          <cell r="CP20">
            <v>-799384.4021739132</v>
          </cell>
          <cell r="CQ20">
            <v>-839353.62228260888</v>
          </cell>
          <cell r="CR20">
            <v>-839353.62228260888</v>
          </cell>
          <cell r="CS20">
            <v>-839353.62228260888</v>
          </cell>
          <cell r="CT20">
            <v>-839353.62228260888</v>
          </cell>
          <cell r="CU20">
            <v>-839353.62228260888</v>
          </cell>
          <cell r="CV20">
            <v>-839353.62228260888</v>
          </cell>
          <cell r="CW20">
            <v>-839353.62228260888</v>
          </cell>
          <cell r="CX20">
            <v>-839353.62228260888</v>
          </cell>
          <cell r="CY20">
            <v>-839353.62228260888</v>
          </cell>
          <cell r="CZ20">
            <v>-839353.62228260888</v>
          </cell>
          <cell r="DA20">
            <v>-839353.62228260888</v>
          </cell>
          <cell r="DB20">
            <v>-839353.62228260888</v>
          </cell>
          <cell r="DC20">
            <v>-839353.62228260888</v>
          </cell>
          <cell r="DD20">
            <v>-839353.62228260888</v>
          </cell>
          <cell r="DE20">
            <v>-839353.62228260888</v>
          </cell>
          <cell r="DF20">
            <v>-839353.62228260888</v>
          </cell>
          <cell r="DG20">
            <v>-839353.62228260888</v>
          </cell>
          <cell r="DH20">
            <v>-839353.62228260888</v>
          </cell>
          <cell r="DI20">
            <v>-839353.62228260888</v>
          </cell>
          <cell r="DJ20">
            <v>-839353.62228260888</v>
          </cell>
          <cell r="DK20">
            <v>-839353.62228260888</v>
          </cell>
          <cell r="DL20">
            <v>-839353.62228260888</v>
          </cell>
          <cell r="DM20">
            <v>-839353.62228260888</v>
          </cell>
          <cell r="DN20">
            <v>-839353.62228260888</v>
          </cell>
          <cell r="DO20">
            <v>-881321.3033967393</v>
          </cell>
          <cell r="DP20">
            <v>-881321.3033967393</v>
          </cell>
          <cell r="DQ20">
            <v>-881321.3033967393</v>
          </cell>
        </row>
        <row r="21">
          <cell r="A21">
            <v>174</v>
          </cell>
          <cell r="B21">
            <v>-76370</v>
          </cell>
          <cell r="C21">
            <v>-76370</v>
          </cell>
          <cell r="D21">
            <v>-76370</v>
          </cell>
          <cell r="E21">
            <v>-76370</v>
          </cell>
          <cell r="F21">
            <v>-76370</v>
          </cell>
          <cell r="G21">
            <v>-76370</v>
          </cell>
          <cell r="H21">
            <v>-76370</v>
          </cell>
          <cell r="I21">
            <v>-76370</v>
          </cell>
          <cell r="J21">
            <v>-76370</v>
          </cell>
          <cell r="K21">
            <v>-76370</v>
          </cell>
          <cell r="L21">
            <v>-76370</v>
          </cell>
          <cell r="M21">
            <v>-76370</v>
          </cell>
          <cell r="N21">
            <v>-334110</v>
          </cell>
          <cell r="O21">
            <v>-334110</v>
          </cell>
          <cell r="P21">
            <v>-334110</v>
          </cell>
          <cell r="Q21">
            <v>-334110</v>
          </cell>
          <cell r="R21">
            <v>-334110</v>
          </cell>
          <cell r="S21">
            <v>-334110</v>
          </cell>
          <cell r="T21">
            <v>-334110</v>
          </cell>
          <cell r="U21">
            <v>-334110</v>
          </cell>
          <cell r="V21">
            <v>-334110</v>
          </cell>
          <cell r="W21">
            <v>-367521</v>
          </cell>
          <cell r="X21">
            <v>-367521</v>
          </cell>
          <cell r="Y21">
            <v>-367521</v>
          </cell>
          <cell r="Z21">
            <v>-367521</v>
          </cell>
          <cell r="AA21">
            <v>-367521</v>
          </cell>
          <cell r="AB21">
            <v>-367521</v>
          </cell>
          <cell r="AC21">
            <v>-367521</v>
          </cell>
          <cell r="AD21">
            <v>-367521</v>
          </cell>
          <cell r="AE21">
            <v>-367521</v>
          </cell>
          <cell r="AF21">
            <v>-367521</v>
          </cell>
          <cell r="AG21">
            <v>-367521</v>
          </cell>
          <cell r="AH21">
            <v>-367521</v>
          </cell>
          <cell r="AI21">
            <v>-367521</v>
          </cell>
          <cell r="AJ21">
            <v>-367521</v>
          </cell>
          <cell r="AK21">
            <v>-367521</v>
          </cell>
          <cell r="AL21">
            <v>-367521</v>
          </cell>
          <cell r="AM21">
            <v>-367521</v>
          </cell>
          <cell r="AN21">
            <v>-367521</v>
          </cell>
          <cell r="AO21">
            <v>-367521</v>
          </cell>
          <cell r="AP21">
            <v>-367521</v>
          </cell>
          <cell r="AQ21">
            <v>-367521</v>
          </cell>
          <cell r="AR21">
            <v>-367521</v>
          </cell>
          <cell r="AS21">
            <v>-367521</v>
          </cell>
          <cell r="AT21">
            <v>-367521</v>
          </cell>
          <cell r="AU21">
            <v>-385897.05</v>
          </cell>
          <cell r="AV21">
            <v>-385897.05</v>
          </cell>
          <cell r="AW21">
            <v>-385897.05</v>
          </cell>
          <cell r="AX21">
            <v>-385897.05</v>
          </cell>
          <cell r="AY21">
            <v>-385897.05</v>
          </cell>
          <cell r="AZ21">
            <v>-385897.05</v>
          </cell>
          <cell r="BA21">
            <v>-385897.05</v>
          </cell>
          <cell r="BB21">
            <v>-385897.05</v>
          </cell>
          <cell r="BC21">
            <v>-385897.05</v>
          </cell>
          <cell r="BD21">
            <v>-385897.05</v>
          </cell>
          <cell r="BE21">
            <v>-385897.05</v>
          </cell>
          <cell r="BF21">
            <v>-385897.05</v>
          </cell>
          <cell r="BG21">
            <v>-385897.05</v>
          </cell>
          <cell r="BH21">
            <v>-385897.05</v>
          </cell>
          <cell r="BI21">
            <v>-385897.05</v>
          </cell>
          <cell r="BJ21">
            <v>-385897.05</v>
          </cell>
          <cell r="BK21">
            <v>-385897.05</v>
          </cell>
          <cell r="BL21">
            <v>-385897.05</v>
          </cell>
          <cell r="BM21">
            <v>-385897.05</v>
          </cell>
          <cell r="BN21">
            <v>-385897.05</v>
          </cell>
          <cell r="BO21">
            <v>-385897.05</v>
          </cell>
          <cell r="BP21">
            <v>-385897.05</v>
          </cell>
          <cell r="BQ21">
            <v>-385897.05</v>
          </cell>
          <cell r="BR21">
            <v>-385897.05</v>
          </cell>
          <cell r="BS21">
            <v>-405191.90250000003</v>
          </cell>
          <cell r="BT21">
            <v>-405191.90250000003</v>
          </cell>
          <cell r="BU21">
            <v>-405191.90250000003</v>
          </cell>
          <cell r="BV21">
            <v>-405191.90250000003</v>
          </cell>
          <cell r="BW21">
            <v>-405191.90250000003</v>
          </cell>
          <cell r="BX21">
            <v>-405191.90250000003</v>
          </cell>
          <cell r="BY21">
            <v>-405191.90250000003</v>
          </cell>
          <cell r="BZ21">
            <v>-405191.90250000003</v>
          </cell>
          <cell r="CA21">
            <v>-405191.90250000003</v>
          </cell>
          <cell r="CB21">
            <v>-405191.90250000003</v>
          </cell>
          <cell r="CC21">
            <v>-405191.90250000003</v>
          </cell>
          <cell r="CD21">
            <v>-405191.90250000003</v>
          </cell>
          <cell r="CE21">
            <v>-405191.90250000003</v>
          </cell>
          <cell r="CF21">
            <v>-405191.90250000003</v>
          </cell>
          <cell r="CG21">
            <v>-405191.90250000003</v>
          </cell>
          <cell r="CH21">
            <v>-405191.90250000003</v>
          </cell>
          <cell r="CI21">
            <v>-405191.90250000003</v>
          </cell>
          <cell r="CJ21">
            <v>-405191.90250000003</v>
          </cell>
          <cell r="CK21">
            <v>-405191.90250000003</v>
          </cell>
          <cell r="CL21">
            <v>-405191.90250000003</v>
          </cell>
          <cell r="CM21">
            <v>-405191.90250000003</v>
          </cell>
          <cell r="CN21">
            <v>-405191.90250000003</v>
          </cell>
          <cell r="CO21">
            <v>-405191.90250000003</v>
          </cell>
          <cell r="CP21">
            <v>-405191.90250000003</v>
          </cell>
          <cell r="CQ21">
            <v>-425451.49762500002</v>
          </cell>
          <cell r="CR21">
            <v>-425451.49762500002</v>
          </cell>
          <cell r="CS21">
            <v>-425451.49762500002</v>
          </cell>
          <cell r="CT21">
            <v>-425451.49762500002</v>
          </cell>
          <cell r="CU21">
            <v>-425451.49762500002</v>
          </cell>
          <cell r="CV21">
            <v>-425451.49762500002</v>
          </cell>
          <cell r="CW21">
            <v>-425451.49762500002</v>
          </cell>
          <cell r="CX21">
            <v>-425451.49762500002</v>
          </cell>
          <cell r="CY21">
            <v>-425451.49762500002</v>
          </cell>
          <cell r="CZ21">
            <v>-425451.49762500002</v>
          </cell>
          <cell r="DA21">
            <v>-425451.49762500002</v>
          </cell>
          <cell r="DB21">
            <v>-425451.49762500002</v>
          </cell>
          <cell r="DC21">
            <v>-425451.49762500002</v>
          </cell>
          <cell r="DD21">
            <v>-425451.49762500002</v>
          </cell>
          <cell r="DE21">
            <v>-425451.49762500002</v>
          </cell>
          <cell r="DF21">
            <v>-425451.49762500002</v>
          </cell>
          <cell r="DG21">
            <v>-425451.49762500002</v>
          </cell>
          <cell r="DH21">
            <v>-425451.49762500002</v>
          </cell>
          <cell r="DI21">
            <v>-425451.49762500002</v>
          </cell>
          <cell r="DJ21">
            <v>-425451.49762500002</v>
          </cell>
          <cell r="DK21">
            <v>-425451.49762500002</v>
          </cell>
          <cell r="DL21">
            <v>-425451.49762500002</v>
          </cell>
          <cell r="DM21">
            <v>-425451.49762500002</v>
          </cell>
          <cell r="DN21">
            <v>-425451.49762500002</v>
          </cell>
          <cell r="DO21">
            <v>-446724.07250625</v>
          </cell>
          <cell r="DP21">
            <v>-446724.07250625</v>
          </cell>
          <cell r="DQ21">
            <v>-446724.07250625</v>
          </cell>
        </row>
        <row r="22">
          <cell r="A22">
            <v>175</v>
          </cell>
          <cell r="B22">
            <v>-234822</v>
          </cell>
          <cell r="C22">
            <v>-233886</v>
          </cell>
          <cell r="D22">
            <v>-235632</v>
          </cell>
          <cell r="E22">
            <v>-233770</v>
          </cell>
          <cell r="F22">
            <v>-234238</v>
          </cell>
          <cell r="G22">
            <v>-233770</v>
          </cell>
          <cell r="H22">
            <v>-231902</v>
          </cell>
          <cell r="I22">
            <v>-231902</v>
          </cell>
          <cell r="J22">
            <v>-233740.25</v>
          </cell>
          <cell r="K22">
            <v>-233740.25</v>
          </cell>
          <cell r="L22">
            <v>-233740.25</v>
          </cell>
          <cell r="M22">
            <v>-233740.25</v>
          </cell>
          <cell r="N22">
            <v>-1020000</v>
          </cell>
          <cell r="O22">
            <v>-1020000</v>
          </cell>
          <cell r="P22">
            <v>-1020000</v>
          </cell>
          <cell r="Q22">
            <v>-1020000</v>
          </cell>
          <cell r="R22">
            <v>-1020000</v>
          </cell>
          <cell r="S22">
            <v>-1020000</v>
          </cell>
          <cell r="T22">
            <v>-1020000</v>
          </cell>
          <cell r="U22">
            <v>-1020000</v>
          </cell>
          <cell r="V22">
            <v>-1020000</v>
          </cell>
          <cell r="W22">
            <v>-1122000</v>
          </cell>
          <cell r="X22">
            <v>-1122000</v>
          </cell>
          <cell r="Y22">
            <v>-1122000</v>
          </cell>
          <cell r="Z22">
            <v>-1122000</v>
          </cell>
          <cell r="AA22">
            <v>-1122000</v>
          </cell>
          <cell r="AB22">
            <v>-1122000</v>
          </cell>
          <cell r="AC22">
            <v>-1122000</v>
          </cell>
          <cell r="AD22">
            <v>-1122000</v>
          </cell>
          <cell r="AE22">
            <v>-1122000</v>
          </cell>
          <cell r="AF22">
            <v>-1122000</v>
          </cell>
          <cell r="AG22">
            <v>-1122000</v>
          </cell>
          <cell r="AH22">
            <v>-1122000</v>
          </cell>
          <cell r="AI22">
            <v>-1122000</v>
          </cell>
          <cell r="AJ22">
            <v>-1122000</v>
          </cell>
          <cell r="AK22">
            <v>-1122000</v>
          </cell>
          <cell r="AL22">
            <v>-1122000</v>
          </cell>
          <cell r="AM22">
            <v>-1122000</v>
          </cell>
          <cell r="AN22">
            <v>-1122000</v>
          </cell>
          <cell r="AO22">
            <v>-1122000</v>
          </cell>
          <cell r="AP22">
            <v>-1122000</v>
          </cell>
          <cell r="AQ22">
            <v>-1122000</v>
          </cell>
          <cell r="AR22">
            <v>-1122000</v>
          </cell>
          <cell r="AS22">
            <v>-1122000</v>
          </cell>
          <cell r="AT22">
            <v>-1122000</v>
          </cell>
          <cell r="AU22">
            <v>-1178100</v>
          </cell>
          <cell r="AV22">
            <v>-1178100</v>
          </cell>
          <cell r="AW22">
            <v>-1178100</v>
          </cell>
          <cell r="AX22">
            <v>-1178100</v>
          </cell>
          <cell r="AY22">
            <v>-1178100</v>
          </cell>
          <cell r="AZ22">
            <v>-1178100</v>
          </cell>
          <cell r="BA22">
            <v>-1178100</v>
          </cell>
          <cell r="BB22">
            <v>-1178100</v>
          </cell>
          <cell r="BC22">
            <v>-1178100</v>
          </cell>
          <cell r="BD22">
            <v>-1178100</v>
          </cell>
          <cell r="BE22">
            <v>-1178100</v>
          </cell>
          <cell r="BF22">
            <v>-1178100</v>
          </cell>
          <cell r="BG22">
            <v>-1178100</v>
          </cell>
          <cell r="BH22">
            <v>-1178100</v>
          </cell>
          <cell r="BI22">
            <v>-1178100</v>
          </cell>
          <cell r="BJ22">
            <v>-1178100</v>
          </cell>
          <cell r="BK22">
            <v>-1178100</v>
          </cell>
          <cell r="BL22">
            <v>-1178100</v>
          </cell>
          <cell r="BM22">
            <v>-1178100</v>
          </cell>
          <cell r="BN22">
            <v>-1178100</v>
          </cell>
          <cell r="BO22">
            <v>-1178100</v>
          </cell>
          <cell r="BP22">
            <v>-1178100</v>
          </cell>
          <cell r="BQ22">
            <v>-1178100</v>
          </cell>
          <cell r="BR22">
            <v>-1178100</v>
          </cell>
          <cell r="BS22">
            <v>-1237005</v>
          </cell>
          <cell r="BT22">
            <v>-1237005</v>
          </cell>
          <cell r="BU22">
            <v>-1237005</v>
          </cell>
          <cell r="BV22">
            <v>-1237005</v>
          </cell>
          <cell r="BW22">
            <v>-1237005</v>
          </cell>
          <cell r="BX22">
            <v>-1237005</v>
          </cell>
          <cell r="BY22">
            <v>-1237005</v>
          </cell>
          <cell r="BZ22">
            <v>-1237005</v>
          </cell>
          <cell r="CA22">
            <v>-1237005</v>
          </cell>
          <cell r="CB22">
            <v>-1237005</v>
          </cell>
          <cell r="CC22">
            <v>-1237005</v>
          </cell>
          <cell r="CD22">
            <v>-1237005</v>
          </cell>
          <cell r="CE22">
            <v>-1237005</v>
          </cell>
          <cell r="CF22">
            <v>-1237005</v>
          </cell>
          <cell r="CG22">
            <v>-1237005</v>
          </cell>
          <cell r="CH22">
            <v>-1237005</v>
          </cell>
          <cell r="CI22">
            <v>-1237005</v>
          </cell>
          <cell r="CJ22">
            <v>-1237005</v>
          </cell>
          <cell r="CK22">
            <v>-1237005</v>
          </cell>
          <cell r="CL22">
            <v>-1237005</v>
          </cell>
          <cell r="CM22">
            <v>-1237005</v>
          </cell>
          <cell r="CN22">
            <v>-1237005</v>
          </cell>
          <cell r="CO22">
            <v>-1237005</v>
          </cell>
          <cell r="CP22">
            <v>-1237005</v>
          </cell>
          <cell r="CQ22">
            <v>-1298855.25</v>
          </cell>
          <cell r="CR22">
            <v>-1298855.25</v>
          </cell>
          <cell r="CS22">
            <v>-1298855.25</v>
          </cell>
          <cell r="CT22">
            <v>-1298855.25</v>
          </cell>
          <cell r="CU22">
            <v>-1298855.25</v>
          </cell>
          <cell r="CV22">
            <v>-1298855.25</v>
          </cell>
          <cell r="CW22">
            <v>-1298855.25</v>
          </cell>
          <cell r="CX22">
            <v>-1298855.25</v>
          </cell>
          <cell r="CY22">
            <v>-1298855.25</v>
          </cell>
          <cell r="CZ22">
            <v>-1298855.25</v>
          </cell>
          <cell r="DA22">
            <v>-1298855.25</v>
          </cell>
          <cell r="DB22">
            <v>-1298855.25</v>
          </cell>
          <cell r="DC22">
            <v>-1298855.25</v>
          </cell>
          <cell r="DD22">
            <v>-1298855.25</v>
          </cell>
          <cell r="DE22">
            <v>-1298855.25</v>
          </cell>
          <cell r="DF22">
            <v>-1298855.25</v>
          </cell>
          <cell r="DG22">
            <v>-1298855.25</v>
          </cell>
          <cell r="DH22">
            <v>-1298855.25</v>
          </cell>
          <cell r="DI22">
            <v>-1298855.25</v>
          </cell>
          <cell r="DJ22">
            <v>-1298855.25</v>
          </cell>
          <cell r="DK22">
            <v>-1298855.25</v>
          </cell>
          <cell r="DL22">
            <v>-1298855.25</v>
          </cell>
          <cell r="DM22">
            <v>-1298855.25</v>
          </cell>
          <cell r="DN22">
            <v>-1298855.25</v>
          </cell>
          <cell r="DO22">
            <v>-1363798.0125000002</v>
          </cell>
          <cell r="DP22">
            <v>-1363798.0125000002</v>
          </cell>
          <cell r="DQ22">
            <v>-1363798.0125000002</v>
          </cell>
        </row>
        <row r="23">
          <cell r="A23">
            <v>176</v>
          </cell>
          <cell r="B23">
            <v>-179550</v>
          </cell>
          <cell r="C23">
            <v>-162450</v>
          </cell>
          <cell r="D23">
            <v>-160740</v>
          </cell>
          <cell r="E23">
            <v>-117990</v>
          </cell>
          <cell r="F23">
            <v>-116280</v>
          </cell>
          <cell r="G23">
            <v>-107730</v>
          </cell>
          <cell r="H23">
            <v>-109525</v>
          </cell>
          <cell r="I23">
            <v>-112895</v>
          </cell>
          <cell r="J23">
            <v>-118097.04390820873</v>
          </cell>
          <cell r="K23">
            <v>-103867.23298874998</v>
          </cell>
          <cell r="L23">
            <v>-119604.69253249996</v>
          </cell>
          <cell r="M23">
            <v>-136915.89803062496</v>
          </cell>
          <cell r="N23">
            <v>-76370</v>
          </cell>
          <cell r="O23">
            <v>-76370</v>
          </cell>
          <cell r="P23">
            <v>-76370</v>
          </cell>
          <cell r="Q23">
            <v>-76370</v>
          </cell>
          <cell r="R23">
            <v>-76370</v>
          </cell>
          <cell r="S23">
            <v>-76370</v>
          </cell>
          <cell r="T23">
            <v>-76370</v>
          </cell>
          <cell r="U23">
            <v>-76370</v>
          </cell>
          <cell r="V23">
            <v>-76370</v>
          </cell>
          <cell r="W23">
            <v>-76370</v>
          </cell>
          <cell r="X23">
            <v>-76370</v>
          </cell>
          <cell r="Y23">
            <v>-76370</v>
          </cell>
          <cell r="Z23">
            <v>-76370</v>
          </cell>
          <cell r="AA23">
            <v>-76370</v>
          </cell>
          <cell r="AB23">
            <v>-76370</v>
          </cell>
          <cell r="AC23">
            <v>-76370</v>
          </cell>
          <cell r="AD23">
            <v>-76370</v>
          </cell>
          <cell r="AE23">
            <v>-76370</v>
          </cell>
          <cell r="AF23">
            <v>-76370</v>
          </cell>
          <cell r="AG23">
            <v>-76370</v>
          </cell>
          <cell r="AH23">
            <v>-76370</v>
          </cell>
          <cell r="AI23">
            <v>-76370</v>
          </cell>
          <cell r="AJ23">
            <v>-76370</v>
          </cell>
          <cell r="AK23">
            <v>-76370</v>
          </cell>
          <cell r="AL23">
            <v>-76370</v>
          </cell>
          <cell r="AM23">
            <v>-76370</v>
          </cell>
          <cell r="AN23">
            <v>-76370</v>
          </cell>
          <cell r="AO23">
            <v>-76370</v>
          </cell>
          <cell r="AP23">
            <v>-76370</v>
          </cell>
          <cell r="AQ23">
            <v>-76370</v>
          </cell>
          <cell r="AR23">
            <v>-76370</v>
          </cell>
          <cell r="AS23">
            <v>-76370</v>
          </cell>
          <cell r="AT23">
            <v>-76370</v>
          </cell>
          <cell r="AU23">
            <v>-76370</v>
          </cell>
          <cell r="AV23">
            <v>-76370</v>
          </cell>
          <cell r="AW23">
            <v>-76370</v>
          </cell>
          <cell r="AX23">
            <v>-76370</v>
          </cell>
          <cell r="AY23">
            <v>-76370</v>
          </cell>
          <cell r="AZ23">
            <v>-76370</v>
          </cell>
          <cell r="BA23">
            <v>-76370</v>
          </cell>
          <cell r="BB23">
            <v>-76370</v>
          </cell>
          <cell r="BC23">
            <v>-76370</v>
          </cell>
          <cell r="BD23">
            <v>-76370</v>
          </cell>
          <cell r="BE23">
            <v>-76370</v>
          </cell>
          <cell r="BF23">
            <v>-76370</v>
          </cell>
          <cell r="BG23">
            <v>-76370</v>
          </cell>
          <cell r="BH23">
            <v>-76370</v>
          </cell>
          <cell r="BI23">
            <v>-76370</v>
          </cell>
          <cell r="BJ23">
            <v>-76370</v>
          </cell>
          <cell r="BK23">
            <v>-76370</v>
          </cell>
          <cell r="BL23">
            <v>-76370</v>
          </cell>
          <cell r="BM23">
            <v>-76370</v>
          </cell>
          <cell r="BN23">
            <v>-76370</v>
          </cell>
          <cell r="BO23">
            <v>-76370</v>
          </cell>
          <cell r="BP23">
            <v>-76370</v>
          </cell>
          <cell r="BQ23">
            <v>-76370</v>
          </cell>
          <cell r="BR23">
            <v>-76370</v>
          </cell>
          <cell r="BS23">
            <v>-76370</v>
          </cell>
          <cell r="BT23">
            <v>-76370</v>
          </cell>
          <cell r="BU23">
            <v>-76370</v>
          </cell>
          <cell r="BV23">
            <v>-76370</v>
          </cell>
          <cell r="BW23">
            <v>-76370</v>
          </cell>
          <cell r="BX23">
            <v>-76370</v>
          </cell>
          <cell r="BY23">
            <v>-76370</v>
          </cell>
          <cell r="BZ23">
            <v>-76370</v>
          </cell>
          <cell r="CA23">
            <v>-76370</v>
          </cell>
          <cell r="CB23">
            <v>-76370</v>
          </cell>
          <cell r="CC23">
            <v>-76370</v>
          </cell>
          <cell r="CD23">
            <v>-76370</v>
          </cell>
          <cell r="CE23">
            <v>-76370</v>
          </cell>
          <cell r="CF23">
            <v>-76370</v>
          </cell>
          <cell r="CG23">
            <v>-76370</v>
          </cell>
          <cell r="CH23">
            <v>-76370</v>
          </cell>
          <cell r="CI23">
            <v>-76370</v>
          </cell>
          <cell r="CJ23">
            <v>-76370</v>
          </cell>
          <cell r="CK23">
            <v>-76370</v>
          </cell>
          <cell r="CL23">
            <v>-76370</v>
          </cell>
          <cell r="CM23">
            <v>-76370</v>
          </cell>
          <cell r="CN23">
            <v>-76370</v>
          </cell>
          <cell r="CO23">
            <v>-76370</v>
          </cell>
          <cell r="CP23">
            <v>-76370</v>
          </cell>
          <cell r="CQ23">
            <v>-76370</v>
          </cell>
          <cell r="CR23">
            <v>-76370</v>
          </cell>
          <cell r="CS23">
            <v>-76370</v>
          </cell>
          <cell r="CT23">
            <v>-76370</v>
          </cell>
          <cell r="CU23">
            <v>-76370</v>
          </cell>
          <cell r="CV23">
            <v>-76370</v>
          </cell>
          <cell r="CW23">
            <v>-76370</v>
          </cell>
          <cell r="CX23">
            <v>-76370</v>
          </cell>
          <cell r="CY23">
            <v>-76370</v>
          </cell>
          <cell r="CZ23">
            <v>-76370</v>
          </cell>
          <cell r="DA23">
            <v>-76370</v>
          </cell>
          <cell r="DB23">
            <v>-76370</v>
          </cell>
          <cell r="DC23">
            <v>-76370</v>
          </cell>
          <cell r="DD23">
            <v>-76370</v>
          </cell>
          <cell r="DE23">
            <v>-76370</v>
          </cell>
          <cell r="DF23">
            <v>-76370</v>
          </cell>
          <cell r="DG23">
            <v>-76370</v>
          </cell>
          <cell r="DH23">
            <v>-76370</v>
          </cell>
          <cell r="DI23">
            <v>-76370</v>
          </cell>
          <cell r="DJ23">
            <v>-76370</v>
          </cell>
          <cell r="DK23">
            <v>-76370</v>
          </cell>
          <cell r="DL23">
            <v>-76370</v>
          </cell>
          <cell r="DM23">
            <v>-76370</v>
          </cell>
          <cell r="DN23">
            <v>-76370</v>
          </cell>
          <cell r="DO23">
            <v>-76370</v>
          </cell>
          <cell r="DP23">
            <v>-76370</v>
          </cell>
          <cell r="DQ23">
            <v>-76370</v>
          </cell>
        </row>
        <row r="24">
          <cell r="A24">
            <v>177</v>
          </cell>
          <cell r="B24">
            <v>-15525</v>
          </cell>
          <cell r="C24">
            <v>-15525</v>
          </cell>
          <cell r="D24">
            <v>-15525</v>
          </cell>
          <cell r="E24">
            <v>-15353</v>
          </cell>
          <cell r="F24">
            <v>-15353</v>
          </cell>
          <cell r="G24">
            <v>-15353</v>
          </cell>
          <cell r="H24">
            <v>-15180</v>
          </cell>
          <cell r="I24">
            <v>-15180</v>
          </cell>
          <cell r="J24">
            <v>-15525</v>
          </cell>
          <cell r="K24">
            <v>-15353</v>
          </cell>
          <cell r="L24">
            <v>-15353</v>
          </cell>
          <cell r="M24">
            <v>-15353</v>
          </cell>
          <cell r="N24">
            <v>-234780</v>
          </cell>
          <cell r="O24">
            <v>-234780</v>
          </cell>
          <cell r="P24">
            <v>-234780</v>
          </cell>
          <cell r="Q24">
            <v>-234780</v>
          </cell>
          <cell r="R24">
            <v>-234780</v>
          </cell>
          <cell r="S24">
            <v>-234780</v>
          </cell>
          <cell r="T24">
            <v>-234780</v>
          </cell>
          <cell r="U24">
            <v>-234780</v>
          </cell>
          <cell r="V24">
            <v>-234780</v>
          </cell>
          <cell r="W24">
            <v>-258258</v>
          </cell>
          <cell r="X24">
            <v>-258258</v>
          </cell>
          <cell r="Y24">
            <v>-258258</v>
          </cell>
          <cell r="Z24">
            <v>-258258</v>
          </cell>
          <cell r="AA24">
            <v>-258258</v>
          </cell>
          <cell r="AB24">
            <v>-258258</v>
          </cell>
          <cell r="AC24">
            <v>-258258</v>
          </cell>
          <cell r="AD24">
            <v>-258258</v>
          </cell>
          <cell r="AE24">
            <v>-258258</v>
          </cell>
          <cell r="AF24">
            <v>-258258</v>
          </cell>
          <cell r="AG24">
            <v>-258258</v>
          </cell>
          <cell r="AH24">
            <v>-258258</v>
          </cell>
          <cell r="AI24">
            <v>-258258</v>
          </cell>
          <cell r="AJ24">
            <v>-258258</v>
          </cell>
          <cell r="AK24">
            <v>-258258</v>
          </cell>
          <cell r="AL24">
            <v>-258258</v>
          </cell>
          <cell r="AM24">
            <v>-258258</v>
          </cell>
          <cell r="AN24">
            <v>-258258</v>
          </cell>
          <cell r="AO24">
            <v>-258258</v>
          </cell>
          <cell r="AP24">
            <v>-258258</v>
          </cell>
          <cell r="AQ24">
            <v>-258258</v>
          </cell>
          <cell r="AR24">
            <v>-258258</v>
          </cell>
          <cell r="AS24">
            <v>-258258</v>
          </cell>
          <cell r="AT24">
            <v>-258258</v>
          </cell>
          <cell r="AU24">
            <v>-271170.90000000002</v>
          </cell>
          <cell r="AV24">
            <v>-271170.90000000002</v>
          </cell>
          <cell r="AW24">
            <v>-271170.90000000002</v>
          </cell>
          <cell r="AX24">
            <v>-271170.90000000002</v>
          </cell>
          <cell r="AY24">
            <v>-271170.90000000002</v>
          </cell>
          <cell r="AZ24">
            <v>-271170.90000000002</v>
          </cell>
          <cell r="BA24">
            <v>-271170.90000000002</v>
          </cell>
          <cell r="BB24">
            <v>-271170.90000000002</v>
          </cell>
          <cell r="BC24">
            <v>-271170.90000000002</v>
          </cell>
          <cell r="BD24">
            <v>-271170.90000000002</v>
          </cell>
          <cell r="BE24">
            <v>-271170.90000000002</v>
          </cell>
          <cell r="BF24">
            <v>-271170.90000000002</v>
          </cell>
          <cell r="BG24">
            <v>-271170.90000000002</v>
          </cell>
          <cell r="BH24">
            <v>-271170.90000000002</v>
          </cell>
          <cell r="BI24">
            <v>-271170.90000000002</v>
          </cell>
          <cell r="BJ24">
            <v>-271170.90000000002</v>
          </cell>
          <cell r="BK24">
            <v>-271170.90000000002</v>
          </cell>
          <cell r="BL24">
            <v>-271170.90000000002</v>
          </cell>
          <cell r="BM24">
            <v>-271170.90000000002</v>
          </cell>
          <cell r="BN24">
            <v>-271170.90000000002</v>
          </cell>
          <cell r="BO24">
            <v>-271170.90000000002</v>
          </cell>
          <cell r="BP24">
            <v>-271170.90000000002</v>
          </cell>
          <cell r="BQ24">
            <v>-271170.90000000002</v>
          </cell>
          <cell r="BR24">
            <v>-271170.90000000002</v>
          </cell>
          <cell r="BS24">
            <v>-284729.44500000007</v>
          </cell>
          <cell r="BT24">
            <v>-284729.44500000007</v>
          </cell>
          <cell r="BU24">
            <v>-284729.44500000001</v>
          </cell>
          <cell r="BV24">
            <v>-284729.44500000001</v>
          </cell>
          <cell r="BW24">
            <v>-284729.44499999995</v>
          </cell>
          <cell r="BX24">
            <v>-284729.44499999995</v>
          </cell>
          <cell r="BY24">
            <v>-284729.44500000007</v>
          </cell>
          <cell r="BZ24">
            <v>-284729.44500000007</v>
          </cell>
          <cell r="CA24">
            <v>-284729.44500000007</v>
          </cell>
          <cell r="CB24">
            <v>-284729.44500000007</v>
          </cell>
          <cell r="CC24">
            <v>-284729.44500000007</v>
          </cell>
          <cell r="CD24">
            <v>-284729.44500000007</v>
          </cell>
          <cell r="CE24">
            <v>-284729.44500000007</v>
          </cell>
          <cell r="CF24">
            <v>-284729.44500000007</v>
          </cell>
          <cell r="CG24">
            <v>-284729.44500000001</v>
          </cell>
          <cell r="CH24">
            <v>-284729.44500000001</v>
          </cell>
          <cell r="CI24">
            <v>-284729.44499999995</v>
          </cell>
          <cell r="CJ24">
            <v>-284729.44499999995</v>
          </cell>
          <cell r="CK24">
            <v>-284729.44500000007</v>
          </cell>
          <cell r="CL24">
            <v>-284729.44500000007</v>
          </cell>
          <cell r="CM24">
            <v>-284729.44500000007</v>
          </cell>
          <cell r="CN24">
            <v>-284729.44500000007</v>
          </cell>
          <cell r="CO24">
            <v>-284729.44500000007</v>
          </cell>
          <cell r="CP24">
            <v>-284729.44500000007</v>
          </cell>
          <cell r="CQ24">
            <v>-298965.91725000012</v>
          </cell>
          <cell r="CR24">
            <v>-298965.91725000012</v>
          </cell>
          <cell r="CS24">
            <v>-298965.91725000006</v>
          </cell>
          <cell r="CT24">
            <v>-298965.91725000006</v>
          </cell>
          <cell r="CU24">
            <v>-298965.91725</v>
          </cell>
          <cell r="CV24">
            <v>-298965.91725</v>
          </cell>
          <cell r="CW24">
            <v>-298965.91725000012</v>
          </cell>
          <cell r="CX24">
            <v>-298965.91725000012</v>
          </cell>
          <cell r="CY24">
            <v>-298965.91725000012</v>
          </cell>
          <cell r="CZ24">
            <v>-298965.91725000012</v>
          </cell>
          <cell r="DA24">
            <v>-298965.91725000012</v>
          </cell>
          <cell r="DB24">
            <v>-298965.91725000012</v>
          </cell>
          <cell r="DC24">
            <v>-298965.91725000012</v>
          </cell>
          <cell r="DD24">
            <v>-298965.91725000012</v>
          </cell>
          <cell r="DE24">
            <v>-298965.91725000006</v>
          </cell>
          <cell r="DF24">
            <v>-298965.91725000006</v>
          </cell>
          <cell r="DG24">
            <v>-298965.91725</v>
          </cell>
          <cell r="DH24">
            <v>-298965.91725</v>
          </cell>
          <cell r="DI24">
            <v>-298965.91725000012</v>
          </cell>
          <cell r="DJ24">
            <v>-298965.91725000012</v>
          </cell>
          <cell r="DK24">
            <v>-298965.91725000012</v>
          </cell>
          <cell r="DL24">
            <v>-298965.91725000012</v>
          </cell>
          <cell r="DM24">
            <v>-298965.91725000012</v>
          </cell>
          <cell r="DN24">
            <v>-298965.91725000012</v>
          </cell>
          <cell r="DO24">
            <v>-313914.21311250015</v>
          </cell>
          <cell r="DP24">
            <v>-313914.21311250015</v>
          </cell>
          <cell r="DQ24">
            <v>-313914.21311250003</v>
          </cell>
        </row>
        <row r="25">
          <cell r="A25">
            <v>178</v>
          </cell>
          <cell r="B25">
            <v>-28995</v>
          </cell>
          <cell r="C25">
            <v>-28973</v>
          </cell>
          <cell r="D25">
            <v>-28973</v>
          </cell>
          <cell r="E25">
            <v>-28973</v>
          </cell>
          <cell r="F25">
            <v>-28973</v>
          </cell>
          <cell r="G25">
            <v>-28973</v>
          </cell>
          <cell r="H25">
            <v>-28973</v>
          </cell>
          <cell r="I25">
            <v>-28973</v>
          </cell>
          <cell r="J25">
            <v>-28973</v>
          </cell>
          <cell r="K25">
            <v>-28973</v>
          </cell>
          <cell r="L25">
            <v>-28973</v>
          </cell>
          <cell r="M25">
            <v>-28973</v>
          </cell>
          <cell r="N25">
            <v>-151001.54999999999</v>
          </cell>
          <cell r="O25">
            <v>-137116.35</v>
          </cell>
          <cell r="P25">
            <v>-126702.45</v>
          </cell>
          <cell r="Q25">
            <v>-108971.36324257439</v>
          </cell>
          <cell r="R25">
            <v>-112603.74201732689</v>
          </cell>
          <cell r="S25">
            <v>-110787.55262995065</v>
          </cell>
          <cell r="T25">
            <v>-118052.3101794556</v>
          </cell>
          <cell r="U25">
            <v>-121684.68895420808</v>
          </cell>
          <cell r="V25">
            <v>-119868.49956683186</v>
          </cell>
          <cell r="W25">
            <v>-115967.76563193936</v>
          </cell>
          <cell r="X25">
            <v>-133538.63921253619</v>
          </cell>
          <cell r="Y25">
            <v>-152866.60015119278</v>
          </cell>
          <cell r="Z25">
            <v>-168593.23057500002</v>
          </cell>
          <cell r="AA25">
            <v>-153090.40477499994</v>
          </cell>
          <cell r="AB25">
            <v>-141463.28542499998</v>
          </cell>
          <cell r="AC25">
            <v>-121666.52706033428</v>
          </cell>
          <cell r="AD25">
            <v>-125722.07796234546</v>
          </cell>
          <cell r="AE25">
            <v>-123694.30251133988</v>
          </cell>
          <cell r="AF25">
            <v>-131805.40431536213</v>
          </cell>
          <cell r="AG25">
            <v>-135860.9552173733</v>
          </cell>
          <cell r="AH25">
            <v>-133833.17976636774</v>
          </cell>
          <cell r="AI25">
            <v>-117707.28211641843</v>
          </cell>
          <cell r="AJ25">
            <v>-135541.71880072422</v>
          </cell>
          <cell r="AK25">
            <v>-155159.59915346061</v>
          </cell>
          <cell r="AL25">
            <v>-171122.12903362498</v>
          </cell>
          <cell r="AM25">
            <v>-155386.76084662497</v>
          </cell>
          <cell r="AN25">
            <v>-143585.23470637496</v>
          </cell>
          <cell r="AO25">
            <v>-123491.52496623929</v>
          </cell>
          <cell r="AP25">
            <v>-127607.90913178063</v>
          </cell>
          <cell r="AQ25">
            <v>-125549.71704900995</v>
          </cell>
          <cell r="AR25">
            <v>-133782.48538009255</v>
          </cell>
          <cell r="AS25">
            <v>-137898.8695456339</v>
          </cell>
          <cell r="AT25">
            <v>-135840.67746286324</v>
          </cell>
          <cell r="AU25">
            <v>-125446.53591557294</v>
          </cell>
          <cell r="AV25">
            <v>-144453.58681187185</v>
          </cell>
          <cell r="AW25">
            <v>-165361.34279780067</v>
          </cell>
          <cell r="AX25">
            <v>-182373.40901758583</v>
          </cell>
          <cell r="AY25">
            <v>-165603.44037229053</v>
          </cell>
          <cell r="AZ25">
            <v>-153025.96388831912</v>
          </cell>
          <cell r="BA25">
            <v>-131611.0927327695</v>
          </cell>
          <cell r="BB25">
            <v>-135998.12915719519</v>
          </cell>
          <cell r="BC25">
            <v>-133804.61094498236</v>
          </cell>
          <cell r="BD25">
            <v>-142578.68379383362</v>
          </cell>
          <cell r="BE25">
            <v>-146965.72021825932</v>
          </cell>
          <cell r="BF25">
            <v>-144772.20200604649</v>
          </cell>
          <cell r="BG25">
            <v>-127328.23395430652</v>
          </cell>
          <cell r="BH25">
            <v>-146620.39061404992</v>
          </cell>
          <cell r="BI25">
            <v>-167841.76293976765</v>
          </cell>
          <cell r="BJ25">
            <v>-185109.0101528496</v>
          </cell>
          <cell r="BK25">
            <v>-168087.49197787489</v>
          </cell>
          <cell r="BL25">
            <v>-155321.35334664385</v>
          </cell>
          <cell r="BM25">
            <v>-133585.25912376106</v>
          </cell>
          <cell r="BN25">
            <v>-138038.1010945531</v>
          </cell>
          <cell r="BO25">
            <v>-135811.68010915708</v>
          </cell>
          <cell r="BP25">
            <v>-144717.3640507411</v>
          </cell>
          <cell r="BQ25">
            <v>-149170.20602153317</v>
          </cell>
          <cell r="BR25">
            <v>-146943.78503613715</v>
          </cell>
          <cell r="BS25">
            <v>-135700.06533680216</v>
          </cell>
          <cell r="BT25">
            <v>-156260.68129692369</v>
          </cell>
          <cell r="BU25">
            <v>-178877.35885305738</v>
          </cell>
          <cell r="BV25">
            <v>-197279.92757039948</v>
          </cell>
          <cell r="BW25">
            <v>-179139.24457542016</v>
          </cell>
          <cell r="BX25">
            <v>-165533.73232918573</v>
          </cell>
          <cell r="BY25">
            <v>-142368.48991114832</v>
          </cell>
          <cell r="BZ25">
            <v>-147114.10624151997</v>
          </cell>
          <cell r="CA25">
            <v>-144741.29807633415</v>
          </cell>
          <cell r="CB25">
            <v>-154232.53073707732</v>
          </cell>
          <cell r="CC25">
            <v>-158978.147067449</v>
          </cell>
          <cell r="CD25">
            <v>-156605.33890226317</v>
          </cell>
          <cell r="CE25">
            <v>-137735.56631685418</v>
          </cell>
          <cell r="CF25">
            <v>-158604.59151637752</v>
          </cell>
          <cell r="CG25">
            <v>-181560.51923585319</v>
          </cell>
          <cell r="CH25">
            <v>-200239.12648395545</v>
          </cell>
          <cell r="CI25">
            <v>-181826.33324405144</v>
          </cell>
          <cell r="CJ25">
            <v>-168016.7383141235</v>
          </cell>
          <cell r="CK25">
            <v>-144504.01725981553</v>
          </cell>
          <cell r="CL25">
            <v>-149320.81783514275</v>
          </cell>
          <cell r="CM25">
            <v>-146912.41754747918</v>
          </cell>
          <cell r="CN25">
            <v>-156546.0186981335</v>
          </cell>
          <cell r="CO25">
            <v>-161362.81927346071</v>
          </cell>
          <cell r="CP25">
            <v>-158954.41898579709</v>
          </cell>
          <cell r="CQ25">
            <v>-146791.67980218731</v>
          </cell>
          <cell r="CR25">
            <v>-169032.8434085793</v>
          </cell>
          <cell r="CS25">
            <v>-193498.12337561051</v>
          </cell>
          <cell r="CT25">
            <v>-213404.84905027552</v>
          </cell>
          <cell r="CU25">
            <v>-193781.41465484779</v>
          </cell>
          <cell r="CV25">
            <v>-179063.83885827707</v>
          </cell>
          <cell r="CW25">
            <v>-154005.15639464839</v>
          </cell>
          <cell r="CX25">
            <v>-159138.6616078034</v>
          </cell>
          <cell r="CY25">
            <v>-156571.90900122593</v>
          </cell>
          <cell r="CZ25">
            <v>-166838.91942753576</v>
          </cell>
          <cell r="DA25">
            <v>-171972.42464069076</v>
          </cell>
          <cell r="DB25">
            <v>-169405.67203411326</v>
          </cell>
          <cell r="DC25">
            <v>-148993.55499922013</v>
          </cell>
          <cell r="DD25">
            <v>-171568.33605970797</v>
          </cell>
          <cell r="DE25">
            <v>-196400.59522624465</v>
          </cell>
          <cell r="DF25">
            <v>-216605.92178602959</v>
          </cell>
          <cell r="DG25">
            <v>-196688.13587467049</v>
          </cell>
          <cell r="DH25">
            <v>-181749.79644115121</v>
          </cell>
          <cell r="DI25">
            <v>-156315.2337405681</v>
          </cell>
          <cell r="DJ25">
            <v>-161525.74153192044</v>
          </cell>
          <cell r="DK25">
            <v>-158920.4876362443</v>
          </cell>
          <cell r="DL25">
            <v>-169341.50321894878</v>
          </cell>
          <cell r="DM25">
            <v>-174552.0110103011</v>
          </cell>
          <cell r="DN25">
            <v>-171946.75711462495</v>
          </cell>
          <cell r="DO25">
            <v>-158789.88124041885</v>
          </cell>
          <cell r="DP25">
            <v>-182848.95415563375</v>
          </cell>
          <cell r="DQ25">
            <v>-209313.93436237023</v>
          </cell>
        </row>
        <row r="26">
          <cell r="A26">
            <v>181</v>
          </cell>
          <cell r="B26">
            <v>-725200</v>
          </cell>
          <cell r="C26">
            <v>-725200</v>
          </cell>
          <cell r="D26">
            <v>-725200</v>
          </cell>
          <cell r="E26">
            <v>-720300</v>
          </cell>
          <cell r="F26">
            <v>-720300</v>
          </cell>
          <cell r="G26">
            <v>-720300</v>
          </cell>
          <cell r="H26">
            <v>-715400</v>
          </cell>
          <cell r="I26">
            <v>-715400</v>
          </cell>
          <cell r="J26">
            <v>-720300</v>
          </cell>
          <cell r="K26">
            <v>-720300</v>
          </cell>
          <cell r="L26">
            <v>-720300</v>
          </cell>
          <cell r="M26">
            <v>-720300</v>
          </cell>
          <cell r="N26">
            <v>-15525</v>
          </cell>
          <cell r="O26">
            <v>-15525</v>
          </cell>
          <cell r="P26">
            <v>-15525</v>
          </cell>
          <cell r="Q26">
            <v>-15525</v>
          </cell>
          <cell r="R26">
            <v>-15525</v>
          </cell>
          <cell r="S26">
            <v>-15525</v>
          </cell>
          <cell r="T26">
            <v>-15525</v>
          </cell>
          <cell r="U26">
            <v>-15525</v>
          </cell>
          <cell r="V26">
            <v>-15525</v>
          </cell>
          <cell r="W26">
            <v>-16888.3</v>
          </cell>
          <cell r="X26">
            <v>-16888.3</v>
          </cell>
          <cell r="Y26">
            <v>-16888.3</v>
          </cell>
          <cell r="Z26">
            <v>-17077.5</v>
          </cell>
          <cell r="AA26">
            <v>-17077.5</v>
          </cell>
          <cell r="AB26">
            <v>-17077.5</v>
          </cell>
          <cell r="AC26">
            <v>-17077.5</v>
          </cell>
          <cell r="AD26">
            <v>-17077.5</v>
          </cell>
          <cell r="AE26">
            <v>-17077.5</v>
          </cell>
          <cell r="AF26">
            <v>-17077.5</v>
          </cell>
          <cell r="AG26">
            <v>-17077.5</v>
          </cell>
          <cell r="AH26">
            <v>-17077.5</v>
          </cell>
          <cell r="AI26">
            <v>-16888.3</v>
          </cell>
          <cell r="AJ26">
            <v>-16888.3</v>
          </cell>
          <cell r="AK26">
            <v>-16888.3</v>
          </cell>
          <cell r="AL26">
            <v>-17077.5</v>
          </cell>
          <cell r="AM26">
            <v>-17077.5</v>
          </cell>
          <cell r="AN26">
            <v>-17077.5</v>
          </cell>
          <cell r="AO26">
            <v>-17077.5</v>
          </cell>
          <cell r="AP26">
            <v>-17077.5</v>
          </cell>
          <cell r="AQ26">
            <v>-17077.5</v>
          </cell>
          <cell r="AR26">
            <v>-17077.5</v>
          </cell>
          <cell r="AS26">
            <v>-17077.5</v>
          </cell>
          <cell r="AT26">
            <v>-17077.5</v>
          </cell>
          <cell r="AU26">
            <v>-17732.715</v>
          </cell>
          <cell r="AV26">
            <v>-17732.715</v>
          </cell>
          <cell r="AW26">
            <v>-17732.715</v>
          </cell>
          <cell r="AX26">
            <v>-17931.375</v>
          </cell>
          <cell r="AY26">
            <v>-17931.375</v>
          </cell>
          <cell r="AZ26">
            <v>-17931.375</v>
          </cell>
          <cell r="BA26">
            <v>-17931.375</v>
          </cell>
          <cell r="BB26">
            <v>-17931.375</v>
          </cell>
          <cell r="BC26">
            <v>-17931.375</v>
          </cell>
          <cell r="BD26">
            <v>-17931.375</v>
          </cell>
          <cell r="BE26">
            <v>-17931.375</v>
          </cell>
          <cell r="BF26">
            <v>-17931.375</v>
          </cell>
          <cell r="BG26">
            <v>-17732.715</v>
          </cell>
          <cell r="BH26">
            <v>-17732.715</v>
          </cell>
          <cell r="BI26">
            <v>-17732.715</v>
          </cell>
          <cell r="BJ26">
            <v>-17931.375</v>
          </cell>
          <cell r="BK26">
            <v>-17931.375</v>
          </cell>
          <cell r="BL26">
            <v>-17931.375</v>
          </cell>
          <cell r="BM26">
            <v>-17931.375</v>
          </cell>
          <cell r="BN26">
            <v>-17931.375</v>
          </cell>
          <cell r="BO26">
            <v>-17931.375</v>
          </cell>
          <cell r="BP26">
            <v>-17931.375</v>
          </cell>
          <cell r="BQ26">
            <v>-17931.375</v>
          </cell>
          <cell r="BR26">
            <v>-17931.375</v>
          </cell>
          <cell r="BS26">
            <v>-18619.350750000001</v>
          </cell>
          <cell r="BT26">
            <v>-18619.350750000001</v>
          </cell>
          <cell r="BU26">
            <v>-18619.350750000001</v>
          </cell>
          <cell r="BV26">
            <v>-18827.943750000002</v>
          </cell>
          <cell r="BW26">
            <v>-18827.943750000002</v>
          </cell>
          <cell r="BX26">
            <v>-18827.943750000002</v>
          </cell>
          <cell r="BY26">
            <v>-18827.943750000002</v>
          </cell>
          <cell r="BZ26">
            <v>-18827.943750000002</v>
          </cell>
          <cell r="CA26">
            <v>-18827.943750000002</v>
          </cell>
          <cell r="CB26">
            <v>-18827.943750000002</v>
          </cell>
          <cell r="CC26">
            <v>-18827.943750000002</v>
          </cell>
          <cell r="CD26">
            <v>-18827.943750000002</v>
          </cell>
          <cell r="CE26">
            <v>-18619.350750000001</v>
          </cell>
          <cell r="CF26">
            <v>-18619.350750000001</v>
          </cell>
          <cell r="CG26">
            <v>-18619.350750000001</v>
          </cell>
          <cell r="CH26">
            <v>-18827.943750000002</v>
          </cell>
          <cell r="CI26">
            <v>-18827.943750000002</v>
          </cell>
          <cell r="CJ26">
            <v>-18827.943750000002</v>
          </cell>
          <cell r="CK26">
            <v>-18827.943750000002</v>
          </cell>
          <cell r="CL26">
            <v>-18827.943750000002</v>
          </cell>
          <cell r="CM26">
            <v>-18827.943750000002</v>
          </cell>
          <cell r="CN26">
            <v>-18827.943750000002</v>
          </cell>
          <cell r="CO26">
            <v>-18827.943750000002</v>
          </cell>
          <cell r="CP26">
            <v>-18827.943750000002</v>
          </cell>
          <cell r="CQ26">
            <v>-19550.318287500002</v>
          </cell>
          <cell r="CR26">
            <v>-19550.318287500002</v>
          </cell>
          <cell r="CS26">
            <v>-19550.318287500002</v>
          </cell>
          <cell r="CT26">
            <v>-19769.340937500005</v>
          </cell>
          <cell r="CU26">
            <v>-19769.340937500005</v>
          </cell>
          <cell r="CV26">
            <v>-19769.340937500005</v>
          </cell>
          <cell r="CW26">
            <v>-19769.340937500005</v>
          </cell>
          <cell r="CX26">
            <v>-19769.340937500005</v>
          </cell>
          <cell r="CY26">
            <v>-19769.340937500005</v>
          </cell>
          <cell r="CZ26">
            <v>-19769.340937500005</v>
          </cell>
          <cell r="DA26">
            <v>-19769.340937500005</v>
          </cell>
          <cell r="DB26">
            <v>-19769.340937500005</v>
          </cell>
          <cell r="DC26">
            <v>-19550.318287500002</v>
          </cell>
          <cell r="DD26">
            <v>-19550.318287500002</v>
          </cell>
          <cell r="DE26">
            <v>-19550.318287500002</v>
          </cell>
          <cell r="DF26">
            <v>-19769.340937500005</v>
          </cell>
          <cell r="DG26">
            <v>-19769.340937500005</v>
          </cell>
          <cell r="DH26">
            <v>-19769.340937500005</v>
          </cell>
          <cell r="DI26">
            <v>-19769.340937500005</v>
          </cell>
          <cell r="DJ26">
            <v>-19769.340937500005</v>
          </cell>
          <cell r="DK26">
            <v>-19769.340937500005</v>
          </cell>
          <cell r="DL26">
            <v>-19769.340937500005</v>
          </cell>
          <cell r="DM26">
            <v>-19769.340937500005</v>
          </cell>
          <cell r="DN26">
            <v>-19769.340937500005</v>
          </cell>
          <cell r="DO26">
            <v>-20527.834201875005</v>
          </cell>
          <cell r="DP26">
            <v>-20527.834201875005</v>
          </cell>
          <cell r="DQ26">
            <v>-20527.834201875005</v>
          </cell>
        </row>
        <row r="27">
          <cell r="A27">
            <v>185</v>
          </cell>
          <cell r="B27">
            <v>-5808</v>
          </cell>
          <cell r="C27">
            <v>-5808</v>
          </cell>
          <cell r="D27">
            <v>-5808</v>
          </cell>
          <cell r="E27">
            <v>-5808</v>
          </cell>
          <cell r="F27">
            <v>-5808</v>
          </cell>
          <cell r="G27">
            <v>-5808</v>
          </cell>
          <cell r="H27">
            <v>-5808</v>
          </cell>
          <cell r="I27">
            <v>-5808</v>
          </cell>
          <cell r="J27">
            <v>-5808</v>
          </cell>
          <cell r="K27">
            <v>-5808</v>
          </cell>
          <cell r="L27">
            <v>-5808</v>
          </cell>
          <cell r="M27">
            <v>-5808</v>
          </cell>
          <cell r="N27">
            <v>-28973</v>
          </cell>
          <cell r="O27">
            <v>-28973</v>
          </cell>
          <cell r="P27">
            <v>-28973</v>
          </cell>
          <cell r="Q27">
            <v>-28973</v>
          </cell>
          <cell r="R27">
            <v>-28973</v>
          </cell>
          <cell r="S27">
            <v>-28973</v>
          </cell>
          <cell r="T27">
            <v>-28973</v>
          </cell>
          <cell r="U27">
            <v>-28973</v>
          </cell>
          <cell r="V27">
            <v>-28973</v>
          </cell>
          <cell r="W27">
            <v>-28973</v>
          </cell>
          <cell r="X27">
            <v>-28973</v>
          </cell>
          <cell r="Y27">
            <v>-28973</v>
          </cell>
          <cell r="Z27">
            <v>-28973</v>
          </cell>
          <cell r="AA27">
            <v>-28973</v>
          </cell>
          <cell r="AB27">
            <v>-28973</v>
          </cell>
          <cell r="AC27">
            <v>-28973</v>
          </cell>
          <cell r="AD27">
            <v>-28973</v>
          </cell>
          <cell r="AE27">
            <v>-28973</v>
          </cell>
          <cell r="AF27">
            <v>-28973</v>
          </cell>
          <cell r="AG27">
            <v>-28973</v>
          </cell>
          <cell r="AH27">
            <v>-28973</v>
          </cell>
          <cell r="AI27">
            <v>-28973</v>
          </cell>
          <cell r="AJ27">
            <v>-28973</v>
          </cell>
          <cell r="AK27">
            <v>-28973</v>
          </cell>
          <cell r="AL27">
            <v>-28973</v>
          </cell>
          <cell r="AM27">
            <v>-28973</v>
          </cell>
          <cell r="AN27">
            <v>-28973</v>
          </cell>
          <cell r="AO27">
            <v>-28973</v>
          </cell>
          <cell r="AP27">
            <v>-28973</v>
          </cell>
          <cell r="AQ27">
            <v>-28973</v>
          </cell>
          <cell r="AR27">
            <v>-28973</v>
          </cell>
          <cell r="AS27">
            <v>-28973</v>
          </cell>
          <cell r="AT27">
            <v>-28973</v>
          </cell>
          <cell r="AU27">
            <v>-28973</v>
          </cell>
          <cell r="AV27">
            <v>-28973</v>
          </cell>
          <cell r="AW27">
            <v>-28973</v>
          </cell>
          <cell r="AX27">
            <v>-28973</v>
          </cell>
          <cell r="AY27">
            <v>-28973</v>
          </cell>
          <cell r="AZ27">
            <v>-28973</v>
          </cell>
          <cell r="BA27">
            <v>-28973</v>
          </cell>
          <cell r="BB27">
            <v>-28973</v>
          </cell>
          <cell r="BC27">
            <v>-28973</v>
          </cell>
          <cell r="BD27">
            <v>-28973</v>
          </cell>
          <cell r="BE27">
            <v>-28973</v>
          </cell>
          <cell r="BF27">
            <v>-28973</v>
          </cell>
          <cell r="BG27">
            <v>-28973</v>
          </cell>
          <cell r="BH27">
            <v>-28973</v>
          </cell>
          <cell r="BI27">
            <v>-28973</v>
          </cell>
          <cell r="BJ27">
            <v>-28973</v>
          </cell>
          <cell r="BK27">
            <v>-28973</v>
          </cell>
          <cell r="BL27">
            <v>-28973</v>
          </cell>
          <cell r="BM27">
            <v>-28973</v>
          </cell>
          <cell r="BN27">
            <v>-28973</v>
          </cell>
          <cell r="BO27">
            <v>-28973</v>
          </cell>
          <cell r="BP27">
            <v>-28973</v>
          </cell>
          <cell r="BQ27">
            <v>-28973</v>
          </cell>
          <cell r="BR27">
            <v>-28973</v>
          </cell>
          <cell r="BS27">
            <v>-28973</v>
          </cell>
          <cell r="BT27">
            <v>-28973</v>
          </cell>
          <cell r="BU27">
            <v>-28973</v>
          </cell>
          <cell r="BV27">
            <v>-28973</v>
          </cell>
          <cell r="BW27">
            <v>-28973</v>
          </cell>
          <cell r="BX27">
            <v>-28973</v>
          </cell>
          <cell r="BY27">
            <v>-28973</v>
          </cell>
          <cell r="BZ27">
            <v>-28973</v>
          </cell>
          <cell r="CA27">
            <v>-28973</v>
          </cell>
          <cell r="CB27">
            <v>-28973</v>
          </cell>
          <cell r="CC27">
            <v>-28973</v>
          </cell>
          <cell r="CD27">
            <v>-28973</v>
          </cell>
          <cell r="CE27">
            <v>-28973</v>
          </cell>
          <cell r="CF27">
            <v>-28973</v>
          </cell>
          <cell r="CG27">
            <v>-28973</v>
          </cell>
          <cell r="CH27">
            <v>-28973</v>
          </cell>
          <cell r="CI27">
            <v>-28973</v>
          </cell>
          <cell r="CJ27">
            <v>-28973</v>
          </cell>
          <cell r="CK27">
            <v>-28973</v>
          </cell>
          <cell r="CL27">
            <v>-28973</v>
          </cell>
          <cell r="CM27">
            <v>-28973</v>
          </cell>
          <cell r="CN27">
            <v>-28973</v>
          </cell>
          <cell r="CO27">
            <v>-28973</v>
          </cell>
          <cell r="CP27">
            <v>-28973</v>
          </cell>
          <cell r="CQ27">
            <v>-28973</v>
          </cell>
          <cell r="CR27">
            <v>-28973</v>
          </cell>
          <cell r="CS27">
            <v>-28973</v>
          </cell>
          <cell r="CT27">
            <v>-28973</v>
          </cell>
          <cell r="CU27">
            <v>-28973</v>
          </cell>
          <cell r="CV27">
            <v>-28973</v>
          </cell>
          <cell r="CW27">
            <v>-28973</v>
          </cell>
          <cell r="CX27">
            <v>-28973</v>
          </cell>
          <cell r="CY27">
            <v>-28973</v>
          </cell>
          <cell r="CZ27">
            <v>-28973</v>
          </cell>
          <cell r="DA27">
            <v>-28973</v>
          </cell>
          <cell r="DB27">
            <v>-28973</v>
          </cell>
          <cell r="DC27">
            <v>-28973</v>
          </cell>
          <cell r="DD27">
            <v>-28973</v>
          </cell>
          <cell r="DE27">
            <v>-28973</v>
          </cell>
          <cell r="DF27">
            <v>-28973</v>
          </cell>
          <cell r="DG27">
            <v>-28973</v>
          </cell>
          <cell r="DH27">
            <v>-28973</v>
          </cell>
          <cell r="DI27">
            <v>-28973</v>
          </cell>
          <cell r="DJ27">
            <v>-28973</v>
          </cell>
          <cell r="DK27">
            <v>-28973</v>
          </cell>
          <cell r="DL27">
            <v>-28973</v>
          </cell>
          <cell r="DM27">
            <v>-28973</v>
          </cell>
          <cell r="DN27">
            <v>-28973</v>
          </cell>
          <cell r="DO27">
            <v>-28973</v>
          </cell>
          <cell r="DP27">
            <v>-28973</v>
          </cell>
          <cell r="DQ27">
            <v>-28973</v>
          </cell>
        </row>
        <row r="28">
          <cell r="A28">
            <v>186</v>
          </cell>
          <cell r="B28">
            <v>-2277</v>
          </cell>
          <cell r="C28">
            <v>-2277</v>
          </cell>
          <cell r="D28">
            <v>-2277</v>
          </cell>
          <cell r="E28">
            <v>-2277</v>
          </cell>
          <cell r="F28">
            <v>-2277</v>
          </cell>
          <cell r="G28">
            <v>-2277</v>
          </cell>
          <cell r="H28">
            <v>-2277</v>
          </cell>
          <cell r="I28">
            <v>-2277</v>
          </cell>
          <cell r="J28">
            <v>-2277</v>
          </cell>
          <cell r="K28">
            <v>-2277</v>
          </cell>
          <cell r="L28">
            <v>-2277</v>
          </cell>
          <cell r="M28">
            <v>-2277</v>
          </cell>
          <cell r="N28">
            <v>-720300</v>
          </cell>
          <cell r="O28">
            <v>-720300</v>
          </cell>
          <cell r="P28">
            <v>-720300</v>
          </cell>
          <cell r="Q28">
            <v>-720300</v>
          </cell>
          <cell r="R28">
            <v>-720300</v>
          </cell>
          <cell r="S28">
            <v>-720300</v>
          </cell>
          <cell r="T28">
            <v>-720300</v>
          </cell>
          <cell r="U28">
            <v>-720300</v>
          </cell>
          <cell r="V28">
            <v>-720300</v>
          </cell>
          <cell r="W28">
            <v>-792330</v>
          </cell>
          <cell r="X28">
            <v>-792330</v>
          </cell>
          <cell r="Y28">
            <v>-792330</v>
          </cell>
          <cell r="Z28">
            <v>-792330</v>
          </cell>
          <cell r="AA28">
            <v>-792330</v>
          </cell>
          <cell r="AB28">
            <v>-792330</v>
          </cell>
          <cell r="AC28">
            <v>-792330</v>
          </cell>
          <cell r="AD28">
            <v>-792330</v>
          </cell>
          <cell r="AE28">
            <v>-792330</v>
          </cell>
          <cell r="AF28">
            <v>-792330</v>
          </cell>
          <cell r="AG28">
            <v>-792330</v>
          </cell>
          <cell r="AH28">
            <v>-792330</v>
          </cell>
          <cell r="AI28">
            <v>-792330</v>
          </cell>
          <cell r="AJ28">
            <v>-792330</v>
          </cell>
          <cell r="AK28">
            <v>-792330</v>
          </cell>
          <cell r="AL28">
            <v>-792330</v>
          </cell>
          <cell r="AM28">
            <v>-792330</v>
          </cell>
          <cell r="AN28">
            <v>-792330</v>
          </cell>
          <cell r="AO28">
            <v>-792330</v>
          </cell>
          <cell r="AP28">
            <v>-792330</v>
          </cell>
          <cell r="AQ28">
            <v>-792330</v>
          </cell>
          <cell r="AR28">
            <v>-792330</v>
          </cell>
          <cell r="AS28">
            <v>-792330</v>
          </cell>
          <cell r="AT28">
            <v>-792330</v>
          </cell>
          <cell r="AU28">
            <v>-831946.5</v>
          </cell>
          <cell r="AV28">
            <v>-831946.5</v>
          </cell>
          <cell r="AW28">
            <v>-831946.5</v>
          </cell>
          <cell r="AX28">
            <v>-831946.5</v>
          </cell>
          <cell r="AY28">
            <v>-831946.5</v>
          </cell>
          <cell r="AZ28">
            <v>-831946.5</v>
          </cell>
          <cell r="BA28">
            <v>-831946.5</v>
          </cell>
          <cell r="BB28">
            <v>-831946.5</v>
          </cell>
          <cell r="BC28">
            <v>-831946.5</v>
          </cell>
          <cell r="BD28">
            <v>-831946.5</v>
          </cell>
          <cell r="BE28">
            <v>-831946.5</v>
          </cell>
          <cell r="BF28">
            <v>-831946.5</v>
          </cell>
          <cell r="BG28">
            <v>-831946.5</v>
          </cell>
          <cell r="BH28">
            <v>-831946.5</v>
          </cell>
          <cell r="BI28">
            <v>-831946.5</v>
          </cell>
          <cell r="BJ28">
            <v>-831946.5</v>
          </cell>
          <cell r="BK28">
            <v>-831946.5</v>
          </cell>
          <cell r="BL28">
            <v>-831946.5</v>
          </cell>
          <cell r="BM28">
            <v>-831946.5</v>
          </cell>
          <cell r="BN28">
            <v>-831946.5</v>
          </cell>
          <cell r="BO28">
            <v>-831946.5</v>
          </cell>
          <cell r="BP28">
            <v>-831946.5</v>
          </cell>
          <cell r="BQ28">
            <v>-831946.5</v>
          </cell>
          <cell r="BR28">
            <v>-831946.5</v>
          </cell>
          <cell r="BS28">
            <v>-873543.82500000007</v>
          </cell>
          <cell r="BT28">
            <v>-873543.82500000007</v>
          </cell>
          <cell r="BU28">
            <v>-873543.82500000007</v>
          </cell>
          <cell r="BV28">
            <v>-873543.82500000007</v>
          </cell>
          <cell r="BW28">
            <v>-873543.82500000007</v>
          </cell>
          <cell r="BX28">
            <v>-873543.82500000007</v>
          </cell>
          <cell r="BY28">
            <v>-873543.82500000007</v>
          </cell>
          <cell r="BZ28">
            <v>-873543.82500000007</v>
          </cell>
          <cell r="CA28">
            <v>-873543.82500000007</v>
          </cell>
          <cell r="CB28">
            <v>-873543.82500000007</v>
          </cell>
          <cell r="CC28">
            <v>-873543.82500000007</v>
          </cell>
          <cell r="CD28">
            <v>-873543.82500000007</v>
          </cell>
          <cell r="CE28">
            <v>-873543.82500000007</v>
          </cell>
          <cell r="CF28">
            <v>-873543.82500000007</v>
          </cell>
          <cell r="CG28">
            <v>-873543.82500000007</v>
          </cell>
          <cell r="CH28">
            <v>-873543.82500000007</v>
          </cell>
          <cell r="CI28">
            <v>-873543.82500000007</v>
          </cell>
          <cell r="CJ28">
            <v>-873543.82500000007</v>
          </cell>
          <cell r="CK28">
            <v>-873543.82500000007</v>
          </cell>
          <cell r="CL28">
            <v>-873543.82500000007</v>
          </cell>
          <cell r="CM28">
            <v>-873543.82500000007</v>
          </cell>
          <cell r="CN28">
            <v>-873543.82500000007</v>
          </cell>
          <cell r="CO28">
            <v>-873543.82500000007</v>
          </cell>
          <cell r="CP28">
            <v>-873543.82500000007</v>
          </cell>
          <cell r="CQ28">
            <v>-917221.0162500001</v>
          </cell>
          <cell r="CR28">
            <v>-917221.0162500001</v>
          </cell>
          <cell r="CS28">
            <v>-917221.0162500001</v>
          </cell>
          <cell r="CT28">
            <v>-917221.0162500001</v>
          </cell>
          <cell r="CU28">
            <v>-917221.0162500001</v>
          </cell>
          <cell r="CV28">
            <v>-917221.0162500001</v>
          </cell>
          <cell r="CW28">
            <v>-917221.0162500001</v>
          </cell>
          <cell r="CX28">
            <v>-917221.0162500001</v>
          </cell>
          <cell r="CY28">
            <v>-917221.0162500001</v>
          </cell>
          <cell r="CZ28">
            <v>-917221.0162500001</v>
          </cell>
          <cell r="DA28">
            <v>-917221.0162500001</v>
          </cell>
          <cell r="DB28">
            <v>-917221.0162500001</v>
          </cell>
          <cell r="DC28">
            <v>-917221.0162500001</v>
          </cell>
          <cell r="DD28">
            <v>-917221.0162500001</v>
          </cell>
          <cell r="DE28">
            <v>-917221.0162500001</v>
          </cell>
          <cell r="DF28">
            <v>-917221.0162500001</v>
          </cell>
          <cell r="DG28">
            <v>-917221.0162500001</v>
          </cell>
          <cell r="DH28">
            <v>-917221.0162500001</v>
          </cell>
          <cell r="DI28">
            <v>-917221.0162500001</v>
          </cell>
          <cell r="DJ28">
            <v>-917221.0162500001</v>
          </cell>
          <cell r="DK28">
            <v>-917221.0162500001</v>
          </cell>
          <cell r="DL28">
            <v>-917221.0162500001</v>
          </cell>
          <cell r="DM28">
            <v>-917221.0162500001</v>
          </cell>
          <cell r="DN28">
            <v>-917221.0162500001</v>
          </cell>
          <cell r="DO28">
            <v>-963082.06706250017</v>
          </cell>
          <cell r="DP28">
            <v>-963082.06706250017</v>
          </cell>
          <cell r="DQ28">
            <v>-963082.06706250017</v>
          </cell>
        </row>
        <row r="29">
          <cell r="A29">
            <v>187</v>
          </cell>
          <cell r="B29">
            <v>-9983</v>
          </cell>
          <cell r="C29">
            <v>-9464</v>
          </cell>
          <cell r="D29">
            <v>-9464</v>
          </cell>
          <cell r="E29">
            <v>-9464</v>
          </cell>
          <cell r="F29">
            <v>-9464</v>
          </cell>
          <cell r="G29">
            <v>-9464</v>
          </cell>
          <cell r="H29">
            <v>-9464</v>
          </cell>
          <cell r="I29">
            <v>-9464</v>
          </cell>
          <cell r="J29">
            <v>-9464</v>
          </cell>
          <cell r="K29">
            <v>-9464</v>
          </cell>
          <cell r="L29">
            <v>-9464</v>
          </cell>
          <cell r="M29">
            <v>-9464</v>
          </cell>
          <cell r="N29">
            <v>-5808</v>
          </cell>
          <cell r="O29">
            <v>-5808</v>
          </cell>
          <cell r="P29">
            <v>-5808</v>
          </cell>
          <cell r="Q29">
            <v>-5808</v>
          </cell>
          <cell r="R29">
            <v>-5808</v>
          </cell>
          <cell r="S29">
            <v>-5808</v>
          </cell>
          <cell r="T29">
            <v>-5808</v>
          </cell>
          <cell r="U29">
            <v>-5808</v>
          </cell>
          <cell r="V29">
            <v>-5808</v>
          </cell>
          <cell r="W29">
            <v>-5808</v>
          </cell>
          <cell r="X29">
            <v>-5808</v>
          </cell>
          <cell r="Y29">
            <v>-5808</v>
          </cell>
          <cell r="Z29">
            <v>-5808</v>
          </cell>
          <cell r="AA29">
            <v>-5808</v>
          </cell>
          <cell r="AB29">
            <v>-5808</v>
          </cell>
          <cell r="AC29">
            <v>-5808</v>
          </cell>
          <cell r="AD29">
            <v>-5808</v>
          </cell>
          <cell r="AE29">
            <v>-5808</v>
          </cell>
          <cell r="AF29">
            <v>-5808</v>
          </cell>
          <cell r="AG29">
            <v>-5808</v>
          </cell>
          <cell r="AH29">
            <v>-5808</v>
          </cell>
          <cell r="AI29">
            <v>-5808</v>
          </cell>
          <cell r="AJ29">
            <v>-5808</v>
          </cell>
          <cell r="AK29">
            <v>-5808</v>
          </cell>
          <cell r="AL29">
            <v>-5808</v>
          </cell>
          <cell r="AM29">
            <v>-5808</v>
          </cell>
          <cell r="AN29">
            <v>-5808</v>
          </cell>
          <cell r="AO29">
            <v>-5808</v>
          </cell>
          <cell r="AP29">
            <v>-5808</v>
          </cell>
          <cell r="AQ29">
            <v>-5808</v>
          </cell>
          <cell r="AR29">
            <v>-5808</v>
          </cell>
          <cell r="AS29">
            <v>-5808</v>
          </cell>
          <cell r="AT29">
            <v>-5808</v>
          </cell>
          <cell r="AU29">
            <v>-5808</v>
          </cell>
          <cell r="AV29">
            <v>-5808</v>
          </cell>
          <cell r="AW29">
            <v>-5808</v>
          </cell>
          <cell r="AX29">
            <v>-5808</v>
          </cell>
          <cell r="AY29">
            <v>-5808</v>
          </cell>
          <cell r="AZ29">
            <v>-5808</v>
          </cell>
          <cell r="BA29">
            <v>-5808</v>
          </cell>
          <cell r="BB29">
            <v>-5808</v>
          </cell>
          <cell r="BC29">
            <v>-5808</v>
          </cell>
          <cell r="BD29">
            <v>-5808</v>
          </cell>
          <cell r="BE29">
            <v>-5808</v>
          </cell>
          <cell r="BF29">
            <v>-5808</v>
          </cell>
          <cell r="BG29">
            <v>-5808</v>
          </cell>
          <cell r="BH29">
            <v>-5808</v>
          </cell>
          <cell r="BI29">
            <v>-5808</v>
          </cell>
          <cell r="BJ29">
            <v>-5808</v>
          </cell>
          <cell r="BK29">
            <v>-5808</v>
          </cell>
          <cell r="BL29">
            <v>-5808</v>
          </cell>
          <cell r="BM29">
            <v>-5808</v>
          </cell>
          <cell r="BN29">
            <v>-5808</v>
          </cell>
          <cell r="BO29">
            <v>-5808</v>
          </cell>
          <cell r="BP29">
            <v>-5808</v>
          </cell>
          <cell r="BQ29">
            <v>-5808</v>
          </cell>
          <cell r="BR29">
            <v>-5808</v>
          </cell>
          <cell r="BS29">
            <v>-5808</v>
          </cell>
          <cell r="BT29">
            <v>-5808</v>
          </cell>
          <cell r="BU29">
            <v>-5808</v>
          </cell>
          <cell r="BV29">
            <v>-5808</v>
          </cell>
          <cell r="BW29">
            <v>-5808</v>
          </cell>
          <cell r="BX29">
            <v>-5808</v>
          </cell>
          <cell r="BY29">
            <v>-5808</v>
          </cell>
          <cell r="BZ29">
            <v>-5808</v>
          </cell>
          <cell r="CA29">
            <v>-5808</v>
          </cell>
          <cell r="CB29">
            <v>-5808</v>
          </cell>
          <cell r="CC29">
            <v>-5808</v>
          </cell>
          <cell r="CD29">
            <v>-5808</v>
          </cell>
          <cell r="CE29">
            <v>-5808</v>
          </cell>
          <cell r="CF29">
            <v>-5808</v>
          </cell>
          <cell r="CG29">
            <v>-5808</v>
          </cell>
          <cell r="CH29">
            <v>-5808</v>
          </cell>
          <cell r="CI29">
            <v>-5808</v>
          </cell>
          <cell r="CJ29">
            <v>-5808</v>
          </cell>
          <cell r="CK29">
            <v>-5808</v>
          </cell>
          <cell r="CL29">
            <v>-5808</v>
          </cell>
          <cell r="CM29">
            <v>-5808</v>
          </cell>
          <cell r="CN29">
            <v>-5808</v>
          </cell>
          <cell r="CO29">
            <v>-5808</v>
          </cell>
          <cell r="CP29">
            <v>-5808</v>
          </cell>
          <cell r="CQ29">
            <v>-5808</v>
          </cell>
          <cell r="CR29">
            <v>-5808</v>
          </cell>
          <cell r="CS29">
            <v>-5808</v>
          </cell>
          <cell r="CT29">
            <v>-5808</v>
          </cell>
          <cell r="CU29">
            <v>-5808</v>
          </cell>
          <cell r="CV29">
            <v>-5808</v>
          </cell>
          <cell r="CW29">
            <v>-5808</v>
          </cell>
          <cell r="CX29">
            <v>-5808</v>
          </cell>
          <cell r="CY29">
            <v>-5808</v>
          </cell>
          <cell r="CZ29">
            <v>-5808</v>
          </cell>
          <cell r="DA29">
            <v>-5808</v>
          </cell>
          <cell r="DB29">
            <v>-5808</v>
          </cell>
          <cell r="DC29">
            <v>-5808</v>
          </cell>
          <cell r="DD29">
            <v>-5808</v>
          </cell>
          <cell r="DE29">
            <v>-5808</v>
          </cell>
          <cell r="DF29">
            <v>-5808</v>
          </cell>
          <cell r="DG29">
            <v>-5808</v>
          </cell>
          <cell r="DH29">
            <v>-5808</v>
          </cell>
          <cell r="DI29">
            <v>-5808</v>
          </cell>
          <cell r="DJ29">
            <v>-5808</v>
          </cell>
          <cell r="DK29">
            <v>-5808</v>
          </cell>
          <cell r="DL29">
            <v>-5808</v>
          </cell>
          <cell r="DM29">
            <v>-5808</v>
          </cell>
          <cell r="DN29">
            <v>-5808</v>
          </cell>
          <cell r="DO29">
            <v>-5808</v>
          </cell>
          <cell r="DP29">
            <v>-5808</v>
          </cell>
          <cell r="DQ29">
            <v>-5808</v>
          </cell>
        </row>
        <row r="30">
          <cell r="A30">
            <v>188</v>
          </cell>
          <cell r="B30">
            <v>-9041</v>
          </cell>
          <cell r="C30">
            <v>-9041</v>
          </cell>
          <cell r="D30">
            <v>-9041</v>
          </cell>
          <cell r="E30">
            <v>-9041</v>
          </cell>
          <cell r="F30">
            <v>-9041</v>
          </cell>
          <cell r="G30">
            <v>-9041</v>
          </cell>
          <cell r="H30">
            <v>-9041</v>
          </cell>
          <cell r="I30">
            <v>-9041</v>
          </cell>
          <cell r="J30">
            <v>-9041</v>
          </cell>
          <cell r="K30">
            <v>-9041</v>
          </cell>
          <cell r="L30">
            <v>-9041</v>
          </cell>
          <cell r="M30">
            <v>-9041</v>
          </cell>
          <cell r="N30">
            <v>-2277</v>
          </cell>
          <cell r="O30">
            <v>-2277</v>
          </cell>
          <cell r="P30">
            <v>-2277</v>
          </cell>
          <cell r="Q30">
            <v>-2277</v>
          </cell>
          <cell r="R30">
            <v>-2277</v>
          </cell>
          <cell r="S30">
            <v>-2277</v>
          </cell>
          <cell r="T30">
            <v>-2277</v>
          </cell>
          <cell r="U30">
            <v>-2277</v>
          </cell>
          <cell r="V30">
            <v>-2277</v>
          </cell>
          <cell r="W30">
            <v>-2277</v>
          </cell>
          <cell r="X30">
            <v>-2277</v>
          </cell>
          <cell r="Y30">
            <v>-2277</v>
          </cell>
          <cell r="Z30">
            <v>-2277</v>
          </cell>
          <cell r="AA30">
            <v>-2277</v>
          </cell>
          <cell r="AB30">
            <v>-2277</v>
          </cell>
          <cell r="AC30">
            <v>-2277</v>
          </cell>
          <cell r="AD30">
            <v>-2277</v>
          </cell>
          <cell r="AE30">
            <v>-2277</v>
          </cell>
          <cell r="AF30">
            <v>-2277</v>
          </cell>
          <cell r="AG30">
            <v>-2277</v>
          </cell>
          <cell r="AH30">
            <v>-2277</v>
          </cell>
          <cell r="AI30">
            <v>-2277</v>
          </cell>
          <cell r="AJ30">
            <v>-2277</v>
          </cell>
          <cell r="AK30">
            <v>-2277</v>
          </cell>
          <cell r="AL30">
            <v>-2277</v>
          </cell>
          <cell r="AM30">
            <v>-2277</v>
          </cell>
          <cell r="AN30">
            <v>-2277</v>
          </cell>
          <cell r="AO30">
            <v>-2277</v>
          </cell>
          <cell r="AP30">
            <v>-2277</v>
          </cell>
          <cell r="AQ30">
            <v>-2277</v>
          </cell>
          <cell r="AR30">
            <v>-2277</v>
          </cell>
          <cell r="AS30">
            <v>-2277</v>
          </cell>
          <cell r="AT30">
            <v>-2277</v>
          </cell>
          <cell r="AU30">
            <v>-2277</v>
          </cell>
          <cell r="AV30">
            <v>-2277</v>
          </cell>
          <cell r="AW30">
            <v>-2277</v>
          </cell>
          <cell r="AX30">
            <v>-2277</v>
          </cell>
          <cell r="AY30">
            <v>-2277</v>
          </cell>
          <cell r="AZ30">
            <v>-2277</v>
          </cell>
          <cell r="BA30">
            <v>-2277</v>
          </cell>
          <cell r="BB30">
            <v>-2277</v>
          </cell>
          <cell r="BC30">
            <v>-2277</v>
          </cell>
          <cell r="BD30">
            <v>-2277</v>
          </cell>
          <cell r="BE30">
            <v>-2277</v>
          </cell>
          <cell r="BF30">
            <v>-2277</v>
          </cell>
          <cell r="BG30">
            <v>-2277</v>
          </cell>
          <cell r="BH30">
            <v>-2277</v>
          </cell>
          <cell r="BI30">
            <v>-2277</v>
          </cell>
          <cell r="BJ30">
            <v>-2277</v>
          </cell>
          <cell r="BK30">
            <v>-2277</v>
          </cell>
          <cell r="BL30">
            <v>-2277</v>
          </cell>
          <cell r="BM30">
            <v>-2277</v>
          </cell>
          <cell r="BN30">
            <v>-2277</v>
          </cell>
          <cell r="BO30">
            <v>-2277</v>
          </cell>
          <cell r="BP30">
            <v>-2277</v>
          </cell>
          <cell r="BQ30">
            <v>-2277</v>
          </cell>
          <cell r="BR30">
            <v>-2277</v>
          </cell>
          <cell r="BS30">
            <v>-2277</v>
          </cell>
          <cell r="BT30">
            <v>-2277</v>
          </cell>
          <cell r="BU30">
            <v>-2277</v>
          </cell>
          <cell r="BV30">
            <v>-2277</v>
          </cell>
          <cell r="BW30">
            <v>-2277</v>
          </cell>
          <cell r="BX30">
            <v>-2277</v>
          </cell>
          <cell r="BY30">
            <v>-2277</v>
          </cell>
          <cell r="BZ30">
            <v>-2277</v>
          </cell>
          <cell r="CA30">
            <v>-2277</v>
          </cell>
          <cell r="CB30">
            <v>-2277</v>
          </cell>
          <cell r="CC30">
            <v>-2277</v>
          </cell>
          <cell r="CD30">
            <v>-2277</v>
          </cell>
          <cell r="CE30">
            <v>-2277</v>
          </cell>
          <cell r="CF30">
            <v>-2277</v>
          </cell>
          <cell r="CG30">
            <v>-2277</v>
          </cell>
          <cell r="CH30">
            <v>-2277</v>
          </cell>
          <cell r="CI30">
            <v>-2277</v>
          </cell>
          <cell r="CJ30">
            <v>-2277</v>
          </cell>
          <cell r="CK30">
            <v>-2277</v>
          </cell>
          <cell r="CL30">
            <v>-2277</v>
          </cell>
          <cell r="CM30">
            <v>-2277</v>
          </cell>
          <cell r="CN30">
            <v>-2277</v>
          </cell>
          <cell r="CO30">
            <v>-2277</v>
          </cell>
          <cell r="CP30">
            <v>-2277</v>
          </cell>
          <cell r="CQ30">
            <v>-2277</v>
          </cell>
          <cell r="CR30">
            <v>-2277</v>
          </cell>
          <cell r="CS30">
            <v>-2277</v>
          </cell>
          <cell r="CT30">
            <v>-2277</v>
          </cell>
          <cell r="CU30">
            <v>-2277</v>
          </cell>
          <cell r="CV30">
            <v>-2277</v>
          </cell>
          <cell r="CW30">
            <v>-2277</v>
          </cell>
          <cell r="CX30">
            <v>-2277</v>
          </cell>
          <cell r="CY30">
            <v>-2277</v>
          </cell>
          <cell r="CZ30">
            <v>-2277</v>
          </cell>
          <cell r="DA30">
            <v>-2277</v>
          </cell>
          <cell r="DB30">
            <v>-2277</v>
          </cell>
          <cell r="DC30">
            <v>-2277</v>
          </cell>
          <cell r="DD30">
            <v>-2277</v>
          </cell>
          <cell r="DE30">
            <v>-2277</v>
          </cell>
          <cell r="DF30">
            <v>-2277</v>
          </cell>
          <cell r="DG30">
            <v>-2277</v>
          </cell>
          <cell r="DH30">
            <v>-2277</v>
          </cell>
          <cell r="DI30">
            <v>-2277</v>
          </cell>
          <cell r="DJ30">
            <v>-2277</v>
          </cell>
          <cell r="DK30">
            <v>-2277</v>
          </cell>
          <cell r="DL30">
            <v>-2277</v>
          </cell>
          <cell r="DM30">
            <v>-2277</v>
          </cell>
          <cell r="DN30">
            <v>-2277</v>
          </cell>
          <cell r="DO30">
            <v>-2277</v>
          </cell>
          <cell r="DP30">
            <v>-2277</v>
          </cell>
          <cell r="DQ30">
            <v>-2277</v>
          </cell>
        </row>
        <row r="31">
          <cell r="A31">
            <v>189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-9983</v>
          </cell>
          <cell r="O31">
            <v>-9464</v>
          </cell>
          <cell r="P31">
            <v>-9464</v>
          </cell>
          <cell r="Q31">
            <v>-9464</v>
          </cell>
          <cell r="R31">
            <v>-9464</v>
          </cell>
          <cell r="S31">
            <v>-9464</v>
          </cell>
          <cell r="T31">
            <v>-9464</v>
          </cell>
          <cell r="U31">
            <v>-9464</v>
          </cell>
          <cell r="V31">
            <v>-9464</v>
          </cell>
          <cell r="W31">
            <v>-9464</v>
          </cell>
          <cell r="X31">
            <v>-9464</v>
          </cell>
          <cell r="Y31">
            <v>-9464</v>
          </cell>
          <cell r="Z31">
            <v>-9983</v>
          </cell>
          <cell r="AA31">
            <v>-9464</v>
          </cell>
          <cell r="AB31">
            <v>-9464</v>
          </cell>
          <cell r="AC31">
            <v>-9464</v>
          </cell>
          <cell r="AD31">
            <v>-9464</v>
          </cell>
          <cell r="AE31">
            <v>-9464</v>
          </cell>
          <cell r="AF31">
            <v>-9464</v>
          </cell>
          <cell r="AG31">
            <v>-9464</v>
          </cell>
          <cell r="AH31">
            <v>-9464</v>
          </cell>
          <cell r="AI31">
            <v>-9464</v>
          </cell>
          <cell r="AJ31">
            <v>-9464</v>
          </cell>
          <cell r="AK31">
            <v>-9464</v>
          </cell>
          <cell r="AL31">
            <v>-9983</v>
          </cell>
          <cell r="AM31">
            <v>-9464</v>
          </cell>
          <cell r="AN31">
            <v>-9464</v>
          </cell>
          <cell r="AO31">
            <v>-9464</v>
          </cell>
          <cell r="AP31">
            <v>-9464</v>
          </cell>
          <cell r="AQ31">
            <v>-9464</v>
          </cell>
          <cell r="AR31">
            <v>-9464</v>
          </cell>
          <cell r="AS31">
            <v>-9464</v>
          </cell>
          <cell r="AT31">
            <v>-9464</v>
          </cell>
          <cell r="AU31">
            <v>-9464</v>
          </cell>
          <cell r="AV31">
            <v>-9464</v>
          </cell>
          <cell r="AW31">
            <v>-9464</v>
          </cell>
          <cell r="AX31">
            <v>-9983</v>
          </cell>
          <cell r="AY31">
            <v>-9464</v>
          </cell>
          <cell r="AZ31">
            <v>-9464</v>
          </cell>
          <cell r="BA31">
            <v>-9464</v>
          </cell>
          <cell r="BB31">
            <v>-9464</v>
          </cell>
          <cell r="BC31">
            <v>-9464</v>
          </cell>
          <cell r="BD31">
            <v>-9464</v>
          </cell>
          <cell r="BE31">
            <v>-9464</v>
          </cell>
          <cell r="BF31">
            <v>-9464</v>
          </cell>
          <cell r="BG31">
            <v>-9464</v>
          </cell>
          <cell r="BH31">
            <v>-9464</v>
          </cell>
          <cell r="BI31">
            <v>-9464</v>
          </cell>
          <cell r="BJ31">
            <v>-9983</v>
          </cell>
          <cell r="BK31">
            <v>-9464</v>
          </cell>
          <cell r="BL31">
            <v>-9464</v>
          </cell>
          <cell r="BM31">
            <v>-9464</v>
          </cell>
          <cell r="BN31">
            <v>-9464</v>
          </cell>
          <cell r="BO31">
            <v>-9464</v>
          </cell>
          <cell r="BP31">
            <v>-9464</v>
          </cell>
          <cell r="BQ31">
            <v>-9464</v>
          </cell>
          <cell r="BR31">
            <v>-9464</v>
          </cell>
          <cell r="BS31">
            <v>-9464</v>
          </cell>
          <cell r="BT31">
            <v>-9464</v>
          </cell>
          <cell r="BU31">
            <v>-9464</v>
          </cell>
          <cell r="BV31">
            <v>-9983</v>
          </cell>
          <cell r="BW31">
            <v>-9464</v>
          </cell>
          <cell r="BX31">
            <v>-9464</v>
          </cell>
          <cell r="BY31">
            <v>-9464</v>
          </cell>
          <cell r="BZ31">
            <v>-9464</v>
          </cell>
          <cell r="CA31">
            <v>-9464</v>
          </cell>
          <cell r="CB31">
            <v>-9464</v>
          </cell>
          <cell r="CC31">
            <v>-9464</v>
          </cell>
          <cell r="CD31">
            <v>-9464</v>
          </cell>
          <cell r="CE31">
            <v>-9464</v>
          </cell>
          <cell r="CF31">
            <v>-9464</v>
          </cell>
          <cell r="CG31">
            <v>-9464</v>
          </cell>
          <cell r="CH31">
            <v>-9983</v>
          </cell>
          <cell r="CI31">
            <v>-9464</v>
          </cell>
          <cell r="CJ31">
            <v>-9464</v>
          </cell>
          <cell r="CK31">
            <v>-9464</v>
          </cell>
          <cell r="CL31">
            <v>-9464</v>
          </cell>
          <cell r="CM31">
            <v>-9464</v>
          </cell>
          <cell r="CN31">
            <v>-9464</v>
          </cell>
          <cell r="CO31">
            <v>-9464</v>
          </cell>
          <cell r="CP31">
            <v>-9464</v>
          </cell>
          <cell r="CQ31">
            <v>-9464</v>
          </cell>
          <cell r="CR31">
            <v>-9464</v>
          </cell>
          <cell r="CS31">
            <v>-9464</v>
          </cell>
          <cell r="CT31">
            <v>-9983</v>
          </cell>
          <cell r="CU31">
            <v>-9464</v>
          </cell>
          <cell r="CV31">
            <v>-9464</v>
          </cell>
          <cell r="CW31">
            <v>-9464</v>
          </cell>
          <cell r="CX31">
            <v>-9464</v>
          </cell>
          <cell r="CY31">
            <v>-9464</v>
          </cell>
          <cell r="CZ31">
            <v>-9464</v>
          </cell>
          <cell r="DA31">
            <v>-9464</v>
          </cell>
          <cell r="DB31">
            <v>-9464</v>
          </cell>
          <cell r="DC31">
            <v>-9464</v>
          </cell>
          <cell r="DD31">
            <v>-9464</v>
          </cell>
          <cell r="DE31">
            <v>-9464</v>
          </cell>
          <cell r="DF31">
            <v>-9983</v>
          </cell>
          <cell r="DG31">
            <v>-9464</v>
          </cell>
          <cell r="DH31">
            <v>-9464</v>
          </cell>
          <cell r="DI31">
            <v>-9464</v>
          </cell>
          <cell r="DJ31">
            <v>-9464</v>
          </cell>
          <cell r="DK31">
            <v>-9464</v>
          </cell>
          <cell r="DL31">
            <v>-9464</v>
          </cell>
          <cell r="DM31">
            <v>-9464</v>
          </cell>
          <cell r="DN31">
            <v>-9464</v>
          </cell>
          <cell r="DO31">
            <v>-9464</v>
          </cell>
          <cell r="DP31">
            <v>-9464</v>
          </cell>
          <cell r="DQ31">
            <v>-9464</v>
          </cell>
        </row>
        <row r="32">
          <cell r="A32">
            <v>190</v>
          </cell>
          <cell r="B32">
            <v>-10421</v>
          </cell>
          <cell r="C32">
            <v>-10421</v>
          </cell>
          <cell r="D32">
            <v>-10421</v>
          </cell>
          <cell r="E32">
            <v>-10421</v>
          </cell>
          <cell r="F32">
            <v>-10421</v>
          </cell>
          <cell r="G32">
            <v>-10421</v>
          </cell>
          <cell r="H32">
            <v>-10421</v>
          </cell>
          <cell r="I32">
            <v>-10421</v>
          </cell>
          <cell r="J32">
            <v>-10421</v>
          </cell>
          <cell r="K32">
            <v>-10421</v>
          </cell>
          <cell r="L32">
            <v>-10421</v>
          </cell>
          <cell r="M32">
            <v>-10421</v>
          </cell>
          <cell r="N32">
            <v>-9041</v>
          </cell>
          <cell r="O32">
            <v>-9041</v>
          </cell>
          <cell r="P32">
            <v>-9041</v>
          </cell>
          <cell r="Q32">
            <v>-9041</v>
          </cell>
          <cell r="R32">
            <v>-9041</v>
          </cell>
          <cell r="S32">
            <v>-9041</v>
          </cell>
          <cell r="T32">
            <v>-9041</v>
          </cell>
          <cell r="U32">
            <v>-9041</v>
          </cell>
          <cell r="V32">
            <v>-9041</v>
          </cell>
          <cell r="W32">
            <v>-9041</v>
          </cell>
          <cell r="X32">
            <v>-9041</v>
          </cell>
          <cell r="Y32">
            <v>-9041</v>
          </cell>
          <cell r="Z32">
            <v>-9041</v>
          </cell>
          <cell r="AA32">
            <v>-9041</v>
          </cell>
          <cell r="AB32">
            <v>-9041</v>
          </cell>
          <cell r="AC32">
            <v>-9041</v>
          </cell>
          <cell r="AD32">
            <v>-9041</v>
          </cell>
          <cell r="AE32">
            <v>-9041</v>
          </cell>
          <cell r="AF32">
            <v>-9041</v>
          </cell>
          <cell r="AG32">
            <v>-9041</v>
          </cell>
          <cell r="AH32">
            <v>-9041</v>
          </cell>
          <cell r="AI32">
            <v>-9041</v>
          </cell>
          <cell r="AJ32">
            <v>-9041</v>
          </cell>
          <cell r="AK32">
            <v>-9041</v>
          </cell>
          <cell r="AL32">
            <v>-9041</v>
          </cell>
          <cell r="AM32">
            <v>-9041</v>
          </cell>
          <cell r="AN32">
            <v>-9041</v>
          </cell>
          <cell r="AO32">
            <v>-9041</v>
          </cell>
          <cell r="AP32">
            <v>-9041</v>
          </cell>
          <cell r="AQ32">
            <v>-9041</v>
          </cell>
          <cell r="AR32">
            <v>-9041</v>
          </cell>
          <cell r="AS32">
            <v>-9041</v>
          </cell>
          <cell r="AT32">
            <v>-9041</v>
          </cell>
          <cell r="AU32">
            <v>-9041</v>
          </cell>
          <cell r="AV32">
            <v>-9041</v>
          </cell>
          <cell r="AW32">
            <v>-9041</v>
          </cell>
          <cell r="AX32">
            <v>-9041</v>
          </cell>
          <cell r="AY32">
            <v>-9041</v>
          </cell>
          <cell r="AZ32">
            <v>-9041</v>
          </cell>
          <cell r="BA32">
            <v>-9041</v>
          </cell>
          <cell r="BB32">
            <v>-9041</v>
          </cell>
          <cell r="BC32">
            <v>-9041</v>
          </cell>
          <cell r="BD32">
            <v>-9041</v>
          </cell>
          <cell r="BE32">
            <v>-9041</v>
          </cell>
          <cell r="BF32">
            <v>-9041</v>
          </cell>
          <cell r="BG32">
            <v>-9041</v>
          </cell>
          <cell r="BH32">
            <v>-9041</v>
          </cell>
          <cell r="BI32">
            <v>-9041</v>
          </cell>
          <cell r="BJ32">
            <v>-9041</v>
          </cell>
          <cell r="BK32">
            <v>-9041</v>
          </cell>
          <cell r="BL32">
            <v>-9041</v>
          </cell>
          <cell r="BM32">
            <v>-9041</v>
          </cell>
          <cell r="BN32">
            <v>-9041</v>
          </cell>
          <cell r="BO32">
            <v>-9041</v>
          </cell>
          <cell r="BP32">
            <v>-9041</v>
          </cell>
          <cell r="BQ32">
            <v>-9041</v>
          </cell>
          <cell r="BR32">
            <v>-9041</v>
          </cell>
          <cell r="BS32">
            <v>-9041</v>
          </cell>
          <cell r="BT32">
            <v>-9041</v>
          </cell>
          <cell r="BU32">
            <v>-9041</v>
          </cell>
          <cell r="BV32">
            <v>-9041</v>
          </cell>
          <cell r="BW32">
            <v>-9041</v>
          </cell>
          <cell r="BX32">
            <v>-9041</v>
          </cell>
          <cell r="BY32">
            <v>-9041</v>
          </cell>
          <cell r="BZ32">
            <v>-9041</v>
          </cell>
          <cell r="CA32">
            <v>-9041</v>
          </cell>
          <cell r="CB32">
            <v>-9041</v>
          </cell>
          <cell r="CC32">
            <v>-9041</v>
          </cell>
          <cell r="CD32">
            <v>-9041</v>
          </cell>
          <cell r="CE32">
            <v>-9041</v>
          </cell>
          <cell r="CF32">
            <v>-9041</v>
          </cell>
          <cell r="CG32">
            <v>-9041</v>
          </cell>
          <cell r="CH32">
            <v>-9041</v>
          </cell>
          <cell r="CI32">
            <v>-9041</v>
          </cell>
          <cell r="CJ32">
            <v>-9041</v>
          </cell>
          <cell r="CK32">
            <v>-9041</v>
          </cell>
          <cell r="CL32">
            <v>-9041</v>
          </cell>
          <cell r="CM32">
            <v>-9041</v>
          </cell>
          <cell r="CN32">
            <v>-9041</v>
          </cell>
          <cell r="CO32">
            <v>-9041</v>
          </cell>
          <cell r="CP32">
            <v>-9041</v>
          </cell>
          <cell r="CQ32">
            <v>-9041</v>
          </cell>
          <cell r="CR32">
            <v>-9041</v>
          </cell>
          <cell r="CS32">
            <v>-9041</v>
          </cell>
          <cell r="CT32">
            <v>-9041</v>
          </cell>
          <cell r="CU32">
            <v>-9041</v>
          </cell>
          <cell r="CV32">
            <v>-9041</v>
          </cell>
          <cell r="CW32">
            <v>-9041</v>
          </cell>
          <cell r="CX32">
            <v>-9041</v>
          </cell>
          <cell r="CY32">
            <v>-9041</v>
          </cell>
          <cell r="CZ32">
            <v>-9041</v>
          </cell>
          <cell r="DA32">
            <v>-9041</v>
          </cell>
          <cell r="DB32">
            <v>-9041</v>
          </cell>
          <cell r="DC32">
            <v>-9041</v>
          </cell>
          <cell r="DD32">
            <v>-9041</v>
          </cell>
          <cell r="DE32">
            <v>-9041</v>
          </cell>
          <cell r="DF32">
            <v>-9041</v>
          </cell>
          <cell r="DG32">
            <v>-9041</v>
          </cell>
          <cell r="DH32">
            <v>-9041</v>
          </cell>
          <cell r="DI32">
            <v>-9041</v>
          </cell>
          <cell r="DJ32">
            <v>-9041</v>
          </cell>
          <cell r="DK32">
            <v>-9041</v>
          </cell>
          <cell r="DL32">
            <v>-9041</v>
          </cell>
          <cell r="DM32">
            <v>-9041</v>
          </cell>
          <cell r="DN32">
            <v>-9041</v>
          </cell>
          <cell r="DO32">
            <v>-9041</v>
          </cell>
          <cell r="DP32">
            <v>-9041</v>
          </cell>
          <cell r="DQ32">
            <v>-9041</v>
          </cell>
        </row>
        <row r="33">
          <cell r="A33">
            <v>191</v>
          </cell>
          <cell r="B33">
            <v>-663</v>
          </cell>
          <cell r="C33">
            <v>-663</v>
          </cell>
          <cell r="D33">
            <v>-663</v>
          </cell>
          <cell r="E33">
            <v>-663</v>
          </cell>
          <cell r="F33">
            <v>-663</v>
          </cell>
          <cell r="G33">
            <v>-663</v>
          </cell>
          <cell r="H33">
            <v>-663</v>
          </cell>
          <cell r="I33">
            <v>-663</v>
          </cell>
          <cell r="J33">
            <v>-663</v>
          </cell>
          <cell r="K33">
            <v>-663</v>
          </cell>
          <cell r="L33">
            <v>-663</v>
          </cell>
          <cell r="M33">
            <v>-663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</row>
        <row r="34">
          <cell r="A34">
            <v>192</v>
          </cell>
          <cell r="B34">
            <v>-78916</v>
          </cell>
          <cell r="C34">
            <v>-78915</v>
          </cell>
          <cell r="D34">
            <v>-78915</v>
          </cell>
          <cell r="E34">
            <v>-79002</v>
          </cell>
          <cell r="F34">
            <v>-80209</v>
          </cell>
          <cell r="G34">
            <v>-82529</v>
          </cell>
          <cell r="H34">
            <v>-83461</v>
          </cell>
          <cell r="I34">
            <v>-106437</v>
          </cell>
          <cell r="J34">
            <v>-106437</v>
          </cell>
          <cell r="K34">
            <v>-106437</v>
          </cell>
          <cell r="L34">
            <v>-106437</v>
          </cell>
          <cell r="M34">
            <v>-106437</v>
          </cell>
          <cell r="N34">
            <v>-11331.1</v>
          </cell>
          <cell r="O34">
            <v>-11331.1</v>
          </cell>
          <cell r="P34">
            <v>-11331.1</v>
          </cell>
          <cell r="Q34">
            <v>-11331.1</v>
          </cell>
          <cell r="R34">
            <v>-11331.1</v>
          </cell>
          <cell r="S34">
            <v>-11331.1</v>
          </cell>
          <cell r="T34">
            <v>-11331.1</v>
          </cell>
          <cell r="U34">
            <v>-11331.1</v>
          </cell>
          <cell r="V34">
            <v>-11331.1</v>
          </cell>
          <cell r="W34">
            <v>-12464.21</v>
          </cell>
          <cell r="X34">
            <v>-12464.21</v>
          </cell>
          <cell r="Y34">
            <v>-12464.21</v>
          </cell>
          <cell r="Z34">
            <v>-12464.21</v>
          </cell>
          <cell r="AA34">
            <v>-12464.21</v>
          </cell>
          <cell r="AB34">
            <v>-12464.21</v>
          </cell>
          <cell r="AC34">
            <v>-12464.21</v>
          </cell>
          <cell r="AD34">
            <v>-12464.21</v>
          </cell>
          <cell r="AE34">
            <v>-12464.21</v>
          </cell>
          <cell r="AF34">
            <v>-12464.21</v>
          </cell>
          <cell r="AG34">
            <v>-12464.21</v>
          </cell>
          <cell r="AH34">
            <v>-12464.21</v>
          </cell>
          <cell r="AI34">
            <v>-12464.21</v>
          </cell>
          <cell r="AJ34">
            <v>-12464.21</v>
          </cell>
          <cell r="AK34">
            <v>-12464.21</v>
          </cell>
          <cell r="AL34">
            <v>-12464.21</v>
          </cell>
          <cell r="AM34">
            <v>-12464.21</v>
          </cell>
          <cell r="AN34">
            <v>-12464.21</v>
          </cell>
          <cell r="AO34">
            <v>-12464.21</v>
          </cell>
          <cell r="AP34">
            <v>-12464.21</v>
          </cell>
          <cell r="AQ34">
            <v>-12464.21</v>
          </cell>
          <cell r="AR34">
            <v>-12464.21</v>
          </cell>
          <cell r="AS34">
            <v>-12464.21</v>
          </cell>
          <cell r="AT34">
            <v>-12464.21</v>
          </cell>
          <cell r="AU34">
            <v>-13087.420500000002</v>
          </cell>
          <cell r="AV34">
            <v>-13087.420500000002</v>
          </cell>
          <cell r="AW34">
            <v>-13087.420500000002</v>
          </cell>
          <cell r="AX34">
            <v>-13087.420500000002</v>
          </cell>
          <cell r="AY34">
            <v>-13087.420500000002</v>
          </cell>
          <cell r="AZ34">
            <v>-13087.420500000002</v>
          </cell>
          <cell r="BA34">
            <v>-13087.420500000002</v>
          </cell>
          <cell r="BB34">
            <v>-13087.420500000002</v>
          </cell>
          <cell r="BC34">
            <v>-13087.420500000002</v>
          </cell>
          <cell r="BD34">
            <v>-13087.420500000002</v>
          </cell>
          <cell r="BE34">
            <v>-13087.420500000002</v>
          </cell>
          <cell r="BF34">
            <v>-13087.420500000002</v>
          </cell>
          <cell r="BG34">
            <v>-13087.420500000002</v>
          </cell>
          <cell r="BH34">
            <v>-13087.420500000002</v>
          </cell>
          <cell r="BI34">
            <v>-13087.420500000002</v>
          </cell>
          <cell r="BJ34">
            <v>-13087.420500000002</v>
          </cell>
          <cell r="BK34">
            <v>-13087.420500000002</v>
          </cell>
          <cell r="BL34">
            <v>-13087.420500000002</v>
          </cell>
          <cell r="BM34">
            <v>-13087.420500000002</v>
          </cell>
          <cell r="BN34">
            <v>-13087.420500000002</v>
          </cell>
          <cell r="BO34">
            <v>-13087.420500000002</v>
          </cell>
          <cell r="BP34">
            <v>-13087.420500000002</v>
          </cell>
          <cell r="BQ34">
            <v>-13087.420500000002</v>
          </cell>
          <cell r="BR34">
            <v>-13087.420500000002</v>
          </cell>
          <cell r="BS34">
            <v>-13741.791525000002</v>
          </cell>
          <cell r="BT34">
            <v>-13741.791525000002</v>
          </cell>
          <cell r="BU34">
            <v>-13741.791525000002</v>
          </cell>
          <cell r="BV34">
            <v>-13741.791525000002</v>
          </cell>
          <cell r="BW34">
            <v>-13741.791525000002</v>
          </cell>
          <cell r="BX34">
            <v>-13741.791525000002</v>
          </cell>
          <cell r="BY34">
            <v>-13741.791525000002</v>
          </cell>
          <cell r="BZ34">
            <v>-13741.791525000002</v>
          </cell>
          <cell r="CA34">
            <v>-13741.791525000002</v>
          </cell>
          <cell r="CB34">
            <v>-13741.791525000002</v>
          </cell>
          <cell r="CC34">
            <v>-13741.791525000002</v>
          </cell>
          <cell r="CD34">
            <v>-13741.791525000002</v>
          </cell>
          <cell r="CE34">
            <v>-13741.791525000002</v>
          </cell>
          <cell r="CF34">
            <v>-13741.791525000002</v>
          </cell>
          <cell r="CG34">
            <v>-13741.791525000002</v>
          </cell>
          <cell r="CH34">
            <v>-13741.791525000002</v>
          </cell>
          <cell r="CI34">
            <v>-13741.791525000002</v>
          </cell>
          <cell r="CJ34">
            <v>-13741.791525000002</v>
          </cell>
          <cell r="CK34">
            <v>-13741.791525000002</v>
          </cell>
          <cell r="CL34">
            <v>-13741.791525000002</v>
          </cell>
          <cell r="CM34">
            <v>-13741.791525000002</v>
          </cell>
          <cell r="CN34">
            <v>-13741.791525000002</v>
          </cell>
          <cell r="CO34">
            <v>-13741.791525000002</v>
          </cell>
          <cell r="CP34">
            <v>-13741.791525000002</v>
          </cell>
          <cell r="CQ34">
            <v>-14428.881101250003</v>
          </cell>
          <cell r="CR34">
            <v>-14428.881101250003</v>
          </cell>
          <cell r="CS34">
            <v>-14428.881101250003</v>
          </cell>
          <cell r="CT34">
            <v>-14428.881101250003</v>
          </cell>
          <cell r="CU34">
            <v>-14428.881101250003</v>
          </cell>
          <cell r="CV34">
            <v>-14428.881101250003</v>
          </cell>
          <cell r="CW34">
            <v>-14428.881101250003</v>
          </cell>
          <cell r="CX34">
            <v>-14428.881101250003</v>
          </cell>
          <cell r="CY34">
            <v>-14428.881101250003</v>
          </cell>
          <cell r="CZ34">
            <v>-14428.881101250003</v>
          </cell>
          <cell r="DA34">
            <v>-14428.881101250003</v>
          </cell>
          <cell r="DB34">
            <v>-14428.881101250003</v>
          </cell>
          <cell r="DC34">
            <v>-14428.881101250003</v>
          </cell>
          <cell r="DD34">
            <v>-14428.881101250003</v>
          </cell>
          <cell r="DE34">
            <v>-14428.881101250003</v>
          </cell>
          <cell r="DF34">
            <v>-14428.881101250003</v>
          </cell>
          <cell r="DG34">
            <v>-14428.881101250003</v>
          </cell>
          <cell r="DH34">
            <v>-14428.881101250003</v>
          </cell>
          <cell r="DI34">
            <v>-14428.881101250003</v>
          </cell>
          <cell r="DJ34">
            <v>-14428.881101250003</v>
          </cell>
          <cell r="DK34">
            <v>-14428.881101250003</v>
          </cell>
          <cell r="DL34">
            <v>-14428.881101250003</v>
          </cell>
          <cell r="DM34">
            <v>-14428.881101250003</v>
          </cell>
          <cell r="DN34">
            <v>-14428.881101250003</v>
          </cell>
          <cell r="DO34">
            <v>-15150.325156312503</v>
          </cell>
          <cell r="DP34">
            <v>-15150.325156312503</v>
          </cell>
          <cell r="DQ34">
            <v>-15150.325156312503</v>
          </cell>
        </row>
        <row r="35">
          <cell r="A35">
            <v>193</v>
          </cell>
          <cell r="B35">
            <v>-51773</v>
          </cell>
          <cell r="C35">
            <v>-46254</v>
          </cell>
          <cell r="D35">
            <v>-42020</v>
          </cell>
          <cell r="E35">
            <v>-44657</v>
          </cell>
          <cell r="F35">
            <v>-39377</v>
          </cell>
          <cell r="G35">
            <v>-33761</v>
          </cell>
          <cell r="H35">
            <v>-44985</v>
          </cell>
          <cell r="I35">
            <v>-48998</v>
          </cell>
          <cell r="J35">
            <v>-36693.070500000002</v>
          </cell>
          <cell r="K35">
            <v>-37743</v>
          </cell>
          <cell r="L35">
            <v>-48382</v>
          </cell>
          <cell r="M35">
            <v>-46541</v>
          </cell>
          <cell r="N35">
            <v>-663</v>
          </cell>
          <cell r="O35">
            <v>-663</v>
          </cell>
          <cell r="P35">
            <v>-663</v>
          </cell>
          <cell r="Q35">
            <v>-663</v>
          </cell>
          <cell r="R35">
            <v>-663</v>
          </cell>
          <cell r="S35">
            <v>-663</v>
          </cell>
          <cell r="T35">
            <v>-663</v>
          </cell>
          <cell r="U35">
            <v>-663</v>
          </cell>
          <cell r="V35">
            <v>-663</v>
          </cell>
          <cell r="W35">
            <v>-663</v>
          </cell>
          <cell r="X35">
            <v>-663</v>
          </cell>
          <cell r="Y35">
            <v>-663</v>
          </cell>
          <cell r="Z35">
            <v>-663</v>
          </cell>
          <cell r="AA35">
            <v>-663</v>
          </cell>
          <cell r="AB35">
            <v>-663</v>
          </cell>
          <cell r="AC35">
            <v>-663</v>
          </cell>
          <cell r="AD35">
            <v>-663</v>
          </cell>
          <cell r="AE35">
            <v>-663</v>
          </cell>
          <cell r="AF35">
            <v>-663</v>
          </cell>
          <cell r="AG35">
            <v>-663</v>
          </cell>
          <cell r="AH35">
            <v>-663</v>
          </cell>
          <cell r="AI35">
            <v>-663</v>
          </cell>
          <cell r="AJ35">
            <v>-663</v>
          </cell>
          <cell r="AK35">
            <v>-663</v>
          </cell>
          <cell r="AL35">
            <v>-663</v>
          </cell>
          <cell r="AM35">
            <v>-663</v>
          </cell>
          <cell r="AN35">
            <v>-663</v>
          </cell>
          <cell r="AO35">
            <v>-663</v>
          </cell>
          <cell r="AP35">
            <v>-663</v>
          </cell>
          <cell r="AQ35">
            <v>-663</v>
          </cell>
          <cell r="AR35">
            <v>-663</v>
          </cell>
          <cell r="AS35">
            <v>-663</v>
          </cell>
          <cell r="AT35">
            <v>-663</v>
          </cell>
          <cell r="AU35">
            <v>-663</v>
          </cell>
          <cell r="AV35">
            <v>-663</v>
          </cell>
          <cell r="AW35">
            <v>-663</v>
          </cell>
          <cell r="AX35">
            <v>-663</v>
          </cell>
          <cell r="AY35">
            <v>-663</v>
          </cell>
          <cell r="AZ35">
            <v>-663</v>
          </cell>
          <cell r="BA35">
            <v>-663</v>
          </cell>
          <cell r="BB35">
            <v>-663</v>
          </cell>
          <cell r="BC35">
            <v>-663</v>
          </cell>
          <cell r="BD35">
            <v>-663</v>
          </cell>
          <cell r="BE35">
            <v>-663</v>
          </cell>
          <cell r="BF35">
            <v>-663</v>
          </cell>
          <cell r="BG35">
            <v>-663</v>
          </cell>
          <cell r="BH35">
            <v>-663</v>
          </cell>
          <cell r="BI35">
            <v>-663</v>
          </cell>
          <cell r="BJ35">
            <v>-663</v>
          </cell>
          <cell r="BK35">
            <v>-663</v>
          </cell>
          <cell r="BL35">
            <v>-663</v>
          </cell>
          <cell r="BM35">
            <v>-663</v>
          </cell>
          <cell r="BN35">
            <v>-663</v>
          </cell>
          <cell r="BO35">
            <v>-663</v>
          </cell>
          <cell r="BP35">
            <v>-663</v>
          </cell>
          <cell r="BQ35">
            <v>-663</v>
          </cell>
          <cell r="BR35">
            <v>-663</v>
          </cell>
          <cell r="BS35">
            <v>-663</v>
          </cell>
          <cell r="BT35">
            <v>-663</v>
          </cell>
          <cell r="BU35">
            <v>-663</v>
          </cell>
          <cell r="BV35">
            <v>-663</v>
          </cell>
          <cell r="BW35">
            <v>-663</v>
          </cell>
          <cell r="BX35">
            <v>-663</v>
          </cell>
          <cell r="BY35">
            <v>-663</v>
          </cell>
          <cell r="BZ35">
            <v>-663</v>
          </cell>
          <cell r="CA35">
            <v>-663</v>
          </cell>
          <cell r="CB35">
            <v>-663</v>
          </cell>
          <cell r="CC35">
            <v>-663</v>
          </cell>
          <cell r="CD35">
            <v>-663</v>
          </cell>
          <cell r="CE35">
            <v>-663</v>
          </cell>
          <cell r="CF35">
            <v>-663</v>
          </cell>
          <cell r="CG35">
            <v>-663</v>
          </cell>
          <cell r="CH35">
            <v>-663</v>
          </cell>
          <cell r="CI35">
            <v>-663</v>
          </cell>
          <cell r="CJ35">
            <v>-663</v>
          </cell>
          <cell r="CK35">
            <v>-663</v>
          </cell>
          <cell r="CL35">
            <v>-663</v>
          </cell>
          <cell r="CM35">
            <v>-663</v>
          </cell>
          <cell r="CN35">
            <v>-663</v>
          </cell>
          <cell r="CO35">
            <v>-663</v>
          </cell>
          <cell r="CP35">
            <v>-663</v>
          </cell>
          <cell r="CQ35">
            <v>-663</v>
          </cell>
          <cell r="CR35">
            <v>-663</v>
          </cell>
          <cell r="CS35">
            <v>-663</v>
          </cell>
          <cell r="CT35">
            <v>-663</v>
          </cell>
          <cell r="CU35">
            <v>-663</v>
          </cell>
          <cell r="CV35">
            <v>-663</v>
          </cell>
          <cell r="CW35">
            <v>-663</v>
          </cell>
          <cell r="CX35">
            <v>-663</v>
          </cell>
          <cell r="CY35">
            <v>-663</v>
          </cell>
          <cell r="CZ35">
            <v>-663</v>
          </cell>
          <cell r="DA35">
            <v>-663</v>
          </cell>
          <cell r="DB35">
            <v>-663</v>
          </cell>
          <cell r="DC35">
            <v>-663</v>
          </cell>
          <cell r="DD35">
            <v>-663</v>
          </cell>
          <cell r="DE35">
            <v>-663</v>
          </cell>
          <cell r="DF35">
            <v>-663</v>
          </cell>
          <cell r="DG35">
            <v>-663</v>
          </cell>
          <cell r="DH35">
            <v>-663</v>
          </cell>
          <cell r="DI35">
            <v>-663</v>
          </cell>
          <cell r="DJ35">
            <v>-663</v>
          </cell>
          <cell r="DK35">
            <v>-663</v>
          </cell>
          <cell r="DL35">
            <v>-663</v>
          </cell>
          <cell r="DM35">
            <v>-663</v>
          </cell>
          <cell r="DN35">
            <v>-663</v>
          </cell>
          <cell r="DO35">
            <v>-663</v>
          </cell>
          <cell r="DP35">
            <v>-663</v>
          </cell>
          <cell r="DQ35">
            <v>-663</v>
          </cell>
        </row>
        <row r="36">
          <cell r="A36">
            <v>194</v>
          </cell>
          <cell r="B36">
            <v>-17173</v>
          </cell>
          <cell r="C36">
            <v>-17173</v>
          </cell>
          <cell r="D36">
            <v>-17173</v>
          </cell>
          <cell r="E36">
            <v>-17173</v>
          </cell>
          <cell r="F36">
            <v>-17173</v>
          </cell>
          <cell r="G36">
            <v>-17173</v>
          </cell>
          <cell r="H36">
            <v>-17173</v>
          </cell>
          <cell r="I36">
            <v>-17173</v>
          </cell>
          <cell r="J36">
            <v>-17173</v>
          </cell>
          <cell r="K36">
            <v>-17173</v>
          </cell>
          <cell r="L36">
            <v>-17173</v>
          </cell>
          <cell r="M36">
            <v>-17173</v>
          </cell>
          <cell r="N36">
            <v>-79002</v>
          </cell>
          <cell r="O36">
            <v>-79002</v>
          </cell>
          <cell r="P36">
            <v>-79002</v>
          </cell>
          <cell r="Q36">
            <v>-79002</v>
          </cell>
          <cell r="R36">
            <v>-79002</v>
          </cell>
          <cell r="S36">
            <v>-79002</v>
          </cell>
          <cell r="T36">
            <v>-79002</v>
          </cell>
          <cell r="U36">
            <v>-79002</v>
          </cell>
          <cell r="V36">
            <v>-79002</v>
          </cell>
          <cell r="W36">
            <v>-80187.03</v>
          </cell>
          <cell r="X36">
            <v>-80187.03</v>
          </cell>
          <cell r="Y36">
            <v>-80187.03</v>
          </cell>
          <cell r="Z36">
            <v>-80187.03</v>
          </cell>
          <cell r="AA36">
            <v>-80187.03</v>
          </cell>
          <cell r="AB36">
            <v>-80187.03</v>
          </cell>
          <cell r="AC36">
            <v>-80187.03</v>
          </cell>
          <cell r="AD36">
            <v>-80187.03</v>
          </cell>
          <cell r="AE36">
            <v>-80187.03</v>
          </cell>
          <cell r="AF36">
            <v>-80187.03</v>
          </cell>
          <cell r="AG36">
            <v>-80187.03</v>
          </cell>
          <cell r="AH36">
            <v>-80187.03</v>
          </cell>
          <cell r="AI36">
            <v>-80187.03</v>
          </cell>
          <cell r="AJ36">
            <v>-80187.03</v>
          </cell>
          <cell r="AK36">
            <v>-80187.03</v>
          </cell>
          <cell r="AL36">
            <v>-80187.03</v>
          </cell>
          <cell r="AM36">
            <v>-80187.03</v>
          </cell>
          <cell r="AN36">
            <v>-80187.03</v>
          </cell>
          <cell r="AO36">
            <v>-80187.03</v>
          </cell>
          <cell r="AP36">
            <v>-80187.03</v>
          </cell>
          <cell r="AQ36">
            <v>-80187.03</v>
          </cell>
          <cell r="AR36">
            <v>-80187.03</v>
          </cell>
          <cell r="AS36">
            <v>-80187.03</v>
          </cell>
          <cell r="AT36">
            <v>-80187.03</v>
          </cell>
          <cell r="AU36">
            <v>-81389.835449999984</v>
          </cell>
          <cell r="AV36">
            <v>-81389.835449999984</v>
          </cell>
          <cell r="AW36">
            <v>-81389.835449999984</v>
          </cell>
          <cell r="AX36">
            <v>-81389.835449999984</v>
          </cell>
          <cell r="AY36">
            <v>-81389.835449999984</v>
          </cell>
          <cell r="AZ36">
            <v>-81389.835449999984</v>
          </cell>
          <cell r="BA36">
            <v>-81389.835449999984</v>
          </cell>
          <cell r="BB36">
            <v>-81389.835449999984</v>
          </cell>
          <cell r="BC36">
            <v>-81389.835449999984</v>
          </cell>
          <cell r="BD36">
            <v>-81389.835449999984</v>
          </cell>
          <cell r="BE36">
            <v>-81389.835449999984</v>
          </cell>
          <cell r="BF36">
            <v>-81389.835449999984</v>
          </cell>
          <cell r="BG36">
            <v>-81389.835449999984</v>
          </cell>
          <cell r="BH36">
            <v>-81389.835449999984</v>
          </cell>
          <cell r="BI36">
            <v>-81389.835449999984</v>
          </cell>
          <cell r="BJ36">
            <v>-81389.835449999984</v>
          </cell>
          <cell r="BK36">
            <v>-81389.835449999984</v>
          </cell>
          <cell r="BL36">
            <v>-81389.835449999984</v>
          </cell>
          <cell r="BM36">
            <v>-81389.835449999984</v>
          </cell>
          <cell r="BN36">
            <v>-81389.835449999984</v>
          </cell>
          <cell r="BO36">
            <v>-81389.835449999984</v>
          </cell>
          <cell r="BP36">
            <v>-81389.835449999984</v>
          </cell>
          <cell r="BQ36">
            <v>-81389.835449999984</v>
          </cell>
          <cell r="BR36">
            <v>-81389.835449999984</v>
          </cell>
          <cell r="BS36">
            <v>-82610.682981749982</v>
          </cell>
          <cell r="BT36">
            <v>-82610.682981749982</v>
          </cell>
          <cell r="BU36">
            <v>-82610.682981749982</v>
          </cell>
          <cell r="BV36">
            <v>-82610.682981749982</v>
          </cell>
          <cell r="BW36">
            <v>-82610.682981749982</v>
          </cell>
          <cell r="BX36">
            <v>-82610.682981749982</v>
          </cell>
          <cell r="BY36">
            <v>-82610.682981749982</v>
          </cell>
          <cell r="BZ36">
            <v>-82610.682981749982</v>
          </cell>
          <cell r="CA36">
            <v>-82610.682981749982</v>
          </cell>
          <cell r="CB36">
            <v>-82610.682981749982</v>
          </cell>
          <cell r="CC36">
            <v>-82610.682981749982</v>
          </cell>
          <cell r="CD36">
            <v>-82610.682981749982</v>
          </cell>
          <cell r="CE36">
            <v>-82610.682981749982</v>
          </cell>
          <cell r="CF36">
            <v>-82610.682981749982</v>
          </cell>
          <cell r="CG36">
            <v>-82610.682981749982</v>
          </cell>
          <cell r="CH36">
            <v>-82610.682981749982</v>
          </cell>
          <cell r="CI36">
            <v>-82610.682981749982</v>
          </cell>
          <cell r="CJ36">
            <v>-82610.682981749982</v>
          </cell>
          <cell r="CK36">
            <v>-82610.682981749982</v>
          </cell>
          <cell r="CL36">
            <v>-82610.682981749982</v>
          </cell>
          <cell r="CM36">
            <v>-82610.682981749982</v>
          </cell>
          <cell r="CN36">
            <v>-82610.682981749982</v>
          </cell>
          <cell r="CO36">
            <v>-82610.682981749982</v>
          </cell>
          <cell r="CP36">
            <v>-82610.682981749982</v>
          </cell>
          <cell r="CQ36">
            <v>-83849.843226476223</v>
          </cell>
          <cell r="CR36">
            <v>-83849.843226476223</v>
          </cell>
          <cell r="CS36">
            <v>-83849.843226476223</v>
          </cell>
          <cell r="CT36">
            <v>-83849.843226476223</v>
          </cell>
          <cell r="CU36">
            <v>-83849.843226476223</v>
          </cell>
          <cell r="CV36">
            <v>-83849.843226476223</v>
          </cell>
          <cell r="CW36">
            <v>-83849.843226476223</v>
          </cell>
          <cell r="CX36">
            <v>-83849.843226476223</v>
          </cell>
          <cell r="CY36">
            <v>-83849.843226476223</v>
          </cell>
          <cell r="CZ36">
            <v>-83849.843226476223</v>
          </cell>
          <cell r="DA36">
            <v>-83849.843226476223</v>
          </cell>
          <cell r="DB36">
            <v>-83849.843226476223</v>
          </cell>
          <cell r="DC36">
            <v>-83849.843226476223</v>
          </cell>
          <cell r="DD36">
            <v>-83849.843226476223</v>
          </cell>
          <cell r="DE36">
            <v>-83849.843226476223</v>
          </cell>
          <cell r="DF36">
            <v>-83849.843226476223</v>
          </cell>
          <cell r="DG36">
            <v>-83849.843226476223</v>
          </cell>
          <cell r="DH36">
            <v>-83849.843226476223</v>
          </cell>
          <cell r="DI36">
            <v>-83849.843226476223</v>
          </cell>
          <cell r="DJ36">
            <v>-83849.843226476223</v>
          </cell>
          <cell r="DK36">
            <v>-83849.843226476223</v>
          </cell>
          <cell r="DL36">
            <v>-83849.843226476223</v>
          </cell>
          <cell r="DM36">
            <v>-83849.843226476223</v>
          </cell>
          <cell r="DN36">
            <v>-83849.843226476223</v>
          </cell>
          <cell r="DO36">
            <v>-85107.590874873364</v>
          </cell>
          <cell r="DP36">
            <v>-85107.590874873364</v>
          </cell>
          <cell r="DQ36">
            <v>-85107.590874873364</v>
          </cell>
        </row>
        <row r="37">
          <cell r="A37">
            <v>195</v>
          </cell>
          <cell r="B37">
            <v>-2866</v>
          </cell>
          <cell r="C37">
            <v>-2866</v>
          </cell>
          <cell r="D37">
            <v>-2866</v>
          </cell>
          <cell r="E37">
            <v>-2866</v>
          </cell>
          <cell r="F37">
            <v>-2866</v>
          </cell>
          <cell r="G37">
            <v>-2866</v>
          </cell>
          <cell r="H37">
            <v>-2866</v>
          </cell>
          <cell r="I37">
            <v>-2866</v>
          </cell>
          <cell r="J37">
            <v>-2866</v>
          </cell>
          <cell r="K37">
            <v>-1806</v>
          </cell>
          <cell r="L37">
            <v>-1806</v>
          </cell>
          <cell r="M37">
            <v>-1806</v>
          </cell>
          <cell r="N37">
            <v>-51773</v>
          </cell>
          <cell r="O37">
            <v>-46254</v>
          </cell>
          <cell r="P37">
            <v>-42020</v>
          </cell>
          <cell r="Q37">
            <v>-33930.605700000007</v>
          </cell>
          <cell r="R37">
            <v>-29622.424199999998</v>
          </cell>
          <cell r="S37">
            <v>-36250.814699999995</v>
          </cell>
          <cell r="T37">
            <v>-35688.7359</v>
          </cell>
          <cell r="U37">
            <v>-42460.913999999997</v>
          </cell>
          <cell r="V37">
            <v>-36693.070500000002</v>
          </cell>
          <cell r="W37">
            <v>-41517.300000000003</v>
          </cell>
          <cell r="X37">
            <v>-53220.2</v>
          </cell>
          <cell r="Y37">
            <v>-51195.1</v>
          </cell>
          <cell r="Z37">
            <v>-56950.3</v>
          </cell>
          <cell r="AA37">
            <v>-50879.4</v>
          </cell>
          <cell r="AB37">
            <v>-46222</v>
          </cell>
          <cell r="AC37">
            <v>-37323.666270000009</v>
          </cell>
          <cell r="AD37">
            <v>-32584.66662</v>
          </cell>
          <cell r="AE37">
            <v>-39875.89617</v>
          </cell>
          <cell r="AF37">
            <v>-39257.609490000003</v>
          </cell>
          <cell r="AG37">
            <v>-46707.005400000002</v>
          </cell>
          <cell r="AH37">
            <v>-40362.377550000005</v>
          </cell>
          <cell r="AI37">
            <v>-41517.300000000003</v>
          </cell>
          <cell r="AJ37">
            <v>-53220.2</v>
          </cell>
          <cell r="AK37">
            <v>-51195.1</v>
          </cell>
          <cell r="AL37">
            <v>-56950.3</v>
          </cell>
          <cell r="AM37">
            <v>-50879.4</v>
          </cell>
          <cell r="AN37">
            <v>-46222</v>
          </cell>
          <cell r="AO37">
            <v>-37323.666270000009</v>
          </cell>
          <cell r="AP37">
            <v>-32584.66662</v>
          </cell>
          <cell r="AQ37">
            <v>-39875.89617</v>
          </cell>
          <cell r="AR37">
            <v>-39257.609490000003</v>
          </cell>
          <cell r="AS37">
            <v>-46707.005400000002</v>
          </cell>
          <cell r="AT37">
            <v>-40362.377550000005</v>
          </cell>
          <cell r="AU37">
            <v>-43593.165000000001</v>
          </cell>
          <cell r="AV37">
            <v>-55881.21</v>
          </cell>
          <cell r="AW37">
            <v>-53754.855000000003</v>
          </cell>
          <cell r="AX37">
            <v>-59797.81500000001</v>
          </cell>
          <cell r="AY37">
            <v>-53423.37</v>
          </cell>
          <cell r="AZ37">
            <v>-48533.1</v>
          </cell>
          <cell r="BA37">
            <v>-39189.849583500014</v>
          </cell>
          <cell r="BB37">
            <v>-34213.899950999999</v>
          </cell>
          <cell r="BC37">
            <v>-41869.690978500003</v>
          </cell>
          <cell r="BD37">
            <v>-41220.489964500004</v>
          </cell>
          <cell r="BE37">
            <v>-49042.355670000004</v>
          </cell>
          <cell r="BF37">
            <v>-42380.496427500002</v>
          </cell>
          <cell r="BG37">
            <v>-43593.165000000001</v>
          </cell>
          <cell r="BH37">
            <v>-55881.21</v>
          </cell>
          <cell r="BI37">
            <v>-53754.855000000003</v>
          </cell>
          <cell r="BJ37">
            <v>-59797.81500000001</v>
          </cell>
          <cell r="BK37">
            <v>-53423.37</v>
          </cell>
          <cell r="BL37">
            <v>-48533.1</v>
          </cell>
          <cell r="BM37">
            <v>-39189.849583500014</v>
          </cell>
          <cell r="BN37">
            <v>-34213.899950999999</v>
          </cell>
          <cell r="BO37">
            <v>-41869.690978500003</v>
          </cell>
          <cell r="BP37">
            <v>-41220.489964500004</v>
          </cell>
          <cell r="BQ37">
            <v>-49042.355670000004</v>
          </cell>
          <cell r="BR37">
            <v>-42380.496427500002</v>
          </cell>
          <cell r="BS37">
            <v>-45772.823250000001</v>
          </cell>
          <cell r="BT37">
            <v>-58675.270500000013</v>
          </cell>
          <cell r="BU37">
            <v>-56442.597750000008</v>
          </cell>
          <cell r="BV37">
            <v>-62787.705750000016</v>
          </cell>
          <cell r="BW37">
            <v>-56094.53850000001</v>
          </cell>
          <cell r="BX37">
            <v>-50959.755000000005</v>
          </cell>
          <cell r="BY37">
            <v>-41149.342062675016</v>
          </cell>
          <cell r="BZ37">
            <v>-35924.594948550002</v>
          </cell>
          <cell r="CA37">
            <v>-43963.175527425003</v>
          </cell>
          <cell r="CB37">
            <v>-43281.514462725012</v>
          </cell>
          <cell r="CC37">
            <v>-51494.47345350001</v>
          </cell>
          <cell r="CD37">
            <v>-44499.521248875011</v>
          </cell>
          <cell r="CE37">
            <v>-45772.823250000001</v>
          </cell>
          <cell r="CF37">
            <v>-58675.270500000013</v>
          </cell>
          <cell r="CG37">
            <v>-56442.597750000008</v>
          </cell>
          <cell r="CH37">
            <v>-62787.705750000016</v>
          </cell>
          <cell r="CI37">
            <v>-56094.53850000001</v>
          </cell>
          <cell r="CJ37">
            <v>-50959.755000000005</v>
          </cell>
          <cell r="CK37">
            <v>-41149.342062675016</v>
          </cell>
          <cell r="CL37">
            <v>-35924.594948550002</v>
          </cell>
          <cell r="CM37">
            <v>-43963.175527425003</v>
          </cell>
          <cell r="CN37">
            <v>-43281.514462725012</v>
          </cell>
          <cell r="CO37">
            <v>-51494.47345350001</v>
          </cell>
          <cell r="CP37">
            <v>-44499.521248875011</v>
          </cell>
          <cell r="CQ37">
            <v>-48061.464412500012</v>
          </cell>
          <cell r="CR37">
            <v>-61609.034025000015</v>
          </cell>
          <cell r="CS37">
            <v>-59264.727637500015</v>
          </cell>
          <cell r="CT37">
            <v>-65927.091037500024</v>
          </cell>
          <cell r="CU37">
            <v>-58899.265425000012</v>
          </cell>
          <cell r="CV37">
            <v>-53507.742750000012</v>
          </cell>
          <cell r="CW37">
            <v>-43206.809165808765</v>
          </cell>
          <cell r="CX37">
            <v>-37720.824695977506</v>
          </cell>
          <cell r="CY37">
            <v>-46161.334303796255</v>
          </cell>
          <cell r="CZ37">
            <v>-45445.590185861263</v>
          </cell>
          <cell r="DA37">
            <v>-54069.197126175008</v>
          </cell>
          <cell r="DB37">
            <v>-46724.497311318759</v>
          </cell>
          <cell r="DC37">
            <v>-48061.464412500012</v>
          </cell>
          <cell r="DD37">
            <v>-61609.034025000015</v>
          </cell>
          <cell r="DE37">
            <v>-59264.727637500015</v>
          </cell>
          <cell r="DF37">
            <v>-65927.091037500024</v>
          </cell>
          <cell r="DG37">
            <v>-58899.265425000012</v>
          </cell>
          <cell r="DH37">
            <v>-53507.742750000012</v>
          </cell>
          <cell r="DI37">
            <v>-43206.809165808765</v>
          </cell>
          <cell r="DJ37">
            <v>-37720.824695977506</v>
          </cell>
          <cell r="DK37">
            <v>-46161.334303796255</v>
          </cell>
          <cell r="DL37">
            <v>-45445.590185861263</v>
          </cell>
          <cell r="DM37">
            <v>-54069.197126175008</v>
          </cell>
          <cell r="DN37">
            <v>-46724.497311318759</v>
          </cell>
          <cell r="DO37">
            <v>-50464.537633125008</v>
          </cell>
          <cell r="DP37">
            <v>-64689.485726250015</v>
          </cell>
          <cell r="DQ37">
            <v>-62227.964019375009</v>
          </cell>
        </row>
        <row r="38">
          <cell r="A38">
            <v>196</v>
          </cell>
          <cell r="B38">
            <v>-373084</v>
          </cell>
          <cell r="C38">
            <v>-373084</v>
          </cell>
          <cell r="D38">
            <v>-373084</v>
          </cell>
          <cell r="E38">
            <v>-371724</v>
          </cell>
          <cell r="F38">
            <v>-371724</v>
          </cell>
          <cell r="G38">
            <v>-371724</v>
          </cell>
          <cell r="H38">
            <v>-366284</v>
          </cell>
          <cell r="I38">
            <v>-366284</v>
          </cell>
          <cell r="J38">
            <v>-371723.68</v>
          </cell>
          <cell r="K38">
            <v>-371723.68</v>
          </cell>
          <cell r="L38">
            <v>-371723.68</v>
          </cell>
          <cell r="M38">
            <v>-371723.68</v>
          </cell>
          <cell r="N38">
            <v>-17173</v>
          </cell>
          <cell r="O38">
            <v>-17173</v>
          </cell>
          <cell r="P38">
            <v>-17173</v>
          </cell>
          <cell r="Q38">
            <v>-17173</v>
          </cell>
          <cell r="R38">
            <v>-17173</v>
          </cell>
          <cell r="S38">
            <v>-17173</v>
          </cell>
          <cell r="T38">
            <v>-17173</v>
          </cell>
          <cell r="U38">
            <v>-17173</v>
          </cell>
          <cell r="V38">
            <v>-17173</v>
          </cell>
          <cell r="W38">
            <v>-17173</v>
          </cell>
          <cell r="X38">
            <v>-17173</v>
          </cell>
          <cell r="Y38">
            <v>-17173</v>
          </cell>
          <cell r="Z38">
            <v>-17173</v>
          </cell>
          <cell r="AA38">
            <v>-17173</v>
          </cell>
          <cell r="AB38">
            <v>-17173</v>
          </cell>
          <cell r="AC38">
            <v>-17173</v>
          </cell>
          <cell r="AD38">
            <v>-17173</v>
          </cell>
          <cell r="AE38">
            <v>-17173</v>
          </cell>
          <cell r="AF38">
            <v>-17173</v>
          </cell>
          <cell r="AG38">
            <v>-17173</v>
          </cell>
          <cell r="AH38">
            <v>-17173</v>
          </cell>
          <cell r="AI38">
            <v>-17173</v>
          </cell>
          <cell r="AJ38">
            <v>-17173</v>
          </cell>
          <cell r="AK38">
            <v>-17173</v>
          </cell>
          <cell r="AL38">
            <v>-17173</v>
          </cell>
          <cell r="AM38">
            <v>-17173</v>
          </cell>
          <cell r="AN38">
            <v>-17173</v>
          </cell>
          <cell r="AO38">
            <v>-17173</v>
          </cell>
          <cell r="AP38">
            <v>-17173</v>
          </cell>
          <cell r="AQ38">
            <v>-17173</v>
          </cell>
          <cell r="AR38">
            <v>-17173</v>
          </cell>
          <cell r="AS38">
            <v>-17173</v>
          </cell>
          <cell r="AT38">
            <v>-17173</v>
          </cell>
          <cell r="AU38">
            <v>-17173</v>
          </cell>
          <cell r="AV38">
            <v>-17173</v>
          </cell>
          <cell r="AW38">
            <v>-17173</v>
          </cell>
          <cell r="AX38">
            <v>-17173</v>
          </cell>
          <cell r="AY38">
            <v>-17173</v>
          </cell>
          <cell r="AZ38">
            <v>-17173</v>
          </cell>
          <cell r="BA38">
            <v>-17173</v>
          </cell>
          <cell r="BB38">
            <v>-17173</v>
          </cell>
          <cell r="BC38">
            <v>-17173</v>
          </cell>
          <cell r="BD38">
            <v>-17173</v>
          </cell>
          <cell r="BE38">
            <v>-17173</v>
          </cell>
          <cell r="BF38">
            <v>-17173</v>
          </cell>
          <cell r="BG38">
            <v>-17173</v>
          </cell>
          <cell r="BH38">
            <v>-17173</v>
          </cell>
          <cell r="BI38">
            <v>-17173</v>
          </cell>
          <cell r="BJ38">
            <v>-17173</v>
          </cell>
          <cell r="BK38">
            <v>-17173</v>
          </cell>
          <cell r="BL38">
            <v>-17173</v>
          </cell>
          <cell r="BM38">
            <v>-17173</v>
          </cell>
          <cell r="BN38">
            <v>-17173</v>
          </cell>
          <cell r="BO38">
            <v>-17173</v>
          </cell>
          <cell r="BP38">
            <v>-17173</v>
          </cell>
          <cell r="BQ38">
            <v>-17173</v>
          </cell>
          <cell r="BR38">
            <v>-17173</v>
          </cell>
          <cell r="BS38">
            <v>-17173</v>
          </cell>
          <cell r="BT38">
            <v>-17173</v>
          </cell>
          <cell r="BU38">
            <v>-17173</v>
          </cell>
          <cell r="BV38">
            <v>-17173</v>
          </cell>
          <cell r="BW38">
            <v>-17173</v>
          </cell>
          <cell r="BX38">
            <v>-17173</v>
          </cell>
          <cell r="BY38">
            <v>-17173</v>
          </cell>
          <cell r="BZ38">
            <v>-17173</v>
          </cell>
          <cell r="CA38">
            <v>-17173</v>
          </cell>
          <cell r="CB38">
            <v>-17173</v>
          </cell>
          <cell r="CC38">
            <v>-17173</v>
          </cell>
          <cell r="CD38">
            <v>-17173</v>
          </cell>
          <cell r="CE38">
            <v>-17173</v>
          </cell>
          <cell r="CF38">
            <v>-17173</v>
          </cell>
          <cell r="CG38">
            <v>-17173</v>
          </cell>
          <cell r="CH38">
            <v>-17173</v>
          </cell>
          <cell r="CI38">
            <v>-17173</v>
          </cell>
          <cell r="CJ38">
            <v>-17173</v>
          </cell>
          <cell r="CK38">
            <v>-17173</v>
          </cell>
          <cell r="CL38">
            <v>-17173</v>
          </cell>
          <cell r="CM38">
            <v>-17173</v>
          </cell>
          <cell r="CN38">
            <v>-17173</v>
          </cell>
          <cell r="CO38">
            <v>-17173</v>
          </cell>
          <cell r="CP38">
            <v>-17173</v>
          </cell>
          <cell r="CQ38">
            <v>-17173</v>
          </cell>
          <cell r="CR38">
            <v>-17173</v>
          </cell>
          <cell r="CS38">
            <v>-17173</v>
          </cell>
          <cell r="CT38">
            <v>-17173</v>
          </cell>
          <cell r="CU38">
            <v>-17173</v>
          </cell>
          <cell r="CV38">
            <v>-17173</v>
          </cell>
          <cell r="CW38">
            <v>-17173</v>
          </cell>
          <cell r="CX38">
            <v>-17173</v>
          </cell>
          <cell r="CY38">
            <v>-17173</v>
          </cell>
          <cell r="CZ38">
            <v>-17173</v>
          </cell>
          <cell r="DA38">
            <v>-17173</v>
          </cell>
          <cell r="DB38">
            <v>-17173</v>
          </cell>
          <cell r="DC38">
            <v>-17173</v>
          </cell>
          <cell r="DD38">
            <v>-17173</v>
          </cell>
          <cell r="DE38">
            <v>-17173</v>
          </cell>
          <cell r="DF38">
            <v>-17173</v>
          </cell>
          <cell r="DG38">
            <v>-17173</v>
          </cell>
          <cell r="DH38">
            <v>-17173</v>
          </cell>
          <cell r="DI38">
            <v>-17173</v>
          </cell>
          <cell r="DJ38">
            <v>-17173</v>
          </cell>
          <cell r="DK38">
            <v>-17173</v>
          </cell>
          <cell r="DL38">
            <v>-17173</v>
          </cell>
          <cell r="DM38">
            <v>-17173</v>
          </cell>
          <cell r="DN38">
            <v>-17173</v>
          </cell>
          <cell r="DO38">
            <v>-17173</v>
          </cell>
          <cell r="DP38">
            <v>-17173</v>
          </cell>
          <cell r="DQ38">
            <v>-17173</v>
          </cell>
        </row>
        <row r="39">
          <cell r="A39">
            <v>197</v>
          </cell>
          <cell r="B39">
            <v>-22635</v>
          </cell>
          <cell r="C39">
            <v>-22635</v>
          </cell>
          <cell r="D39">
            <v>-22635</v>
          </cell>
          <cell r="E39">
            <v>-22575</v>
          </cell>
          <cell r="F39">
            <v>-22575</v>
          </cell>
          <cell r="G39">
            <v>-22575</v>
          </cell>
          <cell r="H39">
            <v>-22335</v>
          </cell>
          <cell r="I39">
            <v>-22335</v>
          </cell>
          <cell r="J39">
            <v>-22575</v>
          </cell>
          <cell r="K39">
            <v>-22575</v>
          </cell>
          <cell r="L39">
            <v>-22575</v>
          </cell>
          <cell r="M39">
            <v>-22575</v>
          </cell>
          <cell r="N39">
            <v>-2866</v>
          </cell>
          <cell r="O39">
            <v>-2866</v>
          </cell>
          <cell r="P39">
            <v>-2866</v>
          </cell>
          <cell r="Q39">
            <v>-2866</v>
          </cell>
          <cell r="R39">
            <v>-2866</v>
          </cell>
          <cell r="S39">
            <v>-2866</v>
          </cell>
          <cell r="T39">
            <v>-2866</v>
          </cell>
          <cell r="U39">
            <v>-2866</v>
          </cell>
          <cell r="V39">
            <v>-2866</v>
          </cell>
          <cell r="W39">
            <v>-2866</v>
          </cell>
          <cell r="X39">
            <v>-2866</v>
          </cell>
          <cell r="Y39">
            <v>-2866</v>
          </cell>
          <cell r="Z39">
            <v>-2866</v>
          </cell>
          <cell r="AA39">
            <v>-2866</v>
          </cell>
          <cell r="AB39">
            <v>-2866</v>
          </cell>
          <cell r="AC39">
            <v>-2866</v>
          </cell>
          <cell r="AD39">
            <v>-2866</v>
          </cell>
          <cell r="AE39">
            <v>-2866</v>
          </cell>
          <cell r="AF39">
            <v>-2866</v>
          </cell>
          <cell r="AG39">
            <v>-2866</v>
          </cell>
          <cell r="AH39">
            <v>-2866</v>
          </cell>
          <cell r="AI39">
            <v>-2866</v>
          </cell>
          <cell r="AJ39">
            <v>-2866</v>
          </cell>
          <cell r="AK39">
            <v>-2866</v>
          </cell>
          <cell r="AL39">
            <v>-2866</v>
          </cell>
          <cell r="AM39">
            <v>-2866</v>
          </cell>
          <cell r="AN39">
            <v>-2866</v>
          </cell>
          <cell r="AO39">
            <v>-2866</v>
          </cell>
          <cell r="AP39">
            <v>-2866</v>
          </cell>
          <cell r="AQ39">
            <v>-2866</v>
          </cell>
          <cell r="AR39">
            <v>-2866</v>
          </cell>
          <cell r="AS39">
            <v>-2866</v>
          </cell>
          <cell r="AT39">
            <v>-2866</v>
          </cell>
          <cell r="AU39">
            <v>-2866</v>
          </cell>
          <cell r="AV39">
            <v>-2866</v>
          </cell>
          <cell r="AW39">
            <v>-2866</v>
          </cell>
          <cell r="AX39">
            <v>-2866</v>
          </cell>
          <cell r="AY39">
            <v>-2866</v>
          </cell>
          <cell r="AZ39">
            <v>-2866</v>
          </cell>
          <cell r="BA39">
            <v>-2866</v>
          </cell>
          <cell r="BB39">
            <v>-2866</v>
          </cell>
          <cell r="BC39">
            <v>-2866</v>
          </cell>
          <cell r="BD39">
            <v>-2866</v>
          </cell>
          <cell r="BE39">
            <v>-2866</v>
          </cell>
          <cell r="BF39">
            <v>-2866</v>
          </cell>
          <cell r="BG39">
            <v>-2866</v>
          </cell>
          <cell r="BH39">
            <v>-2866</v>
          </cell>
          <cell r="BI39">
            <v>-2866</v>
          </cell>
          <cell r="BJ39">
            <v>-2866</v>
          </cell>
          <cell r="BK39">
            <v>-2866</v>
          </cell>
          <cell r="BL39">
            <v>-2866</v>
          </cell>
          <cell r="BM39">
            <v>-2866</v>
          </cell>
          <cell r="BN39">
            <v>-2866</v>
          </cell>
          <cell r="BO39">
            <v>-2866</v>
          </cell>
          <cell r="BP39">
            <v>-2866</v>
          </cell>
          <cell r="BQ39">
            <v>-2866</v>
          </cell>
          <cell r="BR39">
            <v>-2866</v>
          </cell>
          <cell r="BS39">
            <v>-2866</v>
          </cell>
          <cell r="BT39">
            <v>-2866</v>
          </cell>
          <cell r="BU39">
            <v>-2866</v>
          </cell>
          <cell r="BV39">
            <v>-2866</v>
          </cell>
          <cell r="BW39">
            <v>-2866</v>
          </cell>
          <cell r="BX39">
            <v>-2866</v>
          </cell>
          <cell r="BY39">
            <v>-2866</v>
          </cell>
          <cell r="BZ39">
            <v>-2866</v>
          </cell>
          <cell r="CA39">
            <v>-2866</v>
          </cell>
          <cell r="CB39">
            <v>-2866</v>
          </cell>
          <cell r="CC39">
            <v>-2866</v>
          </cell>
          <cell r="CD39">
            <v>-2866</v>
          </cell>
          <cell r="CE39">
            <v>-2866</v>
          </cell>
          <cell r="CF39">
            <v>-2866</v>
          </cell>
          <cell r="CG39">
            <v>-2866</v>
          </cell>
          <cell r="CH39">
            <v>-2866</v>
          </cell>
          <cell r="CI39">
            <v>-2866</v>
          </cell>
          <cell r="CJ39">
            <v>-2866</v>
          </cell>
          <cell r="CK39">
            <v>-2866</v>
          </cell>
          <cell r="CL39">
            <v>-2866</v>
          </cell>
          <cell r="CM39">
            <v>-2866</v>
          </cell>
          <cell r="CN39">
            <v>-2866</v>
          </cell>
          <cell r="CO39">
            <v>-2866</v>
          </cell>
          <cell r="CP39">
            <v>-2866</v>
          </cell>
          <cell r="CQ39">
            <v>-2866</v>
          </cell>
          <cell r="CR39">
            <v>-2866</v>
          </cell>
          <cell r="CS39">
            <v>-2866</v>
          </cell>
          <cell r="CT39">
            <v>-2866</v>
          </cell>
          <cell r="CU39">
            <v>-2866</v>
          </cell>
          <cell r="CV39">
            <v>-2866</v>
          </cell>
          <cell r="CW39">
            <v>-2866</v>
          </cell>
          <cell r="CX39">
            <v>-2866</v>
          </cell>
          <cell r="CY39">
            <v>-2866</v>
          </cell>
          <cell r="CZ39">
            <v>-2866</v>
          </cell>
          <cell r="DA39">
            <v>-2866</v>
          </cell>
          <cell r="DB39">
            <v>-2866</v>
          </cell>
          <cell r="DC39">
            <v>-2866</v>
          </cell>
          <cell r="DD39">
            <v>-2866</v>
          </cell>
          <cell r="DE39">
            <v>-2866</v>
          </cell>
          <cell r="DF39">
            <v>-2866</v>
          </cell>
          <cell r="DG39">
            <v>-2866</v>
          </cell>
          <cell r="DH39">
            <v>-2866</v>
          </cell>
          <cell r="DI39">
            <v>-2866</v>
          </cell>
          <cell r="DJ39">
            <v>-2866</v>
          </cell>
          <cell r="DK39">
            <v>-2866</v>
          </cell>
          <cell r="DL39">
            <v>-2866</v>
          </cell>
          <cell r="DM39">
            <v>-2866</v>
          </cell>
          <cell r="DN39">
            <v>-2866</v>
          </cell>
          <cell r="DO39">
            <v>-2866</v>
          </cell>
          <cell r="DP39">
            <v>-2866</v>
          </cell>
          <cell r="DQ39">
            <v>-2866</v>
          </cell>
        </row>
        <row r="40">
          <cell r="A40">
            <v>198</v>
          </cell>
          <cell r="B40">
            <v>-11125</v>
          </cell>
          <cell r="C40">
            <v>-11125</v>
          </cell>
          <cell r="D40">
            <v>-11125</v>
          </cell>
          <cell r="E40">
            <v>-10060</v>
          </cell>
          <cell r="F40">
            <v>-10060</v>
          </cell>
          <cell r="G40">
            <v>-10060</v>
          </cell>
          <cell r="H40">
            <v>-10060</v>
          </cell>
          <cell r="I40">
            <v>-5693</v>
          </cell>
          <cell r="J40">
            <v>-10060</v>
          </cell>
          <cell r="K40">
            <v>-10060</v>
          </cell>
          <cell r="L40">
            <v>-10060</v>
          </cell>
          <cell r="M40">
            <v>-10060</v>
          </cell>
          <cell r="N40">
            <v>-371723.68</v>
          </cell>
          <cell r="O40">
            <v>-371723.68</v>
          </cell>
          <cell r="P40">
            <v>-371723.68</v>
          </cell>
          <cell r="Q40">
            <v>-371723.68</v>
          </cell>
          <cell r="R40">
            <v>-371723.68</v>
          </cell>
          <cell r="S40">
            <v>-371723.68</v>
          </cell>
          <cell r="T40">
            <v>-371723.68</v>
          </cell>
          <cell r="U40">
            <v>-371723.68</v>
          </cell>
          <cell r="V40">
            <v>-371723.68</v>
          </cell>
          <cell r="W40">
            <v>-408896.04799999995</v>
          </cell>
          <cell r="X40">
            <v>-408896.04799999995</v>
          </cell>
          <cell r="Y40">
            <v>-408896.04799999995</v>
          </cell>
          <cell r="Z40">
            <v>-408896.04799999995</v>
          </cell>
          <cell r="AA40">
            <v>-408896.04799999995</v>
          </cell>
          <cell r="AB40">
            <v>-408896.04799999995</v>
          </cell>
          <cell r="AC40">
            <v>-408896.04799999995</v>
          </cell>
          <cell r="AD40">
            <v>-408896.04799999995</v>
          </cell>
          <cell r="AE40">
            <v>-408896.04799999995</v>
          </cell>
          <cell r="AF40">
            <v>-408896.04799999995</v>
          </cell>
          <cell r="AG40">
            <v>-408896.04799999995</v>
          </cell>
          <cell r="AH40">
            <v>-408896.04799999995</v>
          </cell>
          <cell r="AI40">
            <v>-408896.04799999995</v>
          </cell>
          <cell r="AJ40">
            <v>-408896.04799999995</v>
          </cell>
          <cell r="AK40">
            <v>-408896.04799999995</v>
          </cell>
          <cell r="AL40">
            <v>-408896.04799999995</v>
          </cell>
          <cell r="AM40">
            <v>-408896.04799999995</v>
          </cell>
          <cell r="AN40">
            <v>-408896.04799999995</v>
          </cell>
          <cell r="AO40">
            <v>-408896.04799999995</v>
          </cell>
          <cell r="AP40">
            <v>-408896.04799999995</v>
          </cell>
          <cell r="AQ40">
            <v>-408896.04799999995</v>
          </cell>
          <cell r="AR40">
            <v>-408896.04799999995</v>
          </cell>
          <cell r="AS40">
            <v>-408896.04799999995</v>
          </cell>
          <cell r="AT40">
            <v>-408896.04799999995</v>
          </cell>
          <cell r="AU40">
            <v>-429340.85039999994</v>
          </cell>
          <cell r="AV40">
            <v>-429340.85039999994</v>
          </cell>
          <cell r="AW40">
            <v>-429340.85039999994</v>
          </cell>
          <cell r="AX40">
            <v>-429340.85039999994</v>
          </cell>
          <cell r="AY40">
            <v>-429340.85039999994</v>
          </cell>
          <cell r="AZ40">
            <v>-429340.85039999994</v>
          </cell>
          <cell r="BA40">
            <v>-429340.85039999994</v>
          </cell>
          <cell r="BB40">
            <v>-429340.85039999994</v>
          </cell>
          <cell r="BC40">
            <v>-429340.85039999994</v>
          </cell>
          <cell r="BD40">
            <v>-429340.85039999994</v>
          </cell>
          <cell r="BE40">
            <v>-429340.85039999994</v>
          </cell>
          <cell r="BF40">
            <v>-429340.85039999994</v>
          </cell>
          <cell r="BG40">
            <v>-429340.85039999994</v>
          </cell>
          <cell r="BH40">
            <v>-429340.85039999994</v>
          </cell>
          <cell r="BI40">
            <v>-429340.85039999994</v>
          </cell>
          <cell r="BJ40">
            <v>-429340.85039999994</v>
          </cell>
          <cell r="BK40">
            <v>-429340.85039999994</v>
          </cell>
          <cell r="BL40">
            <v>-429340.85039999994</v>
          </cell>
          <cell r="BM40">
            <v>-429340.85039999994</v>
          </cell>
          <cell r="BN40">
            <v>-429340.85039999994</v>
          </cell>
          <cell r="BO40">
            <v>-429340.85039999994</v>
          </cell>
          <cell r="BP40">
            <v>-429340.85039999994</v>
          </cell>
          <cell r="BQ40">
            <v>-429340.85039999994</v>
          </cell>
          <cell r="BR40">
            <v>-429340.85039999994</v>
          </cell>
          <cell r="BS40">
            <v>-450807.89291999995</v>
          </cell>
          <cell r="BT40">
            <v>-450807.89291999995</v>
          </cell>
          <cell r="BU40">
            <v>-450807.89291999995</v>
          </cell>
          <cell r="BV40">
            <v>-450807.89291999995</v>
          </cell>
          <cell r="BW40">
            <v>-450807.89291999995</v>
          </cell>
          <cell r="BX40">
            <v>-450807.89291999995</v>
          </cell>
          <cell r="BY40">
            <v>-450807.89291999995</v>
          </cell>
          <cell r="BZ40">
            <v>-450807.89291999995</v>
          </cell>
          <cell r="CA40">
            <v>-450807.89291999995</v>
          </cell>
          <cell r="CB40">
            <v>-450807.89291999995</v>
          </cell>
          <cell r="CC40">
            <v>-450807.89291999995</v>
          </cell>
          <cell r="CD40">
            <v>-450807.89291999995</v>
          </cell>
          <cell r="CE40">
            <v>-450807.89291999995</v>
          </cell>
          <cell r="CF40">
            <v>-450807.89291999995</v>
          </cell>
          <cell r="CG40">
            <v>-450807.89291999995</v>
          </cell>
          <cell r="CH40">
            <v>-450807.89291999995</v>
          </cell>
          <cell r="CI40">
            <v>-450807.89291999995</v>
          </cell>
          <cell r="CJ40">
            <v>-450807.89291999995</v>
          </cell>
          <cell r="CK40">
            <v>-450807.89291999995</v>
          </cell>
          <cell r="CL40">
            <v>-450807.89291999995</v>
          </cell>
          <cell r="CM40">
            <v>-450807.89291999995</v>
          </cell>
          <cell r="CN40">
            <v>-450807.89291999995</v>
          </cell>
          <cell r="CO40">
            <v>-450807.89291999995</v>
          </cell>
          <cell r="CP40">
            <v>-450807.89291999995</v>
          </cell>
          <cell r="CQ40">
            <v>-473348.28756600001</v>
          </cell>
          <cell r="CR40">
            <v>-473348.28756600001</v>
          </cell>
          <cell r="CS40">
            <v>-473348.28756600001</v>
          </cell>
          <cell r="CT40">
            <v>-473348.28756600001</v>
          </cell>
          <cell r="CU40">
            <v>-473348.28756600001</v>
          </cell>
          <cell r="CV40">
            <v>-473348.28756600001</v>
          </cell>
          <cell r="CW40">
            <v>-473348.28756600001</v>
          </cell>
          <cell r="CX40">
            <v>-473348.28756600001</v>
          </cell>
          <cell r="CY40">
            <v>-473348.28756600001</v>
          </cell>
          <cell r="CZ40">
            <v>-473348.28756600001</v>
          </cell>
          <cell r="DA40">
            <v>-473348.28756600001</v>
          </cell>
          <cell r="DB40">
            <v>-473348.28756600001</v>
          </cell>
          <cell r="DC40">
            <v>-473348.28756600001</v>
          </cell>
          <cell r="DD40">
            <v>-473348.28756600001</v>
          </cell>
          <cell r="DE40">
            <v>-473348.28756600001</v>
          </cell>
          <cell r="DF40">
            <v>-473348.28756600001</v>
          </cell>
          <cell r="DG40">
            <v>-473348.28756600001</v>
          </cell>
          <cell r="DH40">
            <v>-473348.28756600001</v>
          </cell>
          <cell r="DI40">
            <v>-473348.28756600001</v>
          </cell>
          <cell r="DJ40">
            <v>-473348.28756600001</v>
          </cell>
          <cell r="DK40">
            <v>-473348.28756600001</v>
          </cell>
          <cell r="DL40">
            <v>-473348.28756600001</v>
          </cell>
          <cell r="DM40">
            <v>-473348.28756600001</v>
          </cell>
          <cell r="DN40">
            <v>-473348.28756600001</v>
          </cell>
          <cell r="DO40">
            <v>-497015.70194430003</v>
          </cell>
          <cell r="DP40">
            <v>-497015.70194430003</v>
          </cell>
          <cell r="DQ40">
            <v>-497015.70194430003</v>
          </cell>
        </row>
        <row r="41">
          <cell r="A41">
            <v>203</v>
          </cell>
          <cell r="B41">
            <v>-248100</v>
          </cell>
          <cell r="C41">
            <v>-248100</v>
          </cell>
          <cell r="D41">
            <v>-248100</v>
          </cell>
          <cell r="E41">
            <v>-247444</v>
          </cell>
          <cell r="F41">
            <v>-247444</v>
          </cell>
          <cell r="G41">
            <v>-247444</v>
          </cell>
          <cell r="H41">
            <v>-244820</v>
          </cell>
          <cell r="I41">
            <v>-244820</v>
          </cell>
          <cell r="J41">
            <v>-244820</v>
          </cell>
          <cell r="K41">
            <v>-244820</v>
          </cell>
          <cell r="L41">
            <v>-244820</v>
          </cell>
          <cell r="M41">
            <v>-244820</v>
          </cell>
          <cell r="N41">
            <v>-22575</v>
          </cell>
          <cell r="O41">
            <v>-22575</v>
          </cell>
          <cell r="P41">
            <v>-22575</v>
          </cell>
          <cell r="Q41">
            <v>-22575</v>
          </cell>
          <cell r="R41">
            <v>-22575</v>
          </cell>
          <cell r="S41">
            <v>-22575</v>
          </cell>
          <cell r="T41">
            <v>-22575</v>
          </cell>
          <cell r="U41">
            <v>-22575</v>
          </cell>
          <cell r="V41">
            <v>-22575</v>
          </cell>
          <cell r="W41">
            <v>-24832.5</v>
          </cell>
          <cell r="X41">
            <v>-24832.5</v>
          </cell>
          <cell r="Y41">
            <v>-24832.5</v>
          </cell>
          <cell r="Z41">
            <v>-24832.5</v>
          </cell>
          <cell r="AA41">
            <v>-24832.5</v>
          </cell>
          <cell r="AB41">
            <v>-24832.5</v>
          </cell>
          <cell r="AC41">
            <v>-24832.5</v>
          </cell>
          <cell r="AD41">
            <v>-24832.5</v>
          </cell>
          <cell r="AE41">
            <v>-24832.5</v>
          </cell>
          <cell r="AF41">
            <v>-24832.5</v>
          </cell>
          <cell r="AG41">
            <v>-24832.5</v>
          </cell>
          <cell r="AH41">
            <v>-24832.5</v>
          </cell>
          <cell r="AI41">
            <v>-24832.5</v>
          </cell>
          <cell r="AJ41">
            <v>-24832.5</v>
          </cell>
          <cell r="AK41">
            <v>-24832.5</v>
          </cell>
          <cell r="AL41">
            <v>-24832.5</v>
          </cell>
          <cell r="AM41">
            <v>-24832.5</v>
          </cell>
          <cell r="AN41">
            <v>-24832.5</v>
          </cell>
          <cell r="AO41">
            <v>-24832.5</v>
          </cell>
          <cell r="AP41">
            <v>-24832.5</v>
          </cell>
          <cell r="AQ41">
            <v>-24832.5</v>
          </cell>
          <cell r="AR41">
            <v>-24832.5</v>
          </cell>
          <cell r="AS41">
            <v>-24832.5</v>
          </cell>
          <cell r="AT41">
            <v>-24832.5</v>
          </cell>
          <cell r="AU41">
            <v>-26074.125</v>
          </cell>
          <cell r="AV41">
            <v>-26074.125</v>
          </cell>
          <cell r="AW41">
            <v>-26074.125</v>
          </cell>
          <cell r="AX41">
            <v>-26074.125</v>
          </cell>
          <cell r="AY41">
            <v>-26074.125</v>
          </cell>
          <cell r="AZ41">
            <v>-26074.125</v>
          </cell>
          <cell r="BA41">
            <v>-26074.125</v>
          </cell>
          <cell r="BB41">
            <v>-26074.125</v>
          </cell>
          <cell r="BC41">
            <v>-26074.125</v>
          </cell>
          <cell r="BD41">
            <v>-26074.125</v>
          </cell>
          <cell r="BE41">
            <v>-26074.125</v>
          </cell>
          <cell r="BF41">
            <v>-26074.125</v>
          </cell>
          <cell r="BG41">
            <v>-26074.125</v>
          </cell>
          <cell r="BH41">
            <v>-26074.125</v>
          </cell>
          <cell r="BI41">
            <v>-26074.125</v>
          </cell>
          <cell r="BJ41">
            <v>-26074.125</v>
          </cell>
          <cell r="BK41">
            <v>-26074.125</v>
          </cell>
          <cell r="BL41">
            <v>-26074.125</v>
          </cell>
          <cell r="BM41">
            <v>-26074.125</v>
          </cell>
          <cell r="BN41">
            <v>-26074.125</v>
          </cell>
          <cell r="BO41">
            <v>-26074.125</v>
          </cell>
          <cell r="BP41">
            <v>-26074.125</v>
          </cell>
          <cell r="BQ41">
            <v>-26074.125</v>
          </cell>
          <cell r="BR41">
            <v>-26074.125</v>
          </cell>
          <cell r="BS41">
            <v>-27377.831250000003</v>
          </cell>
          <cell r="BT41">
            <v>-27377.831250000003</v>
          </cell>
          <cell r="BU41">
            <v>-27377.831250000003</v>
          </cell>
          <cell r="BV41">
            <v>-27377.831250000003</v>
          </cell>
          <cell r="BW41">
            <v>-27377.831250000003</v>
          </cell>
          <cell r="BX41">
            <v>-27377.831250000003</v>
          </cell>
          <cell r="BY41">
            <v>-27377.831250000003</v>
          </cell>
          <cell r="BZ41">
            <v>-27377.831250000003</v>
          </cell>
          <cell r="CA41">
            <v>-27377.831250000003</v>
          </cell>
          <cell r="CB41">
            <v>-27377.831250000003</v>
          </cell>
          <cell r="CC41">
            <v>-27377.831250000003</v>
          </cell>
          <cell r="CD41">
            <v>-27377.831250000003</v>
          </cell>
          <cell r="CE41">
            <v>-27377.831250000003</v>
          </cell>
          <cell r="CF41">
            <v>-27377.831250000003</v>
          </cell>
          <cell r="CG41">
            <v>-27377.831250000003</v>
          </cell>
          <cell r="CH41">
            <v>-27377.831250000003</v>
          </cell>
          <cell r="CI41">
            <v>-27377.831250000003</v>
          </cell>
          <cell r="CJ41">
            <v>-27377.831250000003</v>
          </cell>
          <cell r="CK41">
            <v>-27377.831250000003</v>
          </cell>
          <cell r="CL41">
            <v>-27377.831250000003</v>
          </cell>
          <cell r="CM41">
            <v>-27377.831250000003</v>
          </cell>
          <cell r="CN41">
            <v>-27377.831250000003</v>
          </cell>
          <cell r="CO41">
            <v>-27377.831250000003</v>
          </cell>
          <cell r="CP41">
            <v>-27377.831250000003</v>
          </cell>
          <cell r="CQ41">
            <v>-28746.7228125</v>
          </cell>
          <cell r="CR41">
            <v>-28746.7228125</v>
          </cell>
          <cell r="CS41">
            <v>-28746.7228125</v>
          </cell>
          <cell r="CT41">
            <v>-28746.7228125</v>
          </cell>
          <cell r="CU41">
            <v>-28746.7228125</v>
          </cell>
          <cell r="CV41">
            <v>-28746.7228125</v>
          </cell>
          <cell r="CW41">
            <v>-28746.7228125</v>
          </cell>
          <cell r="CX41">
            <v>-28746.7228125</v>
          </cell>
          <cell r="CY41">
            <v>-28746.7228125</v>
          </cell>
          <cell r="CZ41">
            <v>-28746.7228125</v>
          </cell>
          <cell r="DA41">
            <v>-28746.7228125</v>
          </cell>
          <cell r="DB41">
            <v>-28746.7228125</v>
          </cell>
          <cell r="DC41">
            <v>-28746.7228125</v>
          </cell>
          <cell r="DD41">
            <v>-28746.7228125</v>
          </cell>
          <cell r="DE41">
            <v>-28746.7228125</v>
          </cell>
          <cell r="DF41">
            <v>-28746.7228125</v>
          </cell>
          <cell r="DG41">
            <v>-28746.7228125</v>
          </cell>
          <cell r="DH41">
            <v>-28746.7228125</v>
          </cell>
          <cell r="DI41">
            <v>-28746.7228125</v>
          </cell>
          <cell r="DJ41">
            <v>-28746.7228125</v>
          </cell>
          <cell r="DK41">
            <v>-28746.7228125</v>
          </cell>
          <cell r="DL41">
            <v>-28746.7228125</v>
          </cell>
          <cell r="DM41">
            <v>-28746.7228125</v>
          </cell>
          <cell r="DN41">
            <v>-28746.7228125</v>
          </cell>
          <cell r="DO41">
            <v>-30184.058953125001</v>
          </cell>
          <cell r="DP41">
            <v>-30184.058953125001</v>
          </cell>
          <cell r="DQ41">
            <v>-30184.058953125001</v>
          </cell>
        </row>
        <row r="42">
          <cell r="A42">
            <v>205</v>
          </cell>
          <cell r="B42">
            <v>-423300</v>
          </cell>
          <cell r="C42">
            <v>-423300</v>
          </cell>
          <cell r="D42">
            <v>-423300</v>
          </cell>
          <cell r="E42">
            <v>-422500</v>
          </cell>
          <cell r="F42">
            <v>-422500</v>
          </cell>
          <cell r="G42">
            <v>-422500</v>
          </cell>
          <cell r="H42">
            <v>-419300</v>
          </cell>
          <cell r="I42">
            <v>-419300</v>
          </cell>
          <cell r="J42">
            <v>-419300</v>
          </cell>
          <cell r="K42">
            <v>-419300</v>
          </cell>
          <cell r="L42">
            <v>-419300</v>
          </cell>
          <cell r="M42">
            <v>-419300</v>
          </cell>
          <cell r="N42">
            <v>-10060</v>
          </cell>
          <cell r="O42">
            <v>-10060</v>
          </cell>
          <cell r="P42">
            <v>-10060</v>
          </cell>
          <cell r="Q42">
            <v>-10060</v>
          </cell>
          <cell r="R42">
            <v>-10060</v>
          </cell>
          <cell r="S42">
            <v>-10060</v>
          </cell>
          <cell r="T42">
            <v>-10060</v>
          </cell>
          <cell r="U42">
            <v>-10060</v>
          </cell>
          <cell r="V42">
            <v>-10060</v>
          </cell>
          <cell r="W42">
            <v>-10060</v>
          </cell>
          <cell r="X42">
            <v>-10060</v>
          </cell>
          <cell r="Y42">
            <v>-10060</v>
          </cell>
          <cell r="Z42">
            <v>-10060</v>
          </cell>
          <cell r="AA42">
            <v>-10060</v>
          </cell>
          <cell r="AB42">
            <v>-10060</v>
          </cell>
          <cell r="AC42">
            <v>-10060</v>
          </cell>
          <cell r="AD42">
            <v>-10060</v>
          </cell>
          <cell r="AE42">
            <v>-10060</v>
          </cell>
          <cell r="AF42">
            <v>-10060</v>
          </cell>
          <cell r="AG42">
            <v>-10060</v>
          </cell>
          <cell r="AH42">
            <v>-10060</v>
          </cell>
          <cell r="AI42">
            <v>-10060</v>
          </cell>
          <cell r="AJ42">
            <v>-10060</v>
          </cell>
          <cell r="AK42">
            <v>-10060</v>
          </cell>
          <cell r="AL42">
            <v>-10060</v>
          </cell>
          <cell r="AM42">
            <v>-10060</v>
          </cell>
          <cell r="AN42">
            <v>-10060</v>
          </cell>
          <cell r="AO42">
            <v>-10060</v>
          </cell>
          <cell r="AP42">
            <v>-10060</v>
          </cell>
          <cell r="AQ42">
            <v>-10060</v>
          </cell>
          <cell r="AR42">
            <v>-10060</v>
          </cell>
          <cell r="AS42">
            <v>-10060</v>
          </cell>
          <cell r="AT42">
            <v>-10060</v>
          </cell>
          <cell r="AU42">
            <v>-10060</v>
          </cell>
          <cell r="AV42">
            <v>-10060</v>
          </cell>
          <cell r="AW42">
            <v>-10060</v>
          </cell>
          <cell r="AX42">
            <v>-10060</v>
          </cell>
          <cell r="AY42">
            <v>-10060</v>
          </cell>
          <cell r="AZ42">
            <v>-10060</v>
          </cell>
          <cell r="BA42">
            <v>-10060</v>
          </cell>
          <cell r="BB42">
            <v>-10060</v>
          </cell>
          <cell r="BC42">
            <v>-10060</v>
          </cell>
          <cell r="BD42">
            <v>-10060</v>
          </cell>
          <cell r="BE42">
            <v>-10060</v>
          </cell>
          <cell r="BF42">
            <v>-10060</v>
          </cell>
          <cell r="BG42">
            <v>-10060</v>
          </cell>
          <cell r="BH42">
            <v>-10060</v>
          </cell>
          <cell r="BI42">
            <v>-10060</v>
          </cell>
          <cell r="BJ42">
            <v>-10060</v>
          </cell>
          <cell r="BK42">
            <v>-10060</v>
          </cell>
          <cell r="BL42">
            <v>-10060</v>
          </cell>
          <cell r="BM42">
            <v>-10060</v>
          </cell>
          <cell r="BN42">
            <v>-10060</v>
          </cell>
          <cell r="BO42">
            <v>-10060</v>
          </cell>
          <cell r="BP42">
            <v>-10060</v>
          </cell>
          <cell r="BQ42">
            <v>-10060</v>
          </cell>
          <cell r="BR42">
            <v>-10060</v>
          </cell>
          <cell r="BS42">
            <v>-10060</v>
          </cell>
          <cell r="BT42">
            <v>-10060</v>
          </cell>
          <cell r="BU42">
            <v>-10060</v>
          </cell>
          <cell r="BV42">
            <v>-10060</v>
          </cell>
          <cell r="BW42">
            <v>-10060</v>
          </cell>
          <cell r="BX42">
            <v>-10060</v>
          </cell>
          <cell r="BY42">
            <v>-10060</v>
          </cell>
          <cell r="BZ42">
            <v>-10060</v>
          </cell>
          <cell r="CA42">
            <v>-10060</v>
          </cell>
          <cell r="CB42">
            <v>-10060</v>
          </cell>
          <cell r="CC42">
            <v>-10060</v>
          </cell>
          <cell r="CD42">
            <v>-10060</v>
          </cell>
          <cell r="CE42">
            <v>-10060</v>
          </cell>
          <cell r="CF42">
            <v>-10060</v>
          </cell>
          <cell r="CG42">
            <v>-10060</v>
          </cell>
          <cell r="CH42">
            <v>-10060</v>
          </cell>
          <cell r="CI42">
            <v>-10060</v>
          </cell>
          <cell r="CJ42">
            <v>-10060</v>
          </cell>
          <cell r="CK42">
            <v>-10060</v>
          </cell>
          <cell r="CL42">
            <v>-10060</v>
          </cell>
          <cell r="CM42">
            <v>-10060</v>
          </cell>
          <cell r="CN42">
            <v>-10060</v>
          </cell>
          <cell r="CO42">
            <v>-10060</v>
          </cell>
          <cell r="CP42">
            <v>-10060</v>
          </cell>
          <cell r="CQ42">
            <v>-10060</v>
          </cell>
          <cell r="CR42">
            <v>-10060</v>
          </cell>
          <cell r="CS42">
            <v>-10060</v>
          </cell>
          <cell r="CT42">
            <v>-10060</v>
          </cell>
          <cell r="CU42">
            <v>-10060</v>
          </cell>
          <cell r="CV42">
            <v>-10060</v>
          </cell>
          <cell r="CW42">
            <v>-10060</v>
          </cell>
          <cell r="CX42">
            <v>-10060</v>
          </cell>
          <cell r="CY42">
            <v>-10060</v>
          </cell>
          <cell r="CZ42">
            <v>-10060</v>
          </cell>
          <cell r="DA42">
            <v>-10060</v>
          </cell>
          <cell r="DB42">
            <v>-10060</v>
          </cell>
          <cell r="DC42">
            <v>-10060</v>
          </cell>
          <cell r="DD42">
            <v>-10060</v>
          </cell>
          <cell r="DE42">
            <v>-10060</v>
          </cell>
          <cell r="DF42">
            <v>-10060</v>
          </cell>
          <cell r="DG42">
            <v>-10060</v>
          </cell>
          <cell r="DH42">
            <v>-10060</v>
          </cell>
          <cell r="DI42">
            <v>-10060</v>
          </cell>
          <cell r="DJ42">
            <v>-10060</v>
          </cell>
          <cell r="DK42">
            <v>-10060</v>
          </cell>
          <cell r="DL42">
            <v>-10060</v>
          </cell>
          <cell r="DM42">
            <v>-10060</v>
          </cell>
          <cell r="DN42">
            <v>-10060</v>
          </cell>
          <cell r="DO42">
            <v>-10060</v>
          </cell>
          <cell r="DP42">
            <v>-10060</v>
          </cell>
          <cell r="DQ42">
            <v>-10060</v>
          </cell>
        </row>
        <row r="43">
          <cell r="A43">
            <v>207</v>
          </cell>
          <cell r="B43">
            <v>-609469</v>
          </cell>
          <cell r="C43">
            <v>-609469</v>
          </cell>
          <cell r="D43">
            <v>-609469</v>
          </cell>
          <cell r="E43">
            <v>-609469</v>
          </cell>
          <cell r="F43">
            <v>-609469</v>
          </cell>
          <cell r="G43">
            <v>-609469</v>
          </cell>
          <cell r="H43">
            <v>-609469</v>
          </cell>
          <cell r="I43">
            <v>-609469</v>
          </cell>
          <cell r="J43">
            <v>-609469</v>
          </cell>
          <cell r="K43">
            <v>-609469</v>
          </cell>
          <cell r="L43">
            <v>-609469</v>
          </cell>
          <cell r="M43">
            <v>-609469</v>
          </cell>
          <cell r="N43">
            <v>-247444</v>
          </cell>
          <cell r="O43">
            <v>-247444</v>
          </cell>
          <cell r="P43">
            <v>-247444</v>
          </cell>
          <cell r="Q43">
            <v>-247444</v>
          </cell>
          <cell r="R43">
            <v>-247444</v>
          </cell>
          <cell r="S43">
            <v>-247444</v>
          </cell>
          <cell r="T43">
            <v>-247444</v>
          </cell>
          <cell r="U43">
            <v>-247444</v>
          </cell>
          <cell r="V43">
            <v>-247444</v>
          </cell>
          <cell r="W43">
            <v>-272188.40000000002</v>
          </cell>
          <cell r="X43">
            <v>-272188.40000000002</v>
          </cell>
          <cell r="Y43">
            <v>-272188.40000000002</v>
          </cell>
          <cell r="Z43">
            <v>-272188.40000000002</v>
          </cell>
          <cell r="AA43">
            <v>-272188.40000000002</v>
          </cell>
          <cell r="AB43">
            <v>-272188.40000000002</v>
          </cell>
          <cell r="AC43">
            <v>-272188.40000000002</v>
          </cell>
          <cell r="AD43">
            <v>-272188.40000000002</v>
          </cell>
          <cell r="AE43">
            <v>-272188.40000000002</v>
          </cell>
          <cell r="AF43">
            <v>-272188.40000000002</v>
          </cell>
          <cell r="AG43">
            <v>-272188.40000000002</v>
          </cell>
          <cell r="AH43">
            <v>-272188.40000000002</v>
          </cell>
          <cell r="AI43">
            <v>-272188.40000000002</v>
          </cell>
          <cell r="AJ43">
            <v>-272188.40000000002</v>
          </cell>
          <cell r="AK43">
            <v>-272188.40000000002</v>
          </cell>
          <cell r="AL43">
            <v>-272188.40000000002</v>
          </cell>
          <cell r="AM43">
            <v>-272188.40000000002</v>
          </cell>
          <cell r="AN43">
            <v>-272188.40000000002</v>
          </cell>
          <cell r="AO43">
            <v>-272188.40000000002</v>
          </cell>
          <cell r="AP43">
            <v>-272188.40000000002</v>
          </cell>
          <cell r="AQ43">
            <v>-272188.40000000002</v>
          </cell>
          <cell r="AR43">
            <v>-272188.40000000002</v>
          </cell>
          <cell r="AS43">
            <v>-272188.40000000002</v>
          </cell>
          <cell r="AT43">
            <v>-272188.40000000002</v>
          </cell>
          <cell r="AU43">
            <v>-285797.82</v>
          </cell>
          <cell r="AV43">
            <v>-285797.82</v>
          </cell>
          <cell r="AW43">
            <v>-285797.82</v>
          </cell>
          <cell r="AX43">
            <v>-285797.82</v>
          </cell>
          <cell r="AY43">
            <v>-285797.82</v>
          </cell>
          <cell r="AZ43">
            <v>-285797.82</v>
          </cell>
          <cell r="BA43">
            <v>-285797.82</v>
          </cell>
          <cell r="BB43">
            <v>-285797.82</v>
          </cell>
          <cell r="BC43">
            <v>-285797.82</v>
          </cell>
          <cell r="BD43">
            <v>-285797.82</v>
          </cell>
          <cell r="BE43">
            <v>-285797.82</v>
          </cell>
          <cell r="BF43">
            <v>-285797.82</v>
          </cell>
          <cell r="BG43">
            <v>-285797.82</v>
          </cell>
          <cell r="BH43">
            <v>-285797.82</v>
          </cell>
          <cell r="BI43">
            <v>-285797.82</v>
          </cell>
          <cell r="BJ43">
            <v>-285797.82</v>
          </cell>
          <cell r="BK43">
            <v>-285797.82</v>
          </cell>
          <cell r="BL43">
            <v>-285797.82</v>
          </cell>
          <cell r="BM43">
            <v>-285797.82</v>
          </cell>
          <cell r="BN43">
            <v>-285797.82</v>
          </cell>
          <cell r="BO43">
            <v>-285797.82</v>
          </cell>
          <cell r="BP43">
            <v>-285797.82</v>
          </cell>
          <cell r="BQ43">
            <v>-285797.82</v>
          </cell>
          <cell r="BR43">
            <v>-285797.82</v>
          </cell>
          <cell r="BS43">
            <v>-300087.71100000007</v>
          </cell>
          <cell r="BT43">
            <v>-300087.71100000007</v>
          </cell>
          <cell r="BU43">
            <v>-300087.71100000007</v>
          </cell>
          <cell r="BV43">
            <v>-300087.71100000007</v>
          </cell>
          <cell r="BW43">
            <v>-300087.71100000007</v>
          </cell>
          <cell r="BX43">
            <v>-300087.71100000007</v>
          </cell>
          <cell r="BY43">
            <v>-300087.71100000007</v>
          </cell>
          <cell r="BZ43">
            <v>-300087.71100000007</v>
          </cell>
          <cell r="CA43">
            <v>-300087.71100000007</v>
          </cell>
          <cell r="CB43">
            <v>-300087.71100000007</v>
          </cell>
          <cell r="CC43">
            <v>-300087.71100000007</v>
          </cell>
          <cell r="CD43">
            <v>-300087.71100000007</v>
          </cell>
          <cell r="CE43">
            <v>-300087.71100000007</v>
          </cell>
          <cell r="CF43">
            <v>-300087.71100000007</v>
          </cell>
          <cell r="CG43">
            <v>-300087.71100000007</v>
          </cell>
          <cell r="CH43">
            <v>-300087.71100000007</v>
          </cell>
          <cell r="CI43">
            <v>-300087.71100000007</v>
          </cell>
          <cell r="CJ43">
            <v>-300087.71100000007</v>
          </cell>
          <cell r="CK43">
            <v>-300087.71100000007</v>
          </cell>
          <cell r="CL43">
            <v>-300087.71100000007</v>
          </cell>
          <cell r="CM43">
            <v>-300087.71100000007</v>
          </cell>
          <cell r="CN43">
            <v>-300087.71100000007</v>
          </cell>
          <cell r="CO43">
            <v>-300087.71100000007</v>
          </cell>
          <cell r="CP43">
            <v>-300087.71100000007</v>
          </cell>
          <cell r="CQ43">
            <v>-315092.09655000007</v>
          </cell>
          <cell r="CR43">
            <v>-315092.09655000007</v>
          </cell>
          <cell r="CS43">
            <v>-315092.09655000007</v>
          </cell>
          <cell r="CT43">
            <v>-315092.09655000007</v>
          </cell>
          <cell r="CU43">
            <v>-315092.09655000007</v>
          </cell>
          <cell r="CV43">
            <v>-315092.09655000007</v>
          </cell>
          <cell r="CW43">
            <v>-315092.09655000007</v>
          </cell>
          <cell r="CX43">
            <v>-315092.09655000007</v>
          </cell>
          <cell r="CY43">
            <v>-315092.09655000007</v>
          </cell>
          <cell r="CZ43">
            <v>-315092.09655000007</v>
          </cell>
          <cell r="DA43">
            <v>-315092.09655000007</v>
          </cell>
          <cell r="DB43">
            <v>-315092.09655000007</v>
          </cell>
          <cell r="DC43">
            <v>-315092.09655000007</v>
          </cell>
          <cell r="DD43">
            <v>-315092.09655000007</v>
          </cell>
          <cell r="DE43">
            <v>-315092.09655000007</v>
          </cell>
          <cell r="DF43">
            <v>-315092.09655000007</v>
          </cell>
          <cell r="DG43">
            <v>-315092.09655000007</v>
          </cell>
          <cell r="DH43">
            <v>-315092.09655000007</v>
          </cell>
          <cell r="DI43">
            <v>-315092.09655000007</v>
          </cell>
          <cell r="DJ43">
            <v>-315092.09655000007</v>
          </cell>
          <cell r="DK43">
            <v>-315092.09655000007</v>
          </cell>
          <cell r="DL43">
            <v>-315092.09655000007</v>
          </cell>
          <cell r="DM43">
            <v>-315092.09655000007</v>
          </cell>
          <cell r="DN43">
            <v>-315092.09655000007</v>
          </cell>
          <cell r="DO43">
            <v>-330846.70137750008</v>
          </cell>
          <cell r="DP43">
            <v>-330846.70137750008</v>
          </cell>
          <cell r="DQ43">
            <v>-330846.70137750008</v>
          </cell>
        </row>
        <row r="44">
          <cell r="A44">
            <v>211</v>
          </cell>
          <cell r="B44">
            <v>-12957.94</v>
          </cell>
          <cell r="C44">
            <v>-12957.94</v>
          </cell>
          <cell r="D44">
            <v>-12957.94</v>
          </cell>
          <cell r="E44">
            <v>-12957.94</v>
          </cell>
          <cell r="F44">
            <v>-12957.94</v>
          </cell>
          <cell r="G44">
            <v>-12957.94</v>
          </cell>
          <cell r="H44">
            <v>-12957.94</v>
          </cell>
          <cell r="I44">
            <v>-12957.94</v>
          </cell>
          <cell r="J44">
            <v>-12957.94</v>
          </cell>
          <cell r="K44">
            <v>-12957.94</v>
          </cell>
          <cell r="L44">
            <v>-12957.94</v>
          </cell>
          <cell r="M44">
            <v>-12957.94</v>
          </cell>
          <cell r="N44">
            <v>-398000</v>
          </cell>
          <cell r="O44">
            <v>-398000</v>
          </cell>
          <cell r="P44">
            <v>-398000</v>
          </cell>
          <cell r="Q44">
            <v>-398000</v>
          </cell>
          <cell r="R44">
            <v>-398000</v>
          </cell>
          <cell r="S44">
            <v>-398000</v>
          </cell>
          <cell r="T44">
            <v>-398000</v>
          </cell>
          <cell r="U44">
            <v>-398000</v>
          </cell>
          <cell r="V44">
            <v>-398000</v>
          </cell>
          <cell r="W44">
            <v>-437800</v>
          </cell>
          <cell r="X44">
            <v>-437800</v>
          </cell>
          <cell r="Y44">
            <v>-437800</v>
          </cell>
          <cell r="Z44">
            <v>-437800</v>
          </cell>
          <cell r="AA44">
            <v>-437800</v>
          </cell>
          <cell r="AB44">
            <v>-437800</v>
          </cell>
          <cell r="AC44">
            <v>-437800</v>
          </cell>
          <cell r="AD44">
            <v>-437800</v>
          </cell>
          <cell r="AE44">
            <v>-437800</v>
          </cell>
          <cell r="AF44">
            <v>-437800</v>
          </cell>
          <cell r="AG44">
            <v>-437800</v>
          </cell>
          <cell r="AH44">
            <v>-437800</v>
          </cell>
          <cell r="AI44">
            <v>-437800</v>
          </cell>
          <cell r="AJ44">
            <v>-437800</v>
          </cell>
          <cell r="AK44">
            <v>-437800</v>
          </cell>
          <cell r="AL44">
            <v>-437800</v>
          </cell>
          <cell r="AM44">
            <v>-437800</v>
          </cell>
          <cell r="AN44">
            <v>-437800</v>
          </cell>
          <cell r="AO44">
            <v>-437800</v>
          </cell>
          <cell r="AP44">
            <v>-437800</v>
          </cell>
          <cell r="AQ44">
            <v>-437800</v>
          </cell>
          <cell r="AR44">
            <v>-437800</v>
          </cell>
          <cell r="AS44">
            <v>-437800</v>
          </cell>
          <cell r="AT44">
            <v>-437800</v>
          </cell>
          <cell r="AU44">
            <v>-459690</v>
          </cell>
          <cell r="AV44">
            <v>-459690</v>
          </cell>
          <cell r="AW44">
            <v>-459690</v>
          </cell>
          <cell r="AX44">
            <v>-459690</v>
          </cell>
          <cell r="AY44">
            <v>-459690</v>
          </cell>
          <cell r="AZ44">
            <v>-459690</v>
          </cell>
          <cell r="BA44">
            <v>-459690</v>
          </cell>
          <cell r="BB44">
            <v>-459690</v>
          </cell>
          <cell r="BC44">
            <v>-459690</v>
          </cell>
          <cell r="BD44">
            <v>-459690</v>
          </cell>
          <cell r="BE44">
            <v>-459690</v>
          </cell>
          <cell r="BF44">
            <v>-459690</v>
          </cell>
          <cell r="BG44">
            <v>-459690</v>
          </cell>
          <cell r="BH44">
            <v>-459690</v>
          </cell>
          <cell r="BI44">
            <v>-459690</v>
          </cell>
          <cell r="BJ44">
            <v>-459690</v>
          </cell>
          <cell r="BK44">
            <v>-459690</v>
          </cell>
          <cell r="BL44">
            <v>-459690</v>
          </cell>
          <cell r="BM44">
            <v>-459690</v>
          </cell>
          <cell r="BN44">
            <v>-459690</v>
          </cell>
          <cell r="BO44">
            <v>-459690</v>
          </cell>
          <cell r="BP44">
            <v>-459690</v>
          </cell>
          <cell r="BQ44">
            <v>-459690</v>
          </cell>
          <cell r="BR44">
            <v>-459690</v>
          </cell>
          <cell r="BS44">
            <v>-482674.5</v>
          </cell>
          <cell r="BT44">
            <v>-482674.5</v>
          </cell>
          <cell r="BU44">
            <v>-482674.5</v>
          </cell>
          <cell r="BV44">
            <v>-482674.5</v>
          </cell>
          <cell r="BW44">
            <v>-482674.5</v>
          </cell>
          <cell r="BX44">
            <v>-482674.5</v>
          </cell>
          <cell r="BY44">
            <v>-482674.5</v>
          </cell>
          <cell r="BZ44">
            <v>-482674.5</v>
          </cell>
          <cell r="CA44">
            <v>-482674.5</v>
          </cell>
          <cell r="CB44">
            <v>-482674.5</v>
          </cell>
          <cell r="CC44">
            <v>-482674.5</v>
          </cell>
          <cell r="CD44">
            <v>-482674.5</v>
          </cell>
          <cell r="CE44">
            <v>-482674.5</v>
          </cell>
          <cell r="CF44">
            <v>-482674.5</v>
          </cell>
          <cell r="CG44">
            <v>-482674.5</v>
          </cell>
          <cell r="CH44">
            <v>-482674.5</v>
          </cell>
          <cell r="CI44">
            <v>-482674.5</v>
          </cell>
          <cell r="CJ44">
            <v>-482674.5</v>
          </cell>
          <cell r="CK44">
            <v>-482674.5</v>
          </cell>
          <cell r="CL44">
            <v>-482674.5</v>
          </cell>
          <cell r="CM44">
            <v>-482674.5</v>
          </cell>
          <cell r="CN44">
            <v>-482674.5</v>
          </cell>
          <cell r="CO44">
            <v>-482674.5</v>
          </cell>
          <cell r="CP44">
            <v>-482674.5</v>
          </cell>
          <cell r="CQ44">
            <v>-506808.22500000009</v>
          </cell>
          <cell r="CR44">
            <v>-506808.22500000009</v>
          </cell>
          <cell r="CS44">
            <v>-506808.22500000009</v>
          </cell>
          <cell r="CT44">
            <v>-506808.22500000009</v>
          </cell>
          <cell r="CU44">
            <v>-506808.22500000009</v>
          </cell>
          <cell r="CV44">
            <v>-506808.22500000009</v>
          </cell>
          <cell r="CW44">
            <v>-506808.22500000009</v>
          </cell>
          <cell r="CX44">
            <v>-506808.22500000009</v>
          </cell>
          <cell r="CY44">
            <v>-506808.22500000009</v>
          </cell>
          <cell r="CZ44">
            <v>-506808.22500000009</v>
          </cell>
          <cell r="DA44">
            <v>-506808.22500000009</v>
          </cell>
          <cell r="DB44">
            <v>-506808.22500000009</v>
          </cell>
          <cell r="DC44">
            <v>-506808.22500000009</v>
          </cell>
          <cell r="DD44">
            <v>-506808.22500000009</v>
          </cell>
          <cell r="DE44">
            <v>-506808.22500000009</v>
          </cell>
          <cell r="DF44">
            <v>-506808.22500000009</v>
          </cell>
          <cell r="DG44">
            <v>-506808.22500000009</v>
          </cell>
          <cell r="DH44">
            <v>-506808.22500000009</v>
          </cell>
          <cell r="DI44">
            <v>-506808.22500000009</v>
          </cell>
          <cell r="DJ44">
            <v>-506808.22500000009</v>
          </cell>
          <cell r="DK44">
            <v>-506808.22500000009</v>
          </cell>
          <cell r="DL44">
            <v>-506808.22500000009</v>
          </cell>
          <cell r="DM44">
            <v>-506808.22500000009</v>
          </cell>
          <cell r="DN44">
            <v>-506808.22500000009</v>
          </cell>
          <cell r="DO44">
            <v>-532148.6362500001</v>
          </cell>
          <cell r="DP44">
            <v>-532148.6362500001</v>
          </cell>
          <cell r="DQ44">
            <v>-532148.6362500001</v>
          </cell>
        </row>
        <row r="45">
          <cell r="A45">
            <v>216</v>
          </cell>
          <cell r="B45">
            <v>-295806.56</v>
          </cell>
          <cell r="C45">
            <v>-296162.52</v>
          </cell>
          <cell r="D45">
            <v>-295221.18</v>
          </cell>
          <cell r="E45">
            <v>-295839.89</v>
          </cell>
          <cell r="F45">
            <v>-298012.48</v>
          </cell>
          <cell r="G45">
            <v>-300106.11</v>
          </cell>
          <cell r="H45">
            <v>-305769.14</v>
          </cell>
          <cell r="I45">
            <v>-296000</v>
          </cell>
          <cell r="J45">
            <v>-311916.80592856073</v>
          </cell>
          <cell r="K45">
            <v>-338203.06341106852</v>
          </cell>
          <cell r="L45">
            <v>-339358.10774872056</v>
          </cell>
          <cell r="M45">
            <v>-340999.25801129121</v>
          </cell>
          <cell r="N45">
            <v>-660637.86245148955</v>
          </cell>
          <cell r="O45">
            <v>-660637.86245148955</v>
          </cell>
          <cell r="P45">
            <v>-660637.86245148955</v>
          </cell>
          <cell r="Q45">
            <v>-660637.86245148955</v>
          </cell>
          <cell r="R45">
            <v>-658918.32703404606</v>
          </cell>
          <cell r="S45">
            <v>-658918.32703404606</v>
          </cell>
          <cell r="T45">
            <v>-658918.32703404606</v>
          </cell>
          <cell r="U45">
            <v>-658918.32703404606</v>
          </cell>
          <cell r="V45">
            <v>-658918.32703404606</v>
          </cell>
          <cell r="W45">
            <v>-658918.32703404606</v>
          </cell>
          <cell r="X45">
            <v>-658918.32703404606</v>
          </cell>
          <cell r="Y45">
            <v>-658918.32703404606</v>
          </cell>
          <cell r="Z45">
            <v>-658918.32703404606</v>
          </cell>
          <cell r="AA45">
            <v>-658918.32703404606</v>
          </cell>
          <cell r="AB45">
            <v>-658918.32703404606</v>
          </cell>
          <cell r="AC45">
            <v>-658918.32703404606</v>
          </cell>
          <cell r="AD45">
            <v>-657291.64525158051</v>
          </cell>
          <cell r="AE45">
            <v>-657291.64525158051</v>
          </cell>
          <cell r="AF45">
            <v>-657291.64525158051</v>
          </cell>
          <cell r="AG45">
            <v>-657291.64525158051</v>
          </cell>
          <cell r="AH45">
            <v>-657291.64525158051</v>
          </cell>
          <cell r="AI45">
            <v>-657291.64525158051</v>
          </cell>
          <cell r="AJ45">
            <v>-657291.64525158051</v>
          </cell>
          <cell r="AK45">
            <v>-657291.64525158051</v>
          </cell>
          <cell r="AL45">
            <v>-657291.64525158051</v>
          </cell>
          <cell r="AM45">
            <v>-657291.64525158051</v>
          </cell>
          <cell r="AN45">
            <v>-657291.64525158051</v>
          </cell>
          <cell r="AO45">
            <v>-657291.64525158051</v>
          </cell>
          <cell r="AP45">
            <v>-655750.07930117811</v>
          </cell>
          <cell r="AQ45">
            <v>-655750.07930117811</v>
          </cell>
          <cell r="AR45">
            <v>-655750.07930117811</v>
          </cell>
          <cell r="AS45">
            <v>-655750.07930117811</v>
          </cell>
          <cell r="AT45">
            <v>-655750.07930117811</v>
          </cell>
          <cell r="AU45">
            <v>-655750.07930117811</v>
          </cell>
          <cell r="AV45">
            <v>-655750.07930117811</v>
          </cell>
          <cell r="AW45">
            <v>-655750.07930117811</v>
          </cell>
          <cell r="AX45">
            <v>-655750.07930117811</v>
          </cell>
          <cell r="AY45">
            <v>-655750.07930117811</v>
          </cell>
          <cell r="AZ45">
            <v>-655750.07930117811</v>
          </cell>
          <cell r="BA45">
            <v>-655750.07930117811</v>
          </cell>
          <cell r="BB45">
            <v>-654286.53619683359</v>
          </cell>
          <cell r="BC45">
            <v>-654286.53619683359</v>
          </cell>
          <cell r="BD45">
            <v>-654286.53619683359</v>
          </cell>
          <cell r="BE45">
            <v>-654286.53619683359</v>
          </cell>
          <cell r="BF45">
            <v>-654286.53619683359</v>
          </cell>
          <cell r="BG45">
            <v>-654286.53619683359</v>
          </cell>
          <cell r="BH45">
            <v>-654286.53619683359</v>
          </cell>
          <cell r="BI45">
            <v>-654286.53619683359</v>
          </cell>
          <cell r="BJ45">
            <v>-654286.53619683359</v>
          </cell>
          <cell r="BK45">
            <v>-654286.53619683359</v>
          </cell>
          <cell r="BL45">
            <v>-654286.53619683359</v>
          </cell>
          <cell r="BM45">
            <v>-654286.53619683359</v>
          </cell>
          <cell r="BN45">
            <v>-653091.19662581314</v>
          </cell>
          <cell r="BO45">
            <v>-653091.19662581314</v>
          </cell>
          <cell r="BP45">
            <v>-653091.19662581314</v>
          </cell>
          <cell r="BQ45">
            <v>-653091.19662581314</v>
          </cell>
          <cell r="BR45">
            <v>-653091.19662581314</v>
          </cell>
          <cell r="BS45">
            <v>-653091.19662581314</v>
          </cell>
          <cell r="BT45">
            <v>-653091.19662581314</v>
          </cell>
          <cell r="BU45">
            <v>-653091.19662581314</v>
          </cell>
          <cell r="BV45">
            <v>-653091.19662581314</v>
          </cell>
          <cell r="BW45">
            <v>-653091.19662581314</v>
          </cell>
          <cell r="BX45">
            <v>-653091.19662581314</v>
          </cell>
          <cell r="BY45">
            <v>-653091.19662581314</v>
          </cell>
          <cell r="BZ45">
            <v>-651895.85705479258</v>
          </cell>
          <cell r="CA45">
            <v>-651895.85705479258</v>
          </cell>
          <cell r="CB45">
            <v>-651895.85705479258</v>
          </cell>
          <cell r="CC45">
            <v>-651895.85705479258</v>
          </cell>
          <cell r="CD45">
            <v>-651895.85705479258</v>
          </cell>
          <cell r="CE45">
            <v>-651895.85705479258</v>
          </cell>
          <cell r="CF45">
            <v>-651895.85705479258</v>
          </cell>
          <cell r="CG45">
            <v>-651895.85705479258</v>
          </cell>
          <cell r="CH45">
            <v>-651895.85705479258</v>
          </cell>
          <cell r="CI45">
            <v>-651895.85705479258</v>
          </cell>
          <cell r="CJ45">
            <v>-651895.85705479258</v>
          </cell>
          <cell r="CK45">
            <v>-651895.85705479258</v>
          </cell>
          <cell r="CL45">
            <v>-650700.51748377201</v>
          </cell>
          <cell r="CM45">
            <v>-650700.51748377201</v>
          </cell>
          <cell r="CN45">
            <v>-650700.51748377201</v>
          </cell>
          <cell r="CO45">
            <v>-650700.51748377201</v>
          </cell>
          <cell r="CP45">
            <v>-650700.51748377201</v>
          </cell>
          <cell r="CQ45">
            <v>-650700.51748377201</v>
          </cell>
          <cell r="CR45">
            <v>-650700.51748377201</v>
          </cell>
          <cell r="CS45">
            <v>-650700.51748377201</v>
          </cell>
          <cell r="CT45">
            <v>-650700.51748377201</v>
          </cell>
          <cell r="CU45">
            <v>-650700.51748377201</v>
          </cell>
          <cell r="CV45">
            <v>-650700.51748377201</v>
          </cell>
          <cell r="CW45">
            <v>-650700.51748377201</v>
          </cell>
          <cell r="CX45">
            <v>-649505.17791275145</v>
          </cell>
          <cell r="CY45">
            <v>-649505.17791275145</v>
          </cell>
          <cell r="CZ45">
            <v>-649505.17791275145</v>
          </cell>
          <cell r="DA45">
            <v>-649505.17791275145</v>
          </cell>
          <cell r="DB45">
            <v>-649505.17791275145</v>
          </cell>
          <cell r="DC45">
            <v>-649505.17791275145</v>
          </cell>
          <cell r="DD45">
            <v>-649505.17791275145</v>
          </cell>
          <cell r="DE45">
            <v>-649505.17791275145</v>
          </cell>
          <cell r="DF45">
            <v>-649505.17791275145</v>
          </cell>
          <cell r="DG45">
            <v>-649505.17791275145</v>
          </cell>
          <cell r="DH45">
            <v>-649505.17791275145</v>
          </cell>
          <cell r="DI45">
            <v>-649505.17791275145</v>
          </cell>
          <cell r="DJ45">
            <v>-648309.838341731</v>
          </cell>
          <cell r="DK45">
            <v>-648309.838341731</v>
          </cell>
          <cell r="DL45">
            <v>-648309.838341731</v>
          </cell>
          <cell r="DM45">
            <v>-648309.838341731</v>
          </cell>
          <cell r="DN45">
            <v>-648309.838341731</v>
          </cell>
          <cell r="DO45">
            <v>-648309.838341731</v>
          </cell>
          <cell r="DP45">
            <v>-648309.838341731</v>
          </cell>
          <cell r="DQ45">
            <v>-648309.838341731</v>
          </cell>
        </row>
        <row r="46">
          <cell r="A46">
            <v>218</v>
          </cell>
          <cell r="B46">
            <v>-18977.75</v>
          </cell>
          <cell r="C46">
            <v>-18977.75</v>
          </cell>
          <cell r="D46">
            <v>-18977.75</v>
          </cell>
          <cell r="E46">
            <v>-18977.75</v>
          </cell>
          <cell r="F46">
            <v>-18977.75</v>
          </cell>
          <cell r="G46">
            <v>-18977.75</v>
          </cell>
          <cell r="H46">
            <v>-18977.75</v>
          </cell>
          <cell r="I46">
            <v>-18977.75</v>
          </cell>
          <cell r="J46">
            <v>-18977.75</v>
          </cell>
          <cell r="K46">
            <v>-18977.75</v>
          </cell>
          <cell r="L46">
            <v>-18977.75</v>
          </cell>
          <cell r="M46">
            <v>-18977.75</v>
          </cell>
          <cell r="N46">
            <v>-12957.94</v>
          </cell>
          <cell r="O46">
            <v>-12957.94</v>
          </cell>
          <cell r="P46">
            <v>-12957.94</v>
          </cell>
          <cell r="Q46">
            <v>-12957.94</v>
          </cell>
          <cell r="R46">
            <v>-12957.94</v>
          </cell>
          <cell r="S46">
            <v>-12957.94</v>
          </cell>
          <cell r="T46">
            <v>-12957.94</v>
          </cell>
          <cell r="U46">
            <v>-12957.94</v>
          </cell>
          <cell r="V46">
            <v>-12957.94</v>
          </cell>
          <cell r="W46">
            <v>-12957.94</v>
          </cell>
          <cell r="X46">
            <v>-12957.94</v>
          </cell>
          <cell r="Y46">
            <v>-12957.94</v>
          </cell>
          <cell r="Z46">
            <v>-12957.94</v>
          </cell>
          <cell r="AA46">
            <v>-12957.94</v>
          </cell>
          <cell r="AB46">
            <v>-12957.94</v>
          </cell>
          <cell r="AC46">
            <v>-12957.94</v>
          </cell>
          <cell r="AD46">
            <v>-12957.94</v>
          </cell>
          <cell r="AE46">
            <v>-12957.94</v>
          </cell>
          <cell r="AF46">
            <v>-12957.94</v>
          </cell>
          <cell r="AG46">
            <v>-12957.94</v>
          </cell>
          <cell r="AH46">
            <v>-12957.94</v>
          </cell>
          <cell r="AI46">
            <v>-12957.94</v>
          </cell>
          <cell r="AJ46">
            <v>-12957.94</v>
          </cell>
          <cell r="AK46">
            <v>-12957.94</v>
          </cell>
          <cell r="AL46">
            <v>-12957.94</v>
          </cell>
          <cell r="AM46">
            <v>-12957.94</v>
          </cell>
          <cell r="AN46">
            <v>-12957.94</v>
          </cell>
          <cell r="AO46">
            <v>-12957.94</v>
          </cell>
          <cell r="AP46">
            <v>-12957.94</v>
          </cell>
          <cell r="AQ46">
            <v>-12957.94</v>
          </cell>
          <cell r="AR46">
            <v>-12957.94</v>
          </cell>
          <cell r="AS46">
            <v>-12957.94</v>
          </cell>
          <cell r="AT46">
            <v>-12957.94</v>
          </cell>
          <cell r="AU46">
            <v>-12957.94</v>
          </cell>
          <cell r="AV46">
            <v>-12957.94</v>
          </cell>
          <cell r="AW46">
            <v>-12957.94</v>
          </cell>
          <cell r="AX46">
            <v>-12957.94</v>
          </cell>
          <cell r="AY46">
            <v>-12957.94</v>
          </cell>
          <cell r="AZ46">
            <v>-12957.94</v>
          </cell>
          <cell r="BA46">
            <v>-12957.94</v>
          </cell>
          <cell r="BB46">
            <v>-12957.94</v>
          </cell>
          <cell r="BC46">
            <v>-12957.94</v>
          </cell>
          <cell r="BD46">
            <v>-12957.94</v>
          </cell>
          <cell r="BE46">
            <v>-12957.94</v>
          </cell>
          <cell r="BF46">
            <v>-12957.94</v>
          </cell>
          <cell r="BG46">
            <v>-12957.94</v>
          </cell>
          <cell r="BH46">
            <v>-12957.94</v>
          </cell>
          <cell r="BI46">
            <v>-12957.94</v>
          </cell>
          <cell r="BJ46">
            <v>-12957.94</v>
          </cell>
          <cell r="BK46">
            <v>-12957.94</v>
          </cell>
          <cell r="BL46">
            <v>-12957.94</v>
          </cell>
          <cell r="BM46">
            <v>-12957.94</v>
          </cell>
          <cell r="BN46">
            <v>-12957.94</v>
          </cell>
          <cell r="BO46">
            <v>-12957.94</v>
          </cell>
          <cell r="BP46">
            <v>-12957.94</v>
          </cell>
          <cell r="BQ46">
            <v>-12957.94</v>
          </cell>
          <cell r="BR46">
            <v>-12957.94</v>
          </cell>
          <cell r="BS46">
            <v>-12957.94</v>
          </cell>
          <cell r="BT46">
            <v>-12957.94</v>
          </cell>
          <cell r="BU46">
            <v>-12957.94</v>
          </cell>
          <cell r="BV46">
            <v>-12957.94</v>
          </cell>
          <cell r="BW46">
            <v>-12957.94</v>
          </cell>
          <cell r="BX46">
            <v>-12957.94</v>
          </cell>
          <cell r="BY46">
            <v>-12957.94</v>
          </cell>
          <cell r="BZ46">
            <v>-12957.94</v>
          </cell>
          <cell r="CA46">
            <v>-12957.94</v>
          </cell>
          <cell r="CB46">
            <v>-12957.94</v>
          </cell>
          <cell r="CC46">
            <v>-12957.94</v>
          </cell>
          <cell r="CD46">
            <v>-12957.94</v>
          </cell>
          <cell r="CE46">
            <v>-12957.94</v>
          </cell>
          <cell r="CF46">
            <v>-12957.94</v>
          </cell>
          <cell r="CG46">
            <v>-12957.94</v>
          </cell>
          <cell r="CH46">
            <v>-12957.94</v>
          </cell>
          <cell r="CI46">
            <v>-12957.94</v>
          </cell>
          <cell r="CJ46">
            <v>-12957.94</v>
          </cell>
          <cell r="CK46">
            <v>-12957.94</v>
          </cell>
          <cell r="CL46">
            <v>-12957.94</v>
          </cell>
          <cell r="CM46">
            <v>-12957.94</v>
          </cell>
          <cell r="CN46">
            <v>-12957.94</v>
          </cell>
          <cell r="CO46">
            <v>-12957.94</v>
          </cell>
          <cell r="CP46">
            <v>-12957.94</v>
          </cell>
          <cell r="CQ46">
            <v>-12957.94</v>
          </cell>
          <cell r="CR46">
            <v>-12957.94</v>
          </cell>
          <cell r="CS46">
            <v>-12957.94</v>
          </cell>
          <cell r="CT46">
            <v>-12957.94</v>
          </cell>
          <cell r="CU46">
            <v>-12957.94</v>
          </cell>
          <cell r="CV46">
            <v>-12957.94</v>
          </cell>
          <cell r="CW46">
            <v>-12957.94</v>
          </cell>
          <cell r="CX46">
            <v>-12957.94</v>
          </cell>
          <cell r="CY46">
            <v>-12957.94</v>
          </cell>
          <cell r="CZ46">
            <v>-12957.94</v>
          </cell>
          <cell r="DA46">
            <v>-12957.94</v>
          </cell>
          <cell r="DB46">
            <v>-12957.94</v>
          </cell>
          <cell r="DC46">
            <v>-12957.94</v>
          </cell>
          <cell r="DD46">
            <v>-12957.94</v>
          </cell>
          <cell r="DE46">
            <v>-12957.94</v>
          </cell>
          <cell r="DF46">
            <v>-12957.94</v>
          </cell>
          <cell r="DG46">
            <v>-12957.94</v>
          </cell>
          <cell r="DH46">
            <v>-12957.94</v>
          </cell>
          <cell r="DI46">
            <v>-12957.94</v>
          </cell>
          <cell r="DJ46">
            <v>-12957.94</v>
          </cell>
          <cell r="DK46">
            <v>-12957.94</v>
          </cell>
          <cell r="DL46">
            <v>-12957.94</v>
          </cell>
          <cell r="DM46">
            <v>-12957.94</v>
          </cell>
          <cell r="DN46">
            <v>-12957.94</v>
          </cell>
          <cell r="DO46">
            <v>-12957.94</v>
          </cell>
          <cell r="DP46">
            <v>-12957.94</v>
          </cell>
          <cell r="DQ46">
            <v>-12957.94</v>
          </cell>
        </row>
        <row r="47">
          <cell r="A47">
            <v>221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-444.77664877916663</v>
          </cell>
          <cell r="K47">
            <v>-444.77664877916663</v>
          </cell>
          <cell r="L47">
            <v>-444.77664877916663</v>
          </cell>
          <cell r="M47">
            <v>-444.77664877916663</v>
          </cell>
          <cell r="N47">
            <v>-300243.65840000001</v>
          </cell>
          <cell r="O47">
            <v>-300604.95779999997</v>
          </cell>
          <cell r="P47">
            <v>-299649.49769999995</v>
          </cell>
          <cell r="Q47">
            <v>-300166.03796666663</v>
          </cell>
          <cell r="R47">
            <v>-300166.03796666663</v>
          </cell>
          <cell r="S47">
            <v>-300166.03796666663</v>
          </cell>
          <cell r="T47">
            <v>-300166.03796666663</v>
          </cell>
          <cell r="U47">
            <v>-300166.03796666663</v>
          </cell>
          <cell r="V47">
            <v>-300166.03796666663</v>
          </cell>
          <cell r="W47">
            <v>-300166.03796666663</v>
          </cell>
          <cell r="X47">
            <v>-300166.03796666663</v>
          </cell>
          <cell r="Y47">
            <v>-300166.03796666663</v>
          </cell>
          <cell r="Z47">
            <v>-304747.31327599997</v>
          </cell>
          <cell r="AA47">
            <v>-305114.03216699994</v>
          </cell>
          <cell r="AB47">
            <v>-304144.24016549991</v>
          </cell>
          <cell r="AC47">
            <v>-304668.52853616659</v>
          </cell>
          <cell r="AD47">
            <v>-304668.52853616659</v>
          </cell>
          <cell r="AE47">
            <v>-304668.52853616659</v>
          </cell>
          <cell r="AF47">
            <v>-304668.52853616659</v>
          </cell>
          <cell r="AG47">
            <v>-304668.52853616659</v>
          </cell>
          <cell r="AH47">
            <v>-304668.52853616659</v>
          </cell>
          <cell r="AI47">
            <v>-304668.52853616659</v>
          </cell>
          <cell r="AJ47">
            <v>-304668.52853616659</v>
          </cell>
          <cell r="AK47">
            <v>-304668.52853616659</v>
          </cell>
          <cell r="AL47">
            <v>-309318.5229751399</v>
          </cell>
          <cell r="AM47">
            <v>-309690.74264950491</v>
          </cell>
          <cell r="AN47">
            <v>-308706.40376798238</v>
          </cell>
          <cell r="AO47">
            <v>-309238.55646420905</v>
          </cell>
          <cell r="AP47">
            <v>-309238.55646420905</v>
          </cell>
          <cell r="AQ47">
            <v>-309238.55646420905</v>
          </cell>
          <cell r="AR47">
            <v>-309238.55646420905</v>
          </cell>
          <cell r="AS47">
            <v>-309238.55646420905</v>
          </cell>
          <cell r="AT47">
            <v>-309238.55646420905</v>
          </cell>
          <cell r="AU47">
            <v>-309238.55646420905</v>
          </cell>
          <cell r="AV47">
            <v>-309238.55646420905</v>
          </cell>
          <cell r="AW47">
            <v>-309238.55646420905</v>
          </cell>
          <cell r="AX47">
            <v>-313958.30081976694</v>
          </cell>
          <cell r="AY47">
            <v>-314336.10378924746</v>
          </cell>
          <cell r="AZ47">
            <v>-313336.9998245021</v>
          </cell>
          <cell r="BA47">
            <v>-313877.13481117215</v>
          </cell>
          <cell r="BB47">
            <v>-313877.13481117215</v>
          </cell>
          <cell r="BC47">
            <v>-313877.13481117215</v>
          </cell>
          <cell r="BD47">
            <v>-313877.13481117215</v>
          </cell>
          <cell r="BE47">
            <v>-313877.13481117215</v>
          </cell>
          <cell r="BF47">
            <v>-313877.13481117215</v>
          </cell>
          <cell r="BG47">
            <v>-313877.13481117215</v>
          </cell>
          <cell r="BH47">
            <v>-313877.13481117215</v>
          </cell>
          <cell r="BI47">
            <v>-313877.13481117215</v>
          </cell>
          <cell r="BJ47">
            <v>-318667.67533206346</v>
          </cell>
          <cell r="BK47">
            <v>-319051.14534608612</v>
          </cell>
          <cell r="BL47">
            <v>-318037.05482186959</v>
          </cell>
          <cell r="BM47">
            <v>-318585.29183333967</v>
          </cell>
          <cell r="BN47">
            <v>-318585.29183333967</v>
          </cell>
          <cell r="BO47">
            <v>-318585.29183333967</v>
          </cell>
          <cell r="BP47">
            <v>-318585.29183333967</v>
          </cell>
          <cell r="BQ47">
            <v>-318585.29183333967</v>
          </cell>
          <cell r="BR47">
            <v>-318585.29183333967</v>
          </cell>
          <cell r="BS47">
            <v>-318585.29183333967</v>
          </cell>
          <cell r="BT47">
            <v>-318585.29183333967</v>
          </cell>
          <cell r="BU47">
            <v>-318585.29183333967</v>
          </cell>
          <cell r="BV47">
            <v>-323447.69046204432</v>
          </cell>
          <cell r="BW47">
            <v>-323836.91252627736</v>
          </cell>
          <cell r="BX47">
            <v>-322807.61064419756</v>
          </cell>
          <cell r="BY47">
            <v>-323364.07121083973</v>
          </cell>
          <cell r="BZ47">
            <v>-323364.07121083973</v>
          </cell>
          <cell r="CA47">
            <v>-323364.07121083973</v>
          </cell>
          <cell r="CB47">
            <v>-323364.07121083973</v>
          </cell>
          <cell r="CC47">
            <v>-323364.07121083973</v>
          </cell>
          <cell r="CD47">
            <v>-323364.07121083973</v>
          </cell>
          <cell r="CE47">
            <v>-323364.07121083973</v>
          </cell>
          <cell r="CF47">
            <v>-323364.07121083973</v>
          </cell>
          <cell r="CG47">
            <v>-323364.07121083973</v>
          </cell>
          <cell r="CH47">
            <v>-328299.40581897495</v>
          </cell>
          <cell r="CI47">
            <v>-328694.46621417149</v>
          </cell>
          <cell r="CJ47">
            <v>-327649.72480386047</v>
          </cell>
          <cell r="CK47">
            <v>-328214.53227900231</v>
          </cell>
          <cell r="CL47">
            <v>-328214.53227900231</v>
          </cell>
          <cell r="CM47">
            <v>-328214.53227900231</v>
          </cell>
          <cell r="CN47">
            <v>-328214.53227900231</v>
          </cell>
          <cell r="CO47">
            <v>-328214.53227900231</v>
          </cell>
          <cell r="CP47">
            <v>-328214.53227900231</v>
          </cell>
          <cell r="CQ47">
            <v>-328214.53227900231</v>
          </cell>
          <cell r="CR47">
            <v>-328214.53227900231</v>
          </cell>
          <cell r="CS47">
            <v>-328214.53227900231</v>
          </cell>
          <cell r="CT47">
            <v>-333223.89690625953</v>
          </cell>
          <cell r="CU47">
            <v>-333624.88320738403</v>
          </cell>
          <cell r="CV47">
            <v>-332564.47067591833</v>
          </cell>
          <cell r="CW47">
            <v>-333137.75026318728</v>
          </cell>
          <cell r="CX47">
            <v>-333137.75026318728</v>
          </cell>
          <cell r="CY47">
            <v>-333137.75026318728</v>
          </cell>
          <cell r="CZ47">
            <v>-333137.75026318728</v>
          </cell>
          <cell r="DA47">
            <v>-333137.75026318728</v>
          </cell>
          <cell r="DB47">
            <v>-333137.75026318728</v>
          </cell>
          <cell r="DC47">
            <v>-333137.75026318728</v>
          </cell>
          <cell r="DD47">
            <v>-333137.75026318728</v>
          </cell>
          <cell r="DE47">
            <v>-333137.75026318728</v>
          </cell>
          <cell r="DF47">
            <v>-338222.25535985339</v>
          </cell>
          <cell r="DG47">
            <v>-338629.25645549473</v>
          </cell>
          <cell r="DH47">
            <v>-337552.93773605709</v>
          </cell>
          <cell r="DI47">
            <v>-338134.81651713507</v>
          </cell>
          <cell r="DJ47">
            <v>-338134.81651713507</v>
          </cell>
          <cell r="DK47">
            <v>-338134.81651713507</v>
          </cell>
          <cell r="DL47">
            <v>-338134.81651713507</v>
          </cell>
          <cell r="DM47">
            <v>-338134.81651713507</v>
          </cell>
          <cell r="DN47">
            <v>-338134.81651713507</v>
          </cell>
          <cell r="DO47">
            <v>-338134.81651713507</v>
          </cell>
          <cell r="DP47">
            <v>-338134.81651713507</v>
          </cell>
          <cell r="DQ47">
            <v>-338134.81651713507</v>
          </cell>
        </row>
        <row r="48">
          <cell r="A48">
            <v>222</v>
          </cell>
          <cell r="B48">
            <v>-453</v>
          </cell>
          <cell r="C48">
            <v>-372</v>
          </cell>
          <cell r="D48">
            <v>-372</v>
          </cell>
          <cell r="E48">
            <v>-338</v>
          </cell>
          <cell r="F48">
            <v>-338</v>
          </cell>
          <cell r="G48">
            <v>-338</v>
          </cell>
          <cell r="H48">
            <v>-338</v>
          </cell>
          <cell r="I48">
            <v>-352</v>
          </cell>
          <cell r="J48">
            <v>-651.84389999999996</v>
          </cell>
          <cell r="K48">
            <v>-651.84389999999996</v>
          </cell>
          <cell r="L48">
            <v>-651.84389999999996</v>
          </cell>
          <cell r="M48">
            <v>-651.84389999999996</v>
          </cell>
          <cell r="N48">
            <v>-18977.75</v>
          </cell>
          <cell r="O48">
            <v>-18977.75</v>
          </cell>
          <cell r="P48">
            <v>-18977.75</v>
          </cell>
          <cell r="Q48">
            <v>-18977.75</v>
          </cell>
          <cell r="R48">
            <v>-18977.75</v>
          </cell>
          <cell r="S48">
            <v>-18977.75</v>
          </cell>
          <cell r="T48">
            <v>-18977.75</v>
          </cell>
          <cell r="U48">
            <v>-18977.75</v>
          </cell>
          <cell r="V48">
            <v>-18977.75</v>
          </cell>
          <cell r="W48">
            <v>-18977.75</v>
          </cell>
          <cell r="X48">
            <v>-18977.75</v>
          </cell>
          <cell r="Y48">
            <v>-18977.75</v>
          </cell>
          <cell r="Z48">
            <v>-18977.75</v>
          </cell>
          <cell r="AA48">
            <v>-18977.75</v>
          </cell>
          <cell r="AB48">
            <v>-18977.75</v>
          </cell>
          <cell r="AC48">
            <v>-18977.75</v>
          </cell>
          <cell r="AD48">
            <v>-18977.75</v>
          </cell>
          <cell r="AE48">
            <v>-18977.75</v>
          </cell>
          <cell r="AF48">
            <v>-18977.75</v>
          </cell>
          <cell r="AG48">
            <v>-18977.75</v>
          </cell>
          <cell r="AH48">
            <v>-18977.75</v>
          </cell>
          <cell r="AI48">
            <v>-18977.75</v>
          </cell>
          <cell r="AJ48">
            <v>-18977.75</v>
          </cell>
          <cell r="AK48">
            <v>-18977.75</v>
          </cell>
          <cell r="AL48">
            <v>-18977.75</v>
          </cell>
          <cell r="AM48">
            <v>-18977.75</v>
          </cell>
          <cell r="AN48">
            <v>-18977.75</v>
          </cell>
          <cell r="AO48">
            <v>-18977.75</v>
          </cell>
          <cell r="AP48">
            <v>-18977.75</v>
          </cell>
          <cell r="AQ48">
            <v>-18977.75</v>
          </cell>
          <cell r="AR48">
            <v>-18977.75</v>
          </cell>
          <cell r="AS48">
            <v>-18977.75</v>
          </cell>
          <cell r="AT48">
            <v>-18977.75</v>
          </cell>
          <cell r="AU48">
            <v>-18977.75</v>
          </cell>
          <cell r="AV48">
            <v>-18977.75</v>
          </cell>
          <cell r="AW48">
            <v>-18977.75</v>
          </cell>
          <cell r="AX48">
            <v>-18977.75</v>
          </cell>
          <cell r="AY48">
            <v>-18977.75</v>
          </cell>
          <cell r="AZ48">
            <v>-18977.75</v>
          </cell>
          <cell r="BA48">
            <v>-18977.75</v>
          </cell>
          <cell r="BB48">
            <v>-18977.75</v>
          </cell>
          <cell r="BC48">
            <v>-18977.75</v>
          </cell>
          <cell r="BD48">
            <v>-18977.75</v>
          </cell>
          <cell r="BE48">
            <v>-18977.75</v>
          </cell>
          <cell r="BF48">
            <v>-18977.75</v>
          </cell>
          <cell r="BG48">
            <v>-18977.75</v>
          </cell>
          <cell r="BH48">
            <v>-18977.75</v>
          </cell>
          <cell r="BI48">
            <v>-18977.75</v>
          </cell>
          <cell r="BJ48">
            <v>-18977.75</v>
          </cell>
          <cell r="BK48">
            <v>-18977.75</v>
          </cell>
          <cell r="BL48">
            <v>-18977.75</v>
          </cell>
          <cell r="BM48">
            <v>-18977.75</v>
          </cell>
          <cell r="BN48">
            <v>-18977.75</v>
          </cell>
          <cell r="BO48">
            <v>-18977.75</v>
          </cell>
          <cell r="BP48">
            <v>-18977.75</v>
          </cell>
          <cell r="BQ48">
            <v>-18977.75</v>
          </cell>
          <cell r="BR48">
            <v>-18977.75</v>
          </cell>
          <cell r="BS48">
            <v>-18977.75</v>
          </cell>
          <cell r="BT48">
            <v>-18977.75</v>
          </cell>
          <cell r="BU48">
            <v>-18977.75</v>
          </cell>
          <cell r="BV48">
            <v>-18977.75</v>
          </cell>
          <cell r="BW48">
            <v>-18977.75</v>
          </cell>
          <cell r="BX48">
            <v>-18977.75</v>
          </cell>
          <cell r="BY48">
            <v>-18977.75</v>
          </cell>
          <cell r="BZ48">
            <v>-18977.75</v>
          </cell>
          <cell r="CA48">
            <v>-18977.75</v>
          </cell>
          <cell r="CB48">
            <v>-18977.75</v>
          </cell>
          <cell r="CC48">
            <v>-18977.75</v>
          </cell>
          <cell r="CD48">
            <v>-18977.75</v>
          </cell>
          <cell r="CE48">
            <v>-18977.75</v>
          </cell>
          <cell r="CF48">
            <v>-18977.75</v>
          </cell>
          <cell r="CG48">
            <v>-18977.75</v>
          </cell>
          <cell r="CH48">
            <v>-18977.75</v>
          </cell>
          <cell r="CI48">
            <v>-18977.75</v>
          </cell>
          <cell r="CJ48">
            <v>-18977.75</v>
          </cell>
          <cell r="CK48">
            <v>-18977.75</v>
          </cell>
          <cell r="CL48">
            <v>-18977.75</v>
          </cell>
          <cell r="CM48">
            <v>-18977.75</v>
          </cell>
          <cell r="CN48">
            <v>-18977.75</v>
          </cell>
          <cell r="CO48">
            <v>-18977.75</v>
          </cell>
          <cell r="CP48">
            <v>-18977.75</v>
          </cell>
          <cell r="CQ48">
            <v>-18977.75</v>
          </cell>
          <cell r="CR48">
            <v>-18977.75</v>
          </cell>
          <cell r="CS48">
            <v>-18977.75</v>
          </cell>
          <cell r="CT48">
            <v>-18977.75</v>
          </cell>
          <cell r="CU48">
            <v>-18977.75</v>
          </cell>
          <cell r="CV48">
            <v>-18977.75</v>
          </cell>
          <cell r="CW48">
            <v>-18977.75</v>
          </cell>
          <cell r="CX48">
            <v>-18977.75</v>
          </cell>
          <cell r="CY48">
            <v>-18977.75</v>
          </cell>
          <cell r="CZ48">
            <v>-18977.75</v>
          </cell>
          <cell r="DA48">
            <v>-18977.75</v>
          </cell>
          <cell r="DB48">
            <v>-18977.75</v>
          </cell>
          <cell r="DC48">
            <v>-18977.75</v>
          </cell>
          <cell r="DD48">
            <v>-18977.75</v>
          </cell>
          <cell r="DE48">
            <v>-18977.75</v>
          </cell>
          <cell r="DF48">
            <v>-18977.75</v>
          </cell>
          <cell r="DG48">
            <v>-18977.75</v>
          </cell>
          <cell r="DH48">
            <v>-18977.75</v>
          </cell>
          <cell r="DI48">
            <v>-18977.75</v>
          </cell>
          <cell r="DJ48">
            <v>-18977.75</v>
          </cell>
          <cell r="DK48">
            <v>-18977.75</v>
          </cell>
          <cell r="DL48">
            <v>-18977.75</v>
          </cell>
          <cell r="DM48">
            <v>-18977.75</v>
          </cell>
          <cell r="DN48">
            <v>-18977.75</v>
          </cell>
          <cell r="DO48">
            <v>-18977.75</v>
          </cell>
          <cell r="DP48">
            <v>-18977.75</v>
          </cell>
          <cell r="DQ48">
            <v>-18977.75</v>
          </cell>
        </row>
        <row r="49">
          <cell r="A49">
            <v>223</v>
          </cell>
          <cell r="B49">
            <v>-64.89</v>
          </cell>
          <cell r="C49">
            <v>-67.98</v>
          </cell>
          <cell r="D49">
            <v>-67.98</v>
          </cell>
          <cell r="E49">
            <v>-67.98</v>
          </cell>
          <cell r="F49">
            <v>-67.98</v>
          </cell>
          <cell r="G49">
            <v>-67.98</v>
          </cell>
          <cell r="H49">
            <v>-67.98</v>
          </cell>
          <cell r="I49">
            <v>-67.98</v>
          </cell>
          <cell r="J49">
            <v>-76.701318999999998</v>
          </cell>
          <cell r="K49">
            <v>-76.701318999999998</v>
          </cell>
          <cell r="L49">
            <v>-76.701318999999998</v>
          </cell>
          <cell r="M49">
            <v>-76.701318999999998</v>
          </cell>
          <cell r="N49">
            <v>-444.77664877916663</v>
          </cell>
          <cell r="O49">
            <v>-444.77664877916663</v>
          </cell>
          <cell r="P49">
            <v>-444.77664877916663</v>
          </cell>
          <cell r="Q49">
            <v>-449.22441526695832</v>
          </cell>
          <cell r="R49">
            <v>-449.22441526695832</v>
          </cell>
          <cell r="S49">
            <v>-449.22441526695832</v>
          </cell>
          <cell r="T49">
            <v>-449.22441526695832</v>
          </cell>
          <cell r="U49">
            <v>-449.22441526695832</v>
          </cell>
          <cell r="V49">
            <v>-449.22441526695832</v>
          </cell>
          <cell r="W49">
            <v>-449.22441526695832</v>
          </cell>
          <cell r="X49">
            <v>-449.22441526695832</v>
          </cell>
          <cell r="Y49">
            <v>-449.22441526695832</v>
          </cell>
          <cell r="Z49">
            <v>-449.22441526695832</v>
          </cell>
          <cell r="AA49">
            <v>-449.22441526695832</v>
          </cell>
          <cell r="AB49">
            <v>-449.22441526695832</v>
          </cell>
          <cell r="AC49">
            <v>-453.71665941962789</v>
          </cell>
          <cell r="AD49">
            <v>-453.71665941962789</v>
          </cell>
          <cell r="AE49">
            <v>-453.71665941962789</v>
          </cell>
          <cell r="AF49">
            <v>-453.71665941962789</v>
          </cell>
          <cell r="AG49">
            <v>-453.71665941962789</v>
          </cell>
          <cell r="AH49">
            <v>-453.71665941962789</v>
          </cell>
          <cell r="AI49">
            <v>-453.71665941962789</v>
          </cell>
          <cell r="AJ49">
            <v>-453.71665941962789</v>
          </cell>
          <cell r="AK49">
            <v>-453.71665941962789</v>
          </cell>
          <cell r="AL49">
            <v>-453.71665941962789</v>
          </cell>
          <cell r="AM49">
            <v>-453.71665941962789</v>
          </cell>
          <cell r="AN49">
            <v>-453.71665941962789</v>
          </cell>
          <cell r="AO49">
            <v>-458.25382601382415</v>
          </cell>
          <cell r="AP49">
            <v>-458.25382601382415</v>
          </cell>
          <cell r="AQ49">
            <v>-458.25382601382415</v>
          </cell>
          <cell r="AR49">
            <v>-458.25382601382415</v>
          </cell>
          <cell r="AS49">
            <v>-458.25382601382415</v>
          </cell>
          <cell r="AT49">
            <v>-458.25382601382415</v>
          </cell>
          <cell r="AU49">
            <v>-458.25382601382415</v>
          </cell>
          <cell r="AV49">
            <v>-458.25382601382415</v>
          </cell>
          <cell r="AW49">
            <v>-458.25382601382415</v>
          </cell>
          <cell r="AX49">
            <v>-458.25382601382415</v>
          </cell>
          <cell r="AY49">
            <v>-458.25382601382415</v>
          </cell>
          <cell r="AZ49">
            <v>-458.25382601382415</v>
          </cell>
          <cell r="BA49">
            <v>-462.83636427396237</v>
          </cell>
          <cell r="BB49">
            <v>-462.83636427396237</v>
          </cell>
          <cell r="BC49">
            <v>-462.83636427396237</v>
          </cell>
          <cell r="BD49">
            <v>-462.83636427396237</v>
          </cell>
          <cell r="BE49">
            <v>-462.83636427396237</v>
          </cell>
          <cell r="BF49">
            <v>-462.83636427396237</v>
          </cell>
          <cell r="BG49">
            <v>-462.83636427396237</v>
          </cell>
          <cell r="BH49">
            <v>-462.83636427396237</v>
          </cell>
          <cell r="BI49">
            <v>-462.83636427396237</v>
          </cell>
          <cell r="BJ49">
            <v>-462.83636427396237</v>
          </cell>
          <cell r="BK49">
            <v>-462.83636427396237</v>
          </cell>
          <cell r="BL49">
            <v>-462.83636427396237</v>
          </cell>
          <cell r="BM49">
            <v>-467.46472791670197</v>
          </cell>
          <cell r="BN49">
            <v>-467.46472791670197</v>
          </cell>
          <cell r="BO49">
            <v>-467.46472791670197</v>
          </cell>
          <cell r="BP49">
            <v>-467.46472791670197</v>
          </cell>
          <cell r="BQ49">
            <v>-467.46472791670197</v>
          </cell>
          <cell r="BR49">
            <v>-467.46472791670197</v>
          </cell>
          <cell r="BS49">
            <v>-467.46472791670197</v>
          </cell>
          <cell r="BT49">
            <v>-467.46472791670197</v>
          </cell>
          <cell r="BU49">
            <v>-467.46472791670197</v>
          </cell>
          <cell r="BV49">
            <v>-467.46472791670197</v>
          </cell>
          <cell r="BW49">
            <v>-467.46472791670197</v>
          </cell>
          <cell r="BX49">
            <v>-467.46472791670197</v>
          </cell>
          <cell r="BY49">
            <v>-472.13937519586898</v>
          </cell>
          <cell r="BZ49">
            <v>-472.13937519586898</v>
          </cell>
          <cell r="CA49">
            <v>-472.13937519586898</v>
          </cell>
          <cell r="CB49">
            <v>-472.13937519586898</v>
          </cell>
          <cell r="CC49">
            <v>-472.13937519586898</v>
          </cell>
          <cell r="CD49">
            <v>-472.13937519586898</v>
          </cell>
          <cell r="CE49">
            <v>-472.13937519586898</v>
          </cell>
          <cell r="CF49">
            <v>-472.13937519586898</v>
          </cell>
          <cell r="CG49">
            <v>-472.13937519586898</v>
          </cell>
          <cell r="CH49">
            <v>-472.13937519586898</v>
          </cell>
          <cell r="CI49">
            <v>-472.13937519586898</v>
          </cell>
          <cell r="CJ49">
            <v>-472.13937519586898</v>
          </cell>
          <cell r="CK49">
            <v>-476.86076894782769</v>
          </cell>
          <cell r="CL49">
            <v>-476.86076894782769</v>
          </cell>
          <cell r="CM49">
            <v>-476.86076894782769</v>
          </cell>
          <cell r="CN49">
            <v>-476.86076894782769</v>
          </cell>
          <cell r="CO49">
            <v>-476.86076894782769</v>
          </cell>
          <cell r="CP49">
            <v>-476.86076894782769</v>
          </cell>
          <cell r="CQ49">
            <v>-476.86076894782769</v>
          </cell>
          <cell r="CR49">
            <v>-476.86076894782769</v>
          </cell>
          <cell r="CS49">
            <v>-476.86076894782769</v>
          </cell>
          <cell r="CT49">
            <v>-476.86076894782769</v>
          </cell>
          <cell r="CU49">
            <v>-476.86076894782769</v>
          </cell>
          <cell r="CV49">
            <v>-476.86076894782769</v>
          </cell>
          <cell r="CW49">
            <v>-481.629376637306</v>
          </cell>
          <cell r="CX49">
            <v>-481.629376637306</v>
          </cell>
          <cell r="CY49">
            <v>-481.629376637306</v>
          </cell>
          <cell r="CZ49">
            <v>-481.629376637306</v>
          </cell>
          <cell r="DA49">
            <v>-481.629376637306</v>
          </cell>
          <cell r="DB49">
            <v>-481.629376637306</v>
          </cell>
          <cell r="DC49">
            <v>-481.629376637306</v>
          </cell>
          <cell r="DD49">
            <v>-481.629376637306</v>
          </cell>
          <cell r="DE49">
            <v>-481.629376637306</v>
          </cell>
          <cell r="DF49">
            <v>-481.629376637306</v>
          </cell>
          <cell r="DG49">
            <v>-481.629376637306</v>
          </cell>
          <cell r="DH49">
            <v>-481.629376637306</v>
          </cell>
          <cell r="DI49">
            <v>-486.44567040367906</v>
          </cell>
          <cell r="DJ49">
            <v>-486.44567040367906</v>
          </cell>
          <cell r="DK49">
            <v>-486.44567040367906</v>
          </cell>
          <cell r="DL49">
            <v>-486.44567040367906</v>
          </cell>
          <cell r="DM49">
            <v>-486.44567040367906</v>
          </cell>
          <cell r="DN49">
            <v>-486.44567040367906</v>
          </cell>
          <cell r="DO49">
            <v>-486.44567040367906</v>
          </cell>
          <cell r="DP49">
            <v>-486.44567040367906</v>
          </cell>
          <cell r="DQ49">
            <v>-486.44567040367906</v>
          </cell>
        </row>
        <row r="50">
          <cell r="A50">
            <v>224</v>
          </cell>
          <cell r="B50">
            <v>-31480</v>
          </cell>
          <cell r="C50">
            <v>-31480</v>
          </cell>
          <cell r="D50">
            <v>-31480</v>
          </cell>
          <cell r="E50">
            <v>-31480</v>
          </cell>
          <cell r="F50">
            <v>-31480</v>
          </cell>
          <cell r="G50">
            <v>-31480</v>
          </cell>
          <cell r="H50">
            <v>-31480</v>
          </cell>
          <cell r="I50">
            <v>-31480</v>
          </cell>
          <cell r="J50">
            <v>-31480</v>
          </cell>
          <cell r="K50">
            <v>-31480</v>
          </cell>
          <cell r="L50">
            <v>-31480</v>
          </cell>
          <cell r="M50">
            <v>-31480</v>
          </cell>
          <cell r="N50">
            <v>-651.84389999999996</v>
          </cell>
          <cell r="O50">
            <v>-651.84389999999996</v>
          </cell>
          <cell r="P50">
            <v>-651.84389999999996</v>
          </cell>
          <cell r="Q50">
            <v>-658.36233900000002</v>
          </cell>
          <cell r="R50">
            <v>-658.36233900000002</v>
          </cell>
          <cell r="S50">
            <v>-658.36233900000002</v>
          </cell>
          <cell r="T50">
            <v>-658.36233900000002</v>
          </cell>
          <cell r="U50">
            <v>-658.36233900000002</v>
          </cell>
          <cell r="V50">
            <v>-658.36233900000002</v>
          </cell>
          <cell r="W50">
            <v>-658.36233900000002</v>
          </cell>
          <cell r="X50">
            <v>-658.36233900000002</v>
          </cell>
          <cell r="Y50">
            <v>-658.36233900000002</v>
          </cell>
          <cell r="Z50">
            <v>-658.36233900000002</v>
          </cell>
          <cell r="AA50">
            <v>-658.36233900000002</v>
          </cell>
          <cell r="AB50">
            <v>-658.36233900000002</v>
          </cell>
          <cell r="AC50">
            <v>-664.94596238999998</v>
          </cell>
          <cell r="AD50">
            <v>-664.94596238999998</v>
          </cell>
          <cell r="AE50">
            <v>-664.94596238999998</v>
          </cell>
          <cell r="AF50">
            <v>-664.94596238999998</v>
          </cell>
          <cell r="AG50">
            <v>-664.94596238999998</v>
          </cell>
          <cell r="AH50">
            <v>-664.94596238999998</v>
          </cell>
          <cell r="AI50">
            <v>-664.94596238999998</v>
          </cell>
          <cell r="AJ50">
            <v>-664.94596238999998</v>
          </cell>
          <cell r="AK50">
            <v>-664.94596238999998</v>
          </cell>
          <cell r="AL50">
            <v>-664.94596238999998</v>
          </cell>
          <cell r="AM50">
            <v>-664.94596238999998</v>
          </cell>
          <cell r="AN50">
            <v>-664.94596238999998</v>
          </cell>
          <cell r="AO50">
            <v>-671.59542201390002</v>
          </cell>
          <cell r="AP50">
            <v>-671.59542201390002</v>
          </cell>
          <cell r="AQ50">
            <v>-671.59542201390002</v>
          </cell>
          <cell r="AR50">
            <v>-671.59542201390002</v>
          </cell>
          <cell r="AS50">
            <v>-671.59542201390002</v>
          </cell>
          <cell r="AT50">
            <v>-671.59542201390002</v>
          </cell>
          <cell r="AU50">
            <v>-671.59542201390002</v>
          </cell>
          <cell r="AV50">
            <v>-671.59542201390002</v>
          </cell>
          <cell r="AW50">
            <v>-671.59542201390002</v>
          </cell>
          <cell r="AX50">
            <v>-671.59542201390002</v>
          </cell>
          <cell r="AY50">
            <v>-671.59542201390002</v>
          </cell>
          <cell r="AZ50">
            <v>-671.59542201390002</v>
          </cell>
          <cell r="BA50">
            <v>-678.31137623403902</v>
          </cell>
          <cell r="BB50">
            <v>-678.31137623403902</v>
          </cell>
          <cell r="BC50">
            <v>-678.31137623403902</v>
          </cell>
          <cell r="BD50">
            <v>-678.31137623403902</v>
          </cell>
          <cell r="BE50">
            <v>-678.31137623403902</v>
          </cell>
          <cell r="BF50">
            <v>-678.31137623403902</v>
          </cell>
          <cell r="BG50">
            <v>-678.31137623403902</v>
          </cell>
          <cell r="BH50">
            <v>-678.31137623403902</v>
          </cell>
          <cell r="BI50">
            <v>-678.31137623403902</v>
          </cell>
          <cell r="BJ50">
            <v>-678.31137623403902</v>
          </cell>
          <cell r="BK50">
            <v>-678.31137623403902</v>
          </cell>
          <cell r="BL50">
            <v>-678.31137623403902</v>
          </cell>
          <cell r="BM50">
            <v>-685.09448999637937</v>
          </cell>
          <cell r="BN50">
            <v>-685.09448999637937</v>
          </cell>
          <cell r="BO50">
            <v>-685.09448999637937</v>
          </cell>
          <cell r="BP50">
            <v>-685.09448999637937</v>
          </cell>
          <cell r="BQ50">
            <v>-685.09448999637937</v>
          </cell>
          <cell r="BR50">
            <v>-685.09448999637937</v>
          </cell>
          <cell r="BS50">
            <v>-685.09448999637937</v>
          </cell>
          <cell r="BT50">
            <v>-685.09448999637937</v>
          </cell>
          <cell r="BU50">
            <v>-685.09448999637937</v>
          </cell>
          <cell r="BV50">
            <v>-685.09448999637937</v>
          </cell>
          <cell r="BW50">
            <v>-685.09448999637937</v>
          </cell>
          <cell r="BX50">
            <v>-685.09448999637937</v>
          </cell>
          <cell r="BY50">
            <v>-691.94543489634316</v>
          </cell>
          <cell r="BZ50">
            <v>-691.94543489634316</v>
          </cell>
          <cell r="CA50">
            <v>-691.94543489634316</v>
          </cell>
          <cell r="CB50">
            <v>-691.94543489634316</v>
          </cell>
          <cell r="CC50">
            <v>-691.94543489634316</v>
          </cell>
          <cell r="CD50">
            <v>-691.94543489634316</v>
          </cell>
          <cell r="CE50">
            <v>-691.94543489634316</v>
          </cell>
          <cell r="CF50">
            <v>-691.94543489634316</v>
          </cell>
          <cell r="CG50">
            <v>-691.94543489634316</v>
          </cell>
          <cell r="CH50">
            <v>-691.94543489634316</v>
          </cell>
          <cell r="CI50">
            <v>-691.94543489634316</v>
          </cell>
          <cell r="CJ50">
            <v>-691.94543489634316</v>
          </cell>
          <cell r="CK50">
            <v>-698.86488924530659</v>
          </cell>
          <cell r="CL50">
            <v>-698.86488924530659</v>
          </cell>
          <cell r="CM50">
            <v>-698.86488924530659</v>
          </cell>
          <cell r="CN50">
            <v>-698.86488924530659</v>
          </cell>
          <cell r="CO50">
            <v>-698.86488924530659</v>
          </cell>
          <cell r="CP50">
            <v>-698.86488924530659</v>
          </cell>
          <cell r="CQ50">
            <v>-698.86488924530659</v>
          </cell>
          <cell r="CR50">
            <v>-698.86488924530659</v>
          </cell>
          <cell r="CS50">
            <v>-698.86488924530659</v>
          </cell>
          <cell r="CT50">
            <v>-698.86488924530659</v>
          </cell>
          <cell r="CU50">
            <v>-698.86488924530659</v>
          </cell>
          <cell r="CV50">
            <v>-698.86488924530659</v>
          </cell>
          <cell r="CW50">
            <v>-705.85353813775964</v>
          </cell>
          <cell r="CX50">
            <v>-705.85353813775964</v>
          </cell>
          <cell r="CY50">
            <v>-705.85353813775964</v>
          </cell>
          <cell r="CZ50">
            <v>-705.85353813775964</v>
          </cell>
          <cell r="DA50">
            <v>-705.85353813775964</v>
          </cell>
          <cell r="DB50">
            <v>-705.85353813775964</v>
          </cell>
          <cell r="DC50">
            <v>-705.85353813775964</v>
          </cell>
          <cell r="DD50">
            <v>-705.85353813775964</v>
          </cell>
          <cell r="DE50">
            <v>-705.85353813775964</v>
          </cell>
          <cell r="DF50">
            <v>-705.85353813775964</v>
          </cell>
          <cell r="DG50">
            <v>-705.85353813775964</v>
          </cell>
          <cell r="DH50">
            <v>-705.85353813775964</v>
          </cell>
          <cell r="DI50">
            <v>-712.91207351913727</v>
          </cell>
          <cell r="DJ50">
            <v>-712.91207351913727</v>
          </cell>
          <cell r="DK50">
            <v>-712.91207351913727</v>
          </cell>
          <cell r="DL50">
            <v>-712.91207351913727</v>
          </cell>
          <cell r="DM50">
            <v>-712.91207351913727</v>
          </cell>
          <cell r="DN50">
            <v>-712.91207351913727</v>
          </cell>
          <cell r="DO50">
            <v>-712.91207351913727</v>
          </cell>
          <cell r="DP50">
            <v>-712.91207351913727</v>
          </cell>
          <cell r="DQ50">
            <v>-712.91207351913727</v>
          </cell>
        </row>
        <row r="51">
          <cell r="A51">
            <v>225</v>
          </cell>
          <cell r="B51">
            <v>-552500</v>
          </cell>
          <cell r="C51">
            <v>-552500</v>
          </cell>
          <cell r="D51">
            <v>-552500</v>
          </cell>
          <cell r="E51">
            <v>-552500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-552500</v>
          </cell>
          <cell r="M51">
            <v>-552500</v>
          </cell>
          <cell r="N51">
            <v>-76.701318999999998</v>
          </cell>
          <cell r="O51">
            <v>-76.701318999999998</v>
          </cell>
          <cell r="P51">
            <v>-76.701318999999998</v>
          </cell>
          <cell r="Q51">
            <v>-77.468332189999998</v>
          </cell>
          <cell r="R51">
            <v>-77.468332189999998</v>
          </cell>
          <cell r="S51">
            <v>-77.468332189999998</v>
          </cell>
          <cell r="T51">
            <v>-77.468332189999998</v>
          </cell>
          <cell r="U51">
            <v>-77.468332189999998</v>
          </cell>
          <cell r="V51">
            <v>-77.468332189999998</v>
          </cell>
          <cell r="W51">
            <v>-77.468332189999998</v>
          </cell>
          <cell r="X51">
            <v>-77.468332189999998</v>
          </cell>
          <cell r="Y51">
            <v>-77.468332189999998</v>
          </cell>
          <cell r="Z51">
            <v>-77.468332189999998</v>
          </cell>
          <cell r="AA51">
            <v>-77.468332189999998</v>
          </cell>
          <cell r="AB51">
            <v>-77.468332189999998</v>
          </cell>
          <cell r="AC51">
            <v>-78.243015511899998</v>
          </cell>
          <cell r="AD51">
            <v>-78.243015511899998</v>
          </cell>
          <cell r="AE51">
            <v>-78.243015511899998</v>
          </cell>
          <cell r="AF51">
            <v>-78.243015511899998</v>
          </cell>
          <cell r="AG51">
            <v>-78.243015511899998</v>
          </cell>
          <cell r="AH51">
            <v>-78.243015511899998</v>
          </cell>
          <cell r="AI51">
            <v>-78.243015511899998</v>
          </cell>
          <cell r="AJ51">
            <v>-78.243015511899998</v>
          </cell>
          <cell r="AK51">
            <v>-78.243015511899998</v>
          </cell>
          <cell r="AL51">
            <v>-78.243015511899998</v>
          </cell>
          <cell r="AM51">
            <v>-78.243015511899998</v>
          </cell>
          <cell r="AN51">
            <v>-78.243015511899998</v>
          </cell>
          <cell r="AO51">
            <v>-79.025445667019</v>
          </cell>
          <cell r="AP51">
            <v>-79.025445667019</v>
          </cell>
          <cell r="AQ51">
            <v>-79.025445667019</v>
          </cell>
          <cell r="AR51">
            <v>-79.025445667019</v>
          </cell>
          <cell r="AS51">
            <v>-79.025445667019</v>
          </cell>
          <cell r="AT51">
            <v>-79.025445667019</v>
          </cell>
          <cell r="AU51">
            <v>-79.025445667019</v>
          </cell>
          <cell r="AV51">
            <v>-79.025445667019</v>
          </cell>
          <cell r="AW51">
            <v>-79.025445667019</v>
          </cell>
          <cell r="AX51">
            <v>-79.025445667019</v>
          </cell>
          <cell r="AY51">
            <v>-79.025445667019</v>
          </cell>
          <cell r="AZ51">
            <v>-79.025445667019</v>
          </cell>
          <cell r="BA51">
            <v>-79.815700123689197</v>
          </cell>
          <cell r="BB51">
            <v>-79.815700123689197</v>
          </cell>
          <cell r="BC51">
            <v>-79.815700123689197</v>
          </cell>
          <cell r="BD51">
            <v>-79.815700123689197</v>
          </cell>
          <cell r="BE51">
            <v>-79.815700123689197</v>
          </cell>
          <cell r="BF51">
            <v>-79.815700123689197</v>
          </cell>
          <cell r="BG51">
            <v>-79.815700123689197</v>
          </cell>
          <cell r="BH51">
            <v>-79.815700123689197</v>
          </cell>
          <cell r="BI51">
            <v>-79.815700123689197</v>
          </cell>
          <cell r="BJ51">
            <v>-79.815700123689197</v>
          </cell>
          <cell r="BK51">
            <v>-79.815700123689197</v>
          </cell>
          <cell r="BL51">
            <v>-79.815700123689197</v>
          </cell>
          <cell r="BM51">
            <v>-80.613857124926085</v>
          </cell>
          <cell r="BN51">
            <v>-80.613857124926085</v>
          </cell>
          <cell r="BO51">
            <v>-80.613857124926085</v>
          </cell>
          <cell r="BP51">
            <v>-80.613857124926085</v>
          </cell>
          <cell r="BQ51">
            <v>-80.613857124926085</v>
          </cell>
          <cell r="BR51">
            <v>-80.613857124926085</v>
          </cell>
          <cell r="BS51">
            <v>-80.613857124926085</v>
          </cell>
          <cell r="BT51">
            <v>-80.613857124926085</v>
          </cell>
          <cell r="BU51">
            <v>-80.613857124926085</v>
          </cell>
          <cell r="BV51">
            <v>-80.613857124926085</v>
          </cell>
          <cell r="BW51">
            <v>-80.613857124926085</v>
          </cell>
          <cell r="BX51">
            <v>-80.613857124926085</v>
          </cell>
          <cell r="BY51">
            <v>-81.419995696175349</v>
          </cell>
          <cell r="BZ51">
            <v>-81.419995696175349</v>
          </cell>
          <cell r="CA51">
            <v>-81.419995696175349</v>
          </cell>
          <cell r="CB51">
            <v>-81.419995696175349</v>
          </cell>
          <cell r="CC51">
            <v>-81.419995696175349</v>
          </cell>
          <cell r="CD51">
            <v>-81.419995696175349</v>
          </cell>
          <cell r="CE51">
            <v>-81.419995696175349</v>
          </cell>
          <cell r="CF51">
            <v>-81.419995696175349</v>
          </cell>
          <cell r="CG51">
            <v>-81.419995696175349</v>
          </cell>
          <cell r="CH51">
            <v>-81.419995696175349</v>
          </cell>
          <cell r="CI51">
            <v>-81.419995696175349</v>
          </cell>
          <cell r="CJ51">
            <v>-81.419995696175349</v>
          </cell>
          <cell r="CK51">
            <v>-82.234195653137107</v>
          </cell>
          <cell r="CL51">
            <v>-82.234195653137107</v>
          </cell>
          <cell r="CM51">
            <v>-82.234195653137107</v>
          </cell>
          <cell r="CN51">
            <v>-82.234195653137107</v>
          </cell>
          <cell r="CO51">
            <v>-82.234195653137107</v>
          </cell>
          <cell r="CP51">
            <v>-82.234195653137107</v>
          </cell>
          <cell r="CQ51">
            <v>-82.234195653137107</v>
          </cell>
          <cell r="CR51">
            <v>-82.234195653137107</v>
          </cell>
          <cell r="CS51">
            <v>-82.234195653137107</v>
          </cell>
          <cell r="CT51">
            <v>-82.234195653137107</v>
          </cell>
          <cell r="CU51">
            <v>-82.234195653137107</v>
          </cell>
          <cell r="CV51">
            <v>-82.234195653137107</v>
          </cell>
          <cell r="CW51">
            <v>-83.056537609668482</v>
          </cell>
          <cell r="CX51">
            <v>-83.056537609668482</v>
          </cell>
          <cell r="CY51">
            <v>-83.056537609668482</v>
          </cell>
          <cell r="CZ51">
            <v>-83.056537609668482</v>
          </cell>
          <cell r="DA51">
            <v>-83.056537609668482</v>
          </cell>
          <cell r="DB51">
            <v>-83.056537609668482</v>
          </cell>
          <cell r="DC51">
            <v>-83.056537609668482</v>
          </cell>
          <cell r="DD51">
            <v>-83.056537609668482</v>
          </cell>
          <cell r="DE51">
            <v>-83.056537609668482</v>
          </cell>
          <cell r="DF51">
            <v>-83.056537609668482</v>
          </cell>
          <cell r="DG51">
            <v>-83.056537609668482</v>
          </cell>
          <cell r="DH51">
            <v>-83.056537609668482</v>
          </cell>
          <cell r="DI51">
            <v>-83.887102985765182</v>
          </cell>
          <cell r="DJ51">
            <v>-83.887102985765182</v>
          </cell>
          <cell r="DK51">
            <v>-83.887102985765182</v>
          </cell>
          <cell r="DL51">
            <v>-83.887102985765182</v>
          </cell>
          <cell r="DM51">
            <v>-83.887102985765182</v>
          </cell>
          <cell r="DN51">
            <v>-83.887102985765182</v>
          </cell>
          <cell r="DO51">
            <v>-83.887102985765182</v>
          </cell>
          <cell r="DP51">
            <v>-83.887102985765182</v>
          </cell>
          <cell r="DQ51">
            <v>-83.887102985765182</v>
          </cell>
        </row>
        <row r="52">
          <cell r="A52">
            <v>226</v>
          </cell>
          <cell r="B52">
            <v>-21793</v>
          </cell>
          <cell r="C52">
            <v>-21793</v>
          </cell>
          <cell r="D52">
            <v>-21793</v>
          </cell>
          <cell r="E52">
            <v>-21793</v>
          </cell>
          <cell r="F52">
            <v>-21793</v>
          </cell>
          <cell r="G52">
            <v>-21793</v>
          </cell>
          <cell r="H52">
            <v>-21793</v>
          </cell>
          <cell r="I52">
            <v>-21793</v>
          </cell>
          <cell r="J52">
            <v>-21793</v>
          </cell>
          <cell r="K52">
            <v>-21793</v>
          </cell>
          <cell r="L52">
            <v>-21793</v>
          </cell>
          <cell r="M52">
            <v>-21793</v>
          </cell>
          <cell r="N52">
            <v>-31480</v>
          </cell>
          <cell r="O52">
            <v>-31480</v>
          </cell>
          <cell r="P52">
            <v>-31480</v>
          </cell>
          <cell r="Q52">
            <v>-31480</v>
          </cell>
          <cell r="R52">
            <v>-31480</v>
          </cell>
          <cell r="S52">
            <v>-31480</v>
          </cell>
          <cell r="T52">
            <v>-31480</v>
          </cell>
          <cell r="U52">
            <v>-31480</v>
          </cell>
          <cell r="V52">
            <v>-31480</v>
          </cell>
          <cell r="W52">
            <v>-31480</v>
          </cell>
          <cell r="X52">
            <v>-31480</v>
          </cell>
          <cell r="Y52">
            <v>-31480</v>
          </cell>
          <cell r="Z52">
            <v>-31480</v>
          </cell>
          <cell r="AA52">
            <v>-31480</v>
          </cell>
          <cell r="AB52">
            <v>-31480</v>
          </cell>
          <cell r="AC52">
            <v>-31480</v>
          </cell>
          <cell r="AD52">
            <v>-31480</v>
          </cell>
          <cell r="AE52">
            <v>-31480</v>
          </cell>
          <cell r="AF52">
            <v>-31480</v>
          </cell>
          <cell r="AG52">
            <v>-31480</v>
          </cell>
          <cell r="AH52">
            <v>-31480</v>
          </cell>
          <cell r="AI52">
            <v>-31480</v>
          </cell>
          <cell r="AJ52">
            <v>-31480</v>
          </cell>
          <cell r="AK52">
            <v>-31480</v>
          </cell>
          <cell r="AL52">
            <v>-31480</v>
          </cell>
          <cell r="AM52">
            <v>-31480</v>
          </cell>
          <cell r="AN52">
            <v>-31480</v>
          </cell>
          <cell r="AO52">
            <v>-31480</v>
          </cell>
          <cell r="AP52">
            <v>-31480</v>
          </cell>
          <cell r="AQ52">
            <v>-31480</v>
          </cell>
          <cell r="AR52">
            <v>-31480</v>
          </cell>
          <cell r="AS52">
            <v>-31480</v>
          </cell>
          <cell r="AT52">
            <v>-31480</v>
          </cell>
          <cell r="AU52">
            <v>-31480</v>
          </cell>
          <cell r="AV52">
            <v>-31480</v>
          </cell>
          <cell r="AW52">
            <v>-31480</v>
          </cell>
          <cell r="AX52">
            <v>-31480</v>
          </cell>
          <cell r="AY52">
            <v>-31480</v>
          </cell>
          <cell r="AZ52">
            <v>-31480</v>
          </cell>
          <cell r="BA52">
            <v>-31480</v>
          </cell>
          <cell r="BB52">
            <v>-31480</v>
          </cell>
          <cell r="BC52">
            <v>-31480</v>
          </cell>
          <cell r="BD52">
            <v>-31480</v>
          </cell>
          <cell r="BE52">
            <v>-31480</v>
          </cell>
          <cell r="BF52">
            <v>-31480</v>
          </cell>
          <cell r="BG52">
            <v>-31480</v>
          </cell>
          <cell r="BH52">
            <v>-31480</v>
          </cell>
          <cell r="BI52">
            <v>-31480</v>
          </cell>
          <cell r="BJ52">
            <v>-31480</v>
          </cell>
          <cell r="BK52">
            <v>-31480</v>
          </cell>
          <cell r="BL52">
            <v>-31480</v>
          </cell>
          <cell r="BM52">
            <v>-31480</v>
          </cell>
          <cell r="BN52">
            <v>-31480</v>
          </cell>
          <cell r="BO52">
            <v>-31480</v>
          </cell>
          <cell r="BP52">
            <v>-31480</v>
          </cell>
          <cell r="BQ52">
            <v>-31480</v>
          </cell>
          <cell r="BR52">
            <v>-31480</v>
          </cell>
          <cell r="BS52">
            <v>-31480</v>
          </cell>
          <cell r="BT52">
            <v>-31480</v>
          </cell>
          <cell r="BU52">
            <v>-31480</v>
          </cell>
          <cell r="BV52">
            <v>-31480</v>
          </cell>
          <cell r="BW52">
            <v>-31480</v>
          </cell>
          <cell r="BX52">
            <v>-31480</v>
          </cell>
          <cell r="BY52">
            <v>-31480</v>
          </cell>
          <cell r="BZ52">
            <v>-31480</v>
          </cell>
          <cell r="CA52">
            <v>-31480</v>
          </cell>
          <cell r="CB52">
            <v>-31480</v>
          </cell>
          <cell r="CC52">
            <v>-31480</v>
          </cell>
          <cell r="CD52">
            <v>-31480</v>
          </cell>
          <cell r="CE52">
            <v>-31480</v>
          </cell>
          <cell r="CF52">
            <v>-31480</v>
          </cell>
          <cell r="CG52">
            <v>-31480</v>
          </cell>
          <cell r="CH52">
            <v>-31480</v>
          </cell>
          <cell r="CI52">
            <v>-31480</v>
          </cell>
          <cell r="CJ52">
            <v>-31480</v>
          </cell>
          <cell r="CK52">
            <v>-31480</v>
          </cell>
          <cell r="CL52">
            <v>-31480</v>
          </cell>
          <cell r="CM52">
            <v>-31480</v>
          </cell>
          <cell r="CN52">
            <v>-31480</v>
          </cell>
          <cell r="CO52">
            <v>-31480</v>
          </cell>
          <cell r="CP52">
            <v>-31480</v>
          </cell>
          <cell r="CQ52">
            <v>-31480</v>
          </cell>
          <cell r="CR52">
            <v>-31480</v>
          </cell>
          <cell r="CS52">
            <v>-31480</v>
          </cell>
          <cell r="CT52">
            <v>-31480</v>
          </cell>
          <cell r="CU52">
            <v>-31480</v>
          </cell>
          <cell r="CV52">
            <v>-31480</v>
          </cell>
          <cell r="CW52">
            <v>-31480</v>
          </cell>
          <cell r="CX52">
            <v>-31480</v>
          </cell>
          <cell r="CY52">
            <v>-31480</v>
          </cell>
          <cell r="CZ52">
            <v>-31480</v>
          </cell>
          <cell r="DA52">
            <v>-31480</v>
          </cell>
          <cell r="DB52">
            <v>-31480</v>
          </cell>
          <cell r="DC52">
            <v>-31480</v>
          </cell>
          <cell r="DD52">
            <v>-31480</v>
          </cell>
          <cell r="DE52">
            <v>-31480</v>
          </cell>
          <cell r="DF52">
            <v>-31480</v>
          </cell>
          <cell r="DG52">
            <v>-31480</v>
          </cell>
          <cell r="DH52">
            <v>-31480</v>
          </cell>
          <cell r="DI52">
            <v>-31480</v>
          </cell>
          <cell r="DJ52">
            <v>-31480</v>
          </cell>
          <cell r="DK52">
            <v>-31480</v>
          </cell>
          <cell r="DL52">
            <v>-31480</v>
          </cell>
          <cell r="DM52">
            <v>-31480</v>
          </cell>
          <cell r="DN52">
            <v>-31480</v>
          </cell>
          <cell r="DO52">
            <v>-31480</v>
          </cell>
          <cell r="DP52">
            <v>-31480</v>
          </cell>
          <cell r="DQ52">
            <v>-31480</v>
          </cell>
        </row>
        <row r="53">
          <cell r="A53">
            <v>227</v>
          </cell>
          <cell r="B53">
            <v>-746.93</v>
          </cell>
          <cell r="C53">
            <v>-746.93</v>
          </cell>
          <cell r="D53">
            <v>-746.93</v>
          </cell>
          <cell r="E53">
            <v>-746.93</v>
          </cell>
          <cell r="F53">
            <v>-746.93</v>
          </cell>
          <cell r="G53">
            <v>-757.85</v>
          </cell>
          <cell r="H53">
            <v>-780.23</v>
          </cell>
          <cell r="I53">
            <v>-780.22</v>
          </cell>
          <cell r="J53">
            <v>-780.22</v>
          </cell>
          <cell r="K53">
            <v>-780.22</v>
          </cell>
          <cell r="L53">
            <v>-780.22</v>
          </cell>
          <cell r="M53">
            <v>-780.22</v>
          </cell>
          <cell r="N53">
            <v>-571837.5</v>
          </cell>
          <cell r="O53">
            <v>-571837.5</v>
          </cell>
          <cell r="P53">
            <v>-571837.5</v>
          </cell>
          <cell r="Q53">
            <v>-571837.5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-571837.5</v>
          </cell>
          <cell r="Y53">
            <v>-571837.5</v>
          </cell>
          <cell r="Z53">
            <v>-591851.8125</v>
          </cell>
          <cell r="AA53">
            <v>-591851.8125</v>
          </cell>
          <cell r="AB53">
            <v>-591851.8125</v>
          </cell>
          <cell r="AC53">
            <v>-591851.8125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-591851.8125</v>
          </cell>
          <cell r="AK53">
            <v>-591851.8125</v>
          </cell>
          <cell r="AL53">
            <v>-612566.62593749992</v>
          </cell>
          <cell r="AM53">
            <v>-612566.62593749992</v>
          </cell>
          <cell r="AN53">
            <v>-612566.62593749992</v>
          </cell>
          <cell r="AO53">
            <v>-612566.62593749992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-612566.62593749992</v>
          </cell>
          <cell r="AW53">
            <v>-612566.62593749992</v>
          </cell>
          <cell r="AX53">
            <v>-634006.45784531231</v>
          </cell>
          <cell r="AY53">
            <v>-634006.45784531231</v>
          </cell>
          <cell r="AZ53">
            <v>-634006.45784531231</v>
          </cell>
          <cell r="BA53">
            <v>-634006.45784531231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-634006.45784531231</v>
          </cell>
          <cell r="BI53">
            <v>-634006.45784531231</v>
          </cell>
          <cell r="BJ53">
            <v>-656196.6838698982</v>
          </cell>
          <cell r="BK53">
            <v>-656196.6838698982</v>
          </cell>
          <cell r="BL53">
            <v>-656196.6838698982</v>
          </cell>
          <cell r="BM53">
            <v>-656196.6838698982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-656196.6838698982</v>
          </cell>
          <cell r="BU53">
            <v>-656196.6838698982</v>
          </cell>
          <cell r="BV53">
            <v>-679163.56780534459</v>
          </cell>
          <cell r="BW53">
            <v>-679163.56780534459</v>
          </cell>
          <cell r="BX53">
            <v>-679163.56780534459</v>
          </cell>
          <cell r="BY53">
            <v>-679163.56780534459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-679163.56780534459</v>
          </cell>
          <cell r="CG53">
            <v>-679163.56780534459</v>
          </cell>
          <cell r="CH53">
            <v>-702934.29267853161</v>
          </cell>
          <cell r="CI53">
            <v>-702934.29267853161</v>
          </cell>
          <cell r="CJ53">
            <v>-702934.29267853161</v>
          </cell>
          <cell r="CK53">
            <v>-702934.29267853161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-702934.29267853161</v>
          </cell>
          <cell r="CS53">
            <v>-702934.29267853161</v>
          </cell>
          <cell r="CT53">
            <v>-727536.9929222801</v>
          </cell>
          <cell r="CU53">
            <v>-727536.9929222801</v>
          </cell>
          <cell r="CV53">
            <v>-727536.9929222801</v>
          </cell>
          <cell r="CW53">
            <v>-727536.9929222801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-727536.9929222801</v>
          </cell>
          <cell r="DE53">
            <v>-727536.9929222801</v>
          </cell>
          <cell r="DF53">
            <v>-753000.78767455986</v>
          </cell>
          <cell r="DG53">
            <v>-753000.78767455986</v>
          </cell>
          <cell r="DH53">
            <v>-753000.78767455986</v>
          </cell>
          <cell r="DI53">
            <v>-753000.78767455986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-753000.78767455986</v>
          </cell>
          <cell r="DQ53">
            <v>-753000.78767455986</v>
          </cell>
        </row>
        <row r="54">
          <cell r="A54">
            <v>228</v>
          </cell>
          <cell r="B54">
            <v>-448918.29</v>
          </cell>
          <cell r="C54">
            <v>-537846.09</v>
          </cell>
          <cell r="D54">
            <v>-565589.31999999995</v>
          </cell>
          <cell r="E54">
            <v>-637147.74</v>
          </cell>
          <cell r="F54">
            <v>-1296974.53</v>
          </cell>
          <cell r="G54">
            <v>-2334115.81</v>
          </cell>
          <cell r="H54">
            <v>-931376.07</v>
          </cell>
          <cell r="I54">
            <v>-474051.9</v>
          </cell>
          <cell r="J54">
            <v>-468180</v>
          </cell>
          <cell r="K54">
            <v>-468180</v>
          </cell>
          <cell r="L54">
            <v>-468180</v>
          </cell>
          <cell r="M54">
            <v>-468180</v>
          </cell>
          <cell r="N54">
            <v>-22119.894999999997</v>
          </cell>
          <cell r="O54">
            <v>-22119.894999999997</v>
          </cell>
          <cell r="P54">
            <v>-22119.894999999997</v>
          </cell>
          <cell r="Q54">
            <v>-22119.894999999997</v>
          </cell>
          <cell r="R54">
            <v>-22119.894999999997</v>
          </cell>
          <cell r="S54">
            <v>-22119.894999999997</v>
          </cell>
          <cell r="T54">
            <v>-22119.894999999997</v>
          </cell>
          <cell r="U54">
            <v>-22119.894999999997</v>
          </cell>
          <cell r="V54">
            <v>-22119.894999999997</v>
          </cell>
          <cell r="W54">
            <v>-22119.894999999997</v>
          </cell>
          <cell r="X54">
            <v>-22119.894999999997</v>
          </cell>
          <cell r="Y54">
            <v>-22119.894999999997</v>
          </cell>
          <cell r="Z54">
            <v>-22451.693424999994</v>
          </cell>
          <cell r="AA54">
            <v>-22451.693424999994</v>
          </cell>
          <cell r="AB54">
            <v>-22451.693424999994</v>
          </cell>
          <cell r="AC54">
            <v>-22451.693424999994</v>
          </cell>
          <cell r="AD54">
            <v>-22451.693424999994</v>
          </cell>
          <cell r="AE54">
            <v>-22451.693424999994</v>
          </cell>
          <cell r="AF54">
            <v>-22451.693424999994</v>
          </cell>
          <cell r="AG54">
            <v>-22451.693424999994</v>
          </cell>
          <cell r="AH54">
            <v>-22451.693424999994</v>
          </cell>
          <cell r="AI54">
            <v>-22451.693424999994</v>
          </cell>
          <cell r="AJ54">
            <v>-22451.693424999994</v>
          </cell>
          <cell r="AK54">
            <v>-22451.693424999994</v>
          </cell>
          <cell r="AL54">
            <v>-22788.468826374992</v>
          </cell>
          <cell r="AM54">
            <v>-22788.468826374992</v>
          </cell>
          <cell r="AN54">
            <v>-22788.468826374992</v>
          </cell>
          <cell r="AO54">
            <v>-22788.468826374992</v>
          </cell>
          <cell r="AP54">
            <v>-22788.468826374992</v>
          </cell>
          <cell r="AQ54">
            <v>-22788.468826374992</v>
          </cell>
          <cell r="AR54">
            <v>-22788.468826374992</v>
          </cell>
          <cell r="AS54">
            <v>-22788.468826374992</v>
          </cell>
          <cell r="AT54">
            <v>-22788.468826374992</v>
          </cell>
          <cell r="AU54">
            <v>-22788.468826374992</v>
          </cell>
          <cell r="AV54">
            <v>-22788.468826374992</v>
          </cell>
          <cell r="AW54">
            <v>-22788.468826374992</v>
          </cell>
          <cell r="AX54">
            <v>-23130.295858770616</v>
          </cell>
          <cell r="AY54">
            <v>-23130.295858770616</v>
          </cell>
          <cell r="AZ54">
            <v>-23130.295858770616</v>
          </cell>
          <cell r="BA54">
            <v>-23130.295858770616</v>
          </cell>
          <cell r="BB54">
            <v>-23130.295858770616</v>
          </cell>
          <cell r="BC54">
            <v>-23130.295858770616</v>
          </cell>
          <cell r="BD54">
            <v>-23130.295858770616</v>
          </cell>
          <cell r="BE54">
            <v>-23130.295858770616</v>
          </cell>
          <cell r="BF54">
            <v>-23130.295858770616</v>
          </cell>
          <cell r="BG54">
            <v>-23130.295858770616</v>
          </cell>
          <cell r="BH54">
            <v>-23130.295858770616</v>
          </cell>
          <cell r="BI54">
            <v>-23130.295858770616</v>
          </cell>
          <cell r="BJ54">
            <v>-23477.250296652172</v>
          </cell>
          <cell r="BK54">
            <v>-23477.250296652172</v>
          </cell>
          <cell r="BL54">
            <v>-23477.250296652172</v>
          </cell>
          <cell r="BM54">
            <v>-23477.250296652172</v>
          </cell>
          <cell r="BN54">
            <v>-23477.250296652172</v>
          </cell>
          <cell r="BO54">
            <v>-23477.250296652172</v>
          </cell>
          <cell r="BP54">
            <v>-23477.250296652172</v>
          </cell>
          <cell r="BQ54">
            <v>-23477.250296652172</v>
          </cell>
          <cell r="BR54">
            <v>-23477.250296652172</v>
          </cell>
          <cell r="BS54">
            <v>-23477.250296652172</v>
          </cell>
          <cell r="BT54">
            <v>-23477.250296652172</v>
          </cell>
          <cell r="BU54">
            <v>-23477.250296652172</v>
          </cell>
          <cell r="BV54">
            <v>-23829.409051101953</v>
          </cell>
          <cell r="BW54">
            <v>-23829.409051101953</v>
          </cell>
          <cell r="BX54">
            <v>-23829.409051101953</v>
          </cell>
          <cell r="BY54">
            <v>-23829.409051101953</v>
          </cell>
          <cell r="BZ54">
            <v>-23829.409051101953</v>
          </cell>
          <cell r="CA54">
            <v>-23829.409051101953</v>
          </cell>
          <cell r="CB54">
            <v>-23829.409051101953</v>
          </cell>
          <cell r="CC54">
            <v>-23829.409051101953</v>
          </cell>
          <cell r="CD54">
            <v>-23829.409051101953</v>
          </cell>
          <cell r="CE54">
            <v>-23829.409051101953</v>
          </cell>
          <cell r="CF54">
            <v>-23829.409051101953</v>
          </cell>
          <cell r="CG54">
            <v>-23829.409051101953</v>
          </cell>
          <cell r="CH54">
            <v>-24186.850186868483</v>
          </cell>
          <cell r="CI54">
            <v>-24186.850186868483</v>
          </cell>
          <cell r="CJ54">
            <v>-24186.850186868483</v>
          </cell>
          <cell r="CK54">
            <v>-24186.850186868483</v>
          </cell>
          <cell r="CL54">
            <v>-24186.850186868483</v>
          </cell>
          <cell r="CM54">
            <v>-24186.850186868483</v>
          </cell>
          <cell r="CN54">
            <v>-24186.850186868483</v>
          </cell>
          <cell r="CO54">
            <v>-24186.850186868483</v>
          </cell>
          <cell r="CP54">
            <v>-24186.850186868483</v>
          </cell>
          <cell r="CQ54">
            <v>-24186.850186868483</v>
          </cell>
          <cell r="CR54">
            <v>-24186.850186868483</v>
          </cell>
          <cell r="CS54">
            <v>-24186.850186868483</v>
          </cell>
          <cell r="CT54">
            <v>-24549.652939671505</v>
          </cell>
          <cell r="CU54">
            <v>-24549.652939671505</v>
          </cell>
          <cell r="CV54">
            <v>-24549.652939671505</v>
          </cell>
          <cell r="CW54">
            <v>-24549.652939671505</v>
          </cell>
          <cell r="CX54">
            <v>-24549.652939671505</v>
          </cell>
          <cell r="CY54">
            <v>-24549.652939671505</v>
          </cell>
          <cell r="CZ54">
            <v>-24549.652939671505</v>
          </cell>
          <cell r="DA54">
            <v>-24549.652939671505</v>
          </cell>
          <cell r="DB54">
            <v>-24549.652939671505</v>
          </cell>
          <cell r="DC54">
            <v>-24549.652939671505</v>
          </cell>
          <cell r="DD54">
            <v>-24549.652939671505</v>
          </cell>
          <cell r="DE54">
            <v>-24549.652939671505</v>
          </cell>
          <cell r="DF54">
            <v>-24917.897733766575</v>
          </cell>
          <cell r="DG54">
            <v>-24917.897733766575</v>
          </cell>
          <cell r="DH54">
            <v>-24917.897733766575</v>
          </cell>
          <cell r="DI54">
            <v>-24917.897733766575</v>
          </cell>
          <cell r="DJ54">
            <v>-24917.897733766575</v>
          </cell>
          <cell r="DK54">
            <v>-24917.897733766575</v>
          </cell>
          <cell r="DL54">
            <v>-24917.897733766575</v>
          </cell>
          <cell r="DM54">
            <v>-24917.897733766575</v>
          </cell>
          <cell r="DN54">
            <v>-24917.897733766575</v>
          </cell>
          <cell r="DO54">
            <v>-24917.897733766575</v>
          </cell>
          <cell r="DP54">
            <v>-24917.897733766575</v>
          </cell>
          <cell r="DQ54">
            <v>-24917.897733766575</v>
          </cell>
        </row>
        <row r="55">
          <cell r="A55">
            <v>229</v>
          </cell>
          <cell r="B55">
            <v>-11092</v>
          </cell>
          <cell r="C55">
            <v>-11092</v>
          </cell>
          <cell r="D55">
            <v>-11092</v>
          </cell>
          <cell r="E55">
            <v>-11092</v>
          </cell>
          <cell r="F55">
            <v>-11092</v>
          </cell>
          <cell r="G55">
            <v>-11092</v>
          </cell>
          <cell r="H55">
            <v>-11092</v>
          </cell>
          <cell r="I55">
            <v>-11092</v>
          </cell>
          <cell r="J55">
            <v>-11092</v>
          </cell>
          <cell r="K55">
            <v>-11092</v>
          </cell>
          <cell r="L55">
            <v>-11092</v>
          </cell>
          <cell r="M55">
            <v>-11092</v>
          </cell>
          <cell r="N55">
            <v>-746.93</v>
          </cell>
          <cell r="O55">
            <v>-746.93</v>
          </cell>
          <cell r="P55">
            <v>-746.93</v>
          </cell>
          <cell r="Q55">
            <v>-746.93</v>
          </cell>
          <cell r="R55">
            <v>-746.93</v>
          </cell>
          <cell r="S55">
            <v>-746.93</v>
          </cell>
          <cell r="T55">
            <v>-746.93</v>
          </cell>
          <cell r="U55">
            <v>-746.93</v>
          </cell>
          <cell r="V55">
            <v>-746.93</v>
          </cell>
          <cell r="W55">
            <v>-746.93</v>
          </cell>
          <cell r="X55">
            <v>-746.93</v>
          </cell>
          <cell r="Y55">
            <v>-746.93</v>
          </cell>
          <cell r="Z55">
            <v>-746.93</v>
          </cell>
          <cell r="AA55">
            <v>-746.93</v>
          </cell>
          <cell r="AB55">
            <v>-746.93</v>
          </cell>
          <cell r="AC55">
            <v>-746.93</v>
          </cell>
          <cell r="AD55">
            <v>-746.93</v>
          </cell>
          <cell r="AE55">
            <v>-746.93</v>
          </cell>
          <cell r="AF55">
            <v>-746.93</v>
          </cell>
          <cell r="AG55">
            <v>-746.93</v>
          </cell>
          <cell r="AH55">
            <v>-746.93</v>
          </cell>
          <cell r="AI55">
            <v>-746.93</v>
          </cell>
          <cell r="AJ55">
            <v>-746.93</v>
          </cell>
          <cell r="AK55">
            <v>-746.93</v>
          </cell>
          <cell r="AL55">
            <v>-746.93</v>
          </cell>
          <cell r="AM55">
            <v>-746.93</v>
          </cell>
          <cell r="AN55">
            <v>-746.93</v>
          </cell>
          <cell r="AO55">
            <v>-746.93</v>
          </cell>
          <cell r="AP55">
            <v>-746.93</v>
          </cell>
          <cell r="AQ55">
            <v>-746.93</v>
          </cell>
          <cell r="AR55">
            <v>-746.93</v>
          </cell>
          <cell r="AS55">
            <v>-746.93</v>
          </cell>
          <cell r="AT55">
            <v>-746.93</v>
          </cell>
          <cell r="AU55">
            <v>-746.93</v>
          </cell>
          <cell r="AV55">
            <v>-746.93</v>
          </cell>
          <cell r="AW55">
            <v>-746.93</v>
          </cell>
          <cell r="AX55">
            <v>-746.93</v>
          </cell>
          <cell r="AY55">
            <v>-746.93</v>
          </cell>
          <cell r="AZ55">
            <v>-746.93</v>
          </cell>
          <cell r="BA55">
            <v>-746.93</v>
          </cell>
          <cell r="BB55">
            <v>-746.93</v>
          </cell>
          <cell r="BC55">
            <v>-746.93</v>
          </cell>
          <cell r="BD55">
            <v>-746.93</v>
          </cell>
          <cell r="BE55">
            <v>-746.93</v>
          </cell>
          <cell r="BF55">
            <v>-746.93</v>
          </cell>
          <cell r="BG55">
            <v>-746.93</v>
          </cell>
          <cell r="BH55">
            <v>-746.93</v>
          </cell>
          <cell r="BI55">
            <v>-746.93</v>
          </cell>
          <cell r="BJ55">
            <v>-746.93</v>
          </cell>
          <cell r="BK55">
            <v>-746.93</v>
          </cell>
          <cell r="BL55">
            <v>-746.93</v>
          </cell>
          <cell r="BM55">
            <v>-746.93</v>
          </cell>
          <cell r="BN55">
            <v>-746.93</v>
          </cell>
          <cell r="BO55">
            <v>-746.93</v>
          </cell>
          <cell r="BP55">
            <v>-746.93</v>
          </cell>
          <cell r="BQ55">
            <v>-746.93</v>
          </cell>
          <cell r="BR55">
            <v>-746.93</v>
          </cell>
          <cell r="BS55">
            <v>-746.93</v>
          </cell>
          <cell r="BT55">
            <v>-746.93</v>
          </cell>
          <cell r="BU55">
            <v>-746.93</v>
          </cell>
          <cell r="BV55">
            <v>-746.93</v>
          </cell>
          <cell r="BW55">
            <v>-746.93</v>
          </cell>
          <cell r="BX55">
            <v>-746.93</v>
          </cell>
          <cell r="BY55">
            <v>-746.93</v>
          </cell>
          <cell r="BZ55">
            <v>-746.93</v>
          </cell>
          <cell r="CA55">
            <v>-746.93</v>
          </cell>
          <cell r="CB55">
            <v>-746.93</v>
          </cell>
          <cell r="CC55">
            <v>-746.93</v>
          </cell>
          <cell r="CD55">
            <v>-746.93</v>
          </cell>
          <cell r="CE55">
            <v>-746.93</v>
          </cell>
          <cell r="CF55">
            <v>-746.93</v>
          </cell>
          <cell r="CG55">
            <v>-746.93</v>
          </cell>
          <cell r="CH55">
            <v>-746.93</v>
          </cell>
          <cell r="CI55">
            <v>-746.93</v>
          </cell>
          <cell r="CJ55">
            <v>-746.93</v>
          </cell>
          <cell r="CK55">
            <v>-746.93</v>
          </cell>
          <cell r="CL55">
            <v>-746.93</v>
          </cell>
          <cell r="CM55">
            <v>-746.93</v>
          </cell>
          <cell r="CN55">
            <v>-746.93</v>
          </cell>
          <cell r="CO55">
            <v>-746.93</v>
          </cell>
          <cell r="CP55">
            <v>-746.93</v>
          </cell>
          <cell r="CQ55">
            <v>-746.93</v>
          </cell>
          <cell r="CR55">
            <v>-746.93</v>
          </cell>
          <cell r="CS55">
            <v>-746.93</v>
          </cell>
          <cell r="CT55">
            <v>-746.93</v>
          </cell>
          <cell r="CU55">
            <v>-746.93</v>
          </cell>
          <cell r="CV55">
            <v>-746.93</v>
          </cell>
          <cell r="CW55">
            <v>-746.93</v>
          </cell>
          <cell r="CX55">
            <v>-746.93</v>
          </cell>
          <cell r="CY55">
            <v>-746.93</v>
          </cell>
          <cell r="CZ55">
            <v>-746.93</v>
          </cell>
          <cell r="DA55">
            <v>-746.93</v>
          </cell>
          <cell r="DB55">
            <v>-746.93</v>
          </cell>
          <cell r="DC55">
            <v>-746.93</v>
          </cell>
          <cell r="DD55">
            <v>-746.93</v>
          </cell>
          <cell r="DE55">
            <v>-746.93</v>
          </cell>
          <cell r="DF55">
            <v>-746.93</v>
          </cell>
          <cell r="DG55">
            <v>-746.93</v>
          </cell>
          <cell r="DH55">
            <v>-746.93</v>
          </cell>
          <cell r="DI55">
            <v>-746.93</v>
          </cell>
          <cell r="DJ55">
            <v>-746.93</v>
          </cell>
          <cell r="DK55">
            <v>-746.93</v>
          </cell>
          <cell r="DL55">
            <v>-746.93</v>
          </cell>
          <cell r="DM55">
            <v>-746.93</v>
          </cell>
          <cell r="DN55">
            <v>-746.93</v>
          </cell>
          <cell r="DO55">
            <v>-746.93</v>
          </cell>
          <cell r="DP55">
            <v>-746.93</v>
          </cell>
          <cell r="DQ55">
            <v>-746.93</v>
          </cell>
        </row>
        <row r="56">
          <cell r="A56">
            <v>230</v>
          </cell>
          <cell r="B56">
            <v>-72236.75</v>
          </cell>
          <cell r="C56">
            <v>-72236.75</v>
          </cell>
          <cell r="D56">
            <v>-72236.75</v>
          </cell>
          <cell r="E56">
            <v>-72236.75</v>
          </cell>
          <cell r="F56">
            <v>-72236.75</v>
          </cell>
          <cell r="G56">
            <v>-72236.75</v>
          </cell>
          <cell r="H56">
            <v>-72236.75</v>
          </cell>
          <cell r="I56">
            <v>-72236.75</v>
          </cell>
          <cell r="J56">
            <v>-72236.786555522514</v>
          </cell>
          <cell r="K56">
            <v>-72236.786555522514</v>
          </cell>
          <cell r="L56">
            <v>-72236.786555522514</v>
          </cell>
          <cell r="M56">
            <v>-72236.786555522514</v>
          </cell>
          <cell r="N56">
            <v>-468180</v>
          </cell>
          <cell r="O56">
            <v>-468180</v>
          </cell>
          <cell r="P56">
            <v>-468180</v>
          </cell>
          <cell r="Q56">
            <v>-477543.6</v>
          </cell>
          <cell r="R56">
            <v>-477543.6</v>
          </cell>
          <cell r="S56">
            <v>-477543.6</v>
          </cell>
          <cell r="T56">
            <v>-477543.6</v>
          </cell>
          <cell r="U56">
            <v>-477543.6</v>
          </cell>
          <cell r="V56">
            <v>-477543.6</v>
          </cell>
          <cell r="W56">
            <v>-477543.6</v>
          </cell>
          <cell r="X56">
            <v>-477543.6</v>
          </cell>
          <cell r="Y56">
            <v>-477543.6</v>
          </cell>
          <cell r="Z56">
            <v>-477543.6</v>
          </cell>
          <cell r="AA56">
            <v>-477543.6</v>
          </cell>
          <cell r="AB56">
            <v>-477543.6</v>
          </cell>
          <cell r="AC56">
            <v>-487094.47200000007</v>
          </cell>
          <cell r="AD56">
            <v>-487094.47200000007</v>
          </cell>
          <cell r="AE56">
            <v>-487094.47200000007</v>
          </cell>
          <cell r="AF56">
            <v>-487094.47200000007</v>
          </cell>
          <cell r="AG56">
            <v>-487094.47200000007</v>
          </cell>
          <cell r="AH56">
            <v>-487094.47200000007</v>
          </cell>
          <cell r="AI56">
            <v>-487094.47200000007</v>
          </cell>
          <cell r="AJ56">
            <v>-487094.47200000007</v>
          </cell>
          <cell r="AK56">
            <v>-487094.47200000007</v>
          </cell>
          <cell r="AL56">
            <v>-487094.47200000007</v>
          </cell>
          <cell r="AM56">
            <v>-487094.47200000007</v>
          </cell>
          <cell r="AN56">
            <v>-487094.47200000007</v>
          </cell>
          <cell r="AO56">
            <v>-496836.36144000007</v>
          </cell>
          <cell r="AP56">
            <v>-496836.36144000007</v>
          </cell>
          <cell r="AQ56">
            <v>-496836.36144000007</v>
          </cell>
          <cell r="AR56">
            <v>-496836.36144000007</v>
          </cell>
          <cell r="AS56">
            <v>-496836.36144000007</v>
          </cell>
          <cell r="AT56">
            <v>-496836.36144000007</v>
          </cell>
          <cell r="AU56">
            <v>-496836.36144000007</v>
          </cell>
          <cell r="AV56">
            <v>-496836.36144000007</v>
          </cell>
          <cell r="AW56">
            <v>-496836.36144000007</v>
          </cell>
          <cell r="AX56">
            <v>-496836.36144000007</v>
          </cell>
          <cell r="AY56">
            <v>-496836.36144000007</v>
          </cell>
          <cell r="AZ56">
            <v>-496836.36144000007</v>
          </cell>
          <cell r="BA56">
            <v>-506773.08866880008</v>
          </cell>
          <cell r="BB56">
            <v>-506773.08866880008</v>
          </cell>
          <cell r="BC56">
            <v>-506773.08866880008</v>
          </cell>
          <cell r="BD56">
            <v>-506773.08866880008</v>
          </cell>
          <cell r="BE56">
            <v>-506773.08866880008</v>
          </cell>
          <cell r="BF56">
            <v>-506773.08866880008</v>
          </cell>
          <cell r="BG56">
            <v>-506773.08866880008</v>
          </cell>
          <cell r="BH56">
            <v>-506773.08866880008</v>
          </cell>
          <cell r="BI56">
            <v>-506773.08866880008</v>
          </cell>
          <cell r="BJ56">
            <v>-506773.08866880008</v>
          </cell>
          <cell r="BK56">
            <v>-506773.08866880008</v>
          </cell>
          <cell r="BL56">
            <v>-506773.08866880008</v>
          </cell>
          <cell r="BM56">
            <v>-516908.55044217611</v>
          </cell>
          <cell r="BN56">
            <v>-516908.55044217611</v>
          </cell>
          <cell r="BO56">
            <v>-516908.55044217611</v>
          </cell>
          <cell r="BP56">
            <v>-516908.55044217611</v>
          </cell>
          <cell r="BQ56">
            <v>-516908.55044217611</v>
          </cell>
          <cell r="BR56">
            <v>-516908.55044217611</v>
          </cell>
          <cell r="BS56">
            <v>-516908.55044217611</v>
          </cell>
          <cell r="BT56">
            <v>-516908.55044217611</v>
          </cell>
          <cell r="BU56">
            <v>-516908.55044217611</v>
          </cell>
          <cell r="BV56">
            <v>-516908.55044217611</v>
          </cell>
          <cell r="BW56">
            <v>-516908.55044217611</v>
          </cell>
          <cell r="BX56">
            <v>-516908.55044217611</v>
          </cell>
          <cell r="BY56">
            <v>-527246.72145101964</v>
          </cell>
          <cell r="BZ56">
            <v>-527246.72145101964</v>
          </cell>
          <cell r="CA56">
            <v>-527246.72145101964</v>
          </cell>
          <cell r="CB56">
            <v>-527246.72145101964</v>
          </cell>
          <cell r="CC56">
            <v>-527246.72145101964</v>
          </cell>
          <cell r="CD56">
            <v>-527246.72145101964</v>
          </cell>
          <cell r="CE56">
            <v>-527246.72145101964</v>
          </cell>
          <cell r="CF56">
            <v>-527246.72145101964</v>
          </cell>
          <cell r="CG56">
            <v>-527246.72145101964</v>
          </cell>
          <cell r="CH56">
            <v>-527246.72145101964</v>
          </cell>
          <cell r="CI56">
            <v>-527246.72145101964</v>
          </cell>
          <cell r="CJ56">
            <v>-527246.72145101964</v>
          </cell>
          <cell r="CK56">
            <v>-537791.65588004002</v>
          </cell>
          <cell r="CL56">
            <v>-537791.65588004002</v>
          </cell>
          <cell r="CM56">
            <v>-537791.65588004002</v>
          </cell>
          <cell r="CN56">
            <v>-537791.65588004002</v>
          </cell>
          <cell r="CO56">
            <v>-537791.65588004002</v>
          </cell>
          <cell r="CP56">
            <v>-537791.65588004002</v>
          </cell>
          <cell r="CQ56">
            <v>-537791.65588004002</v>
          </cell>
          <cell r="CR56">
            <v>-537791.65588004002</v>
          </cell>
          <cell r="CS56">
            <v>-537791.65588004002</v>
          </cell>
          <cell r="CT56">
            <v>-537791.65588004002</v>
          </cell>
          <cell r="CU56">
            <v>-537791.65588004002</v>
          </cell>
          <cell r="CV56">
            <v>-537791.65588004002</v>
          </cell>
          <cell r="CW56">
            <v>-548547.48899764079</v>
          </cell>
          <cell r="CX56">
            <v>-548547.48899764079</v>
          </cell>
          <cell r="CY56">
            <v>-548547.48899764079</v>
          </cell>
          <cell r="CZ56">
            <v>-548547.48899764079</v>
          </cell>
          <cell r="DA56">
            <v>-548547.48899764079</v>
          </cell>
          <cell r="DB56">
            <v>-548547.48899764079</v>
          </cell>
          <cell r="DC56">
            <v>-548547.48899764079</v>
          </cell>
          <cell r="DD56">
            <v>-548547.48899764079</v>
          </cell>
          <cell r="DE56">
            <v>-548547.48899764079</v>
          </cell>
          <cell r="DF56">
            <v>-548547.48899764079</v>
          </cell>
          <cell r="DG56">
            <v>-548547.48899764079</v>
          </cell>
          <cell r="DH56">
            <v>-548547.48899764079</v>
          </cell>
          <cell r="DI56">
            <v>-559518.43877759366</v>
          </cell>
          <cell r="DJ56">
            <v>-559518.43877759366</v>
          </cell>
          <cell r="DK56">
            <v>-559518.43877759366</v>
          </cell>
          <cell r="DL56">
            <v>-559518.43877759366</v>
          </cell>
          <cell r="DM56">
            <v>-559518.43877759366</v>
          </cell>
          <cell r="DN56">
            <v>-559518.43877759366</v>
          </cell>
          <cell r="DO56">
            <v>-559518.43877759366</v>
          </cell>
          <cell r="DP56">
            <v>-559518.43877759366</v>
          </cell>
          <cell r="DQ56">
            <v>-559518.43877759366</v>
          </cell>
        </row>
        <row r="57">
          <cell r="A57">
            <v>232</v>
          </cell>
          <cell r="B57">
            <v>-72236.75</v>
          </cell>
          <cell r="C57">
            <v>-72236.75</v>
          </cell>
          <cell r="D57">
            <v>-72236.75</v>
          </cell>
          <cell r="E57">
            <v>-72236.75</v>
          </cell>
          <cell r="F57">
            <v>-72236.75</v>
          </cell>
          <cell r="G57">
            <v>-72236.75</v>
          </cell>
          <cell r="H57">
            <v>-72236.75</v>
          </cell>
          <cell r="I57">
            <v>-72236.75</v>
          </cell>
          <cell r="J57">
            <v>-72236.786555522514</v>
          </cell>
          <cell r="K57">
            <v>-72236.786555522514</v>
          </cell>
          <cell r="L57">
            <v>-72236.786555522514</v>
          </cell>
          <cell r="M57">
            <v>-72236.786555522514</v>
          </cell>
          <cell r="N57">
            <v>-11092</v>
          </cell>
          <cell r="O57">
            <v>-11092</v>
          </cell>
          <cell r="P57">
            <v>-11092</v>
          </cell>
          <cell r="Q57">
            <v>-11092</v>
          </cell>
          <cell r="R57">
            <v>-11092</v>
          </cell>
          <cell r="S57">
            <v>-11092</v>
          </cell>
          <cell r="T57">
            <v>-11092</v>
          </cell>
          <cell r="U57">
            <v>-11092</v>
          </cell>
          <cell r="V57">
            <v>-11092</v>
          </cell>
          <cell r="W57">
            <v>-11092</v>
          </cell>
          <cell r="X57">
            <v>-11092</v>
          </cell>
          <cell r="Y57">
            <v>-11092</v>
          </cell>
          <cell r="Z57">
            <v>-11092</v>
          </cell>
          <cell r="AA57">
            <v>-11092</v>
          </cell>
          <cell r="AB57">
            <v>-11092</v>
          </cell>
          <cell r="AC57">
            <v>-11092</v>
          </cell>
          <cell r="AD57">
            <v>-11092</v>
          </cell>
          <cell r="AE57">
            <v>-11092</v>
          </cell>
          <cell r="AF57">
            <v>-11092</v>
          </cell>
          <cell r="AG57">
            <v>-11092</v>
          </cell>
          <cell r="AH57">
            <v>-11092</v>
          </cell>
          <cell r="AI57">
            <v>-11092</v>
          </cell>
          <cell r="AJ57">
            <v>-11092</v>
          </cell>
          <cell r="AK57">
            <v>-11092</v>
          </cell>
          <cell r="AL57">
            <v>-11092</v>
          </cell>
          <cell r="AM57">
            <v>-11092</v>
          </cell>
          <cell r="AN57">
            <v>-11092</v>
          </cell>
          <cell r="AO57">
            <v>-11092</v>
          </cell>
          <cell r="AP57">
            <v>-11092</v>
          </cell>
          <cell r="AQ57">
            <v>-11092</v>
          </cell>
          <cell r="AR57">
            <v>-11092</v>
          </cell>
          <cell r="AS57">
            <v>-11092</v>
          </cell>
          <cell r="AT57">
            <v>-11092</v>
          </cell>
          <cell r="AU57">
            <v>-11092</v>
          </cell>
          <cell r="AV57">
            <v>-11092</v>
          </cell>
          <cell r="AW57">
            <v>-11092</v>
          </cell>
          <cell r="AX57">
            <v>-11092</v>
          </cell>
          <cell r="AY57">
            <v>-11092</v>
          </cell>
          <cell r="AZ57">
            <v>-11092</v>
          </cell>
          <cell r="BA57">
            <v>-11092</v>
          </cell>
          <cell r="BB57">
            <v>-11092</v>
          </cell>
          <cell r="BC57">
            <v>-11092</v>
          </cell>
          <cell r="BD57">
            <v>-11092</v>
          </cell>
          <cell r="BE57">
            <v>-11092</v>
          </cell>
          <cell r="BF57">
            <v>-11092</v>
          </cell>
          <cell r="BG57">
            <v>-11092</v>
          </cell>
          <cell r="BH57">
            <v>-11092</v>
          </cell>
          <cell r="BI57">
            <v>-11092</v>
          </cell>
          <cell r="BJ57">
            <v>-11092</v>
          </cell>
          <cell r="BK57">
            <v>-11092</v>
          </cell>
          <cell r="BL57">
            <v>-11092</v>
          </cell>
          <cell r="BM57">
            <v>-11092</v>
          </cell>
          <cell r="BN57">
            <v>-11092</v>
          </cell>
          <cell r="BO57">
            <v>-11092</v>
          </cell>
          <cell r="BP57">
            <v>-11092</v>
          </cell>
          <cell r="BQ57">
            <v>-11092</v>
          </cell>
          <cell r="BR57">
            <v>-11092</v>
          </cell>
          <cell r="BS57">
            <v>-11092</v>
          </cell>
          <cell r="BT57">
            <v>-11092</v>
          </cell>
          <cell r="BU57">
            <v>-11092</v>
          </cell>
          <cell r="BV57">
            <v>-11092</v>
          </cell>
          <cell r="BW57">
            <v>-11092</v>
          </cell>
          <cell r="BX57">
            <v>-11092</v>
          </cell>
          <cell r="BY57">
            <v>-11092</v>
          </cell>
          <cell r="BZ57">
            <v>-11092</v>
          </cell>
          <cell r="CA57">
            <v>-11092</v>
          </cell>
          <cell r="CB57">
            <v>-11092</v>
          </cell>
          <cell r="CC57">
            <v>-11092</v>
          </cell>
          <cell r="CD57">
            <v>-11092</v>
          </cell>
          <cell r="CE57">
            <v>-11092</v>
          </cell>
          <cell r="CF57">
            <v>-11092</v>
          </cell>
          <cell r="CG57">
            <v>-11092</v>
          </cell>
          <cell r="CH57">
            <v>-11092</v>
          </cell>
          <cell r="CI57">
            <v>-11092</v>
          </cell>
          <cell r="CJ57">
            <v>-11092</v>
          </cell>
          <cell r="CK57">
            <v>-11092</v>
          </cell>
          <cell r="CL57">
            <v>-11092</v>
          </cell>
          <cell r="CM57">
            <v>-11092</v>
          </cell>
          <cell r="CN57">
            <v>-11092</v>
          </cell>
          <cell r="CO57">
            <v>-11092</v>
          </cell>
          <cell r="CP57">
            <v>-11092</v>
          </cell>
          <cell r="CQ57">
            <v>-11092</v>
          </cell>
          <cell r="CR57">
            <v>-11092</v>
          </cell>
          <cell r="CS57">
            <v>-11092</v>
          </cell>
          <cell r="CT57">
            <v>-11092</v>
          </cell>
          <cell r="CU57">
            <v>-11092</v>
          </cell>
          <cell r="CV57">
            <v>-11092</v>
          </cell>
          <cell r="CW57">
            <v>-11092</v>
          </cell>
          <cell r="CX57">
            <v>-11092</v>
          </cell>
          <cell r="CY57">
            <v>-11092</v>
          </cell>
          <cell r="CZ57">
            <v>-11092</v>
          </cell>
          <cell r="DA57">
            <v>-11092</v>
          </cell>
          <cell r="DB57">
            <v>-11092</v>
          </cell>
          <cell r="DC57">
            <v>-11092</v>
          </cell>
          <cell r="DD57">
            <v>-11092</v>
          </cell>
          <cell r="DE57">
            <v>-11092</v>
          </cell>
          <cell r="DF57">
            <v>-11092</v>
          </cell>
          <cell r="DG57">
            <v>-11092</v>
          </cell>
          <cell r="DH57">
            <v>-11092</v>
          </cell>
          <cell r="DI57">
            <v>-11092</v>
          </cell>
          <cell r="DJ57">
            <v>-11092</v>
          </cell>
          <cell r="DK57">
            <v>-11092</v>
          </cell>
          <cell r="DL57">
            <v>-11092</v>
          </cell>
          <cell r="DM57">
            <v>-11092</v>
          </cell>
          <cell r="DN57">
            <v>-11092</v>
          </cell>
          <cell r="DO57">
            <v>-11092</v>
          </cell>
          <cell r="DP57">
            <v>-11092</v>
          </cell>
          <cell r="DQ57">
            <v>-11092</v>
          </cell>
        </row>
        <row r="58">
          <cell r="A58">
            <v>236</v>
          </cell>
          <cell r="B58">
            <v>-45600</v>
          </cell>
          <cell r="C58">
            <v>-45600</v>
          </cell>
          <cell r="D58">
            <v>-45600</v>
          </cell>
          <cell r="E58">
            <v>-45600</v>
          </cell>
          <cell r="F58">
            <v>-45600</v>
          </cell>
          <cell r="G58">
            <v>-45600</v>
          </cell>
          <cell r="H58">
            <v>-45600</v>
          </cell>
          <cell r="I58">
            <v>-45600</v>
          </cell>
          <cell r="J58">
            <v>-56240</v>
          </cell>
          <cell r="K58">
            <v>-56240</v>
          </cell>
          <cell r="L58">
            <v>-56240</v>
          </cell>
          <cell r="M58">
            <v>-56240</v>
          </cell>
          <cell r="N58">
            <v>-73681.531625267118</v>
          </cell>
          <cell r="O58">
            <v>-73681.531625267118</v>
          </cell>
          <cell r="P58">
            <v>-73681.531625267118</v>
          </cell>
          <cell r="Q58">
            <v>-73681.531625267118</v>
          </cell>
          <cell r="R58">
            <v>-73681.531625267118</v>
          </cell>
          <cell r="S58">
            <v>-73681.531625267118</v>
          </cell>
          <cell r="T58">
            <v>-73681.531625267118</v>
          </cell>
          <cell r="U58">
            <v>-73681.531625267118</v>
          </cell>
          <cell r="V58">
            <v>-73681.531625267118</v>
          </cell>
          <cell r="W58">
            <v>-73681.531625267118</v>
          </cell>
          <cell r="X58">
            <v>-73681.531625267118</v>
          </cell>
          <cell r="Y58">
            <v>-73681.531625267118</v>
          </cell>
          <cell r="Z58">
            <v>-75155.1717831805</v>
          </cell>
          <cell r="AA58">
            <v>-75155.1717831805</v>
          </cell>
          <cell r="AB58">
            <v>-75155.1717831805</v>
          </cell>
          <cell r="AC58">
            <v>-75155.1717831805</v>
          </cell>
          <cell r="AD58">
            <v>-75155.1717831805</v>
          </cell>
          <cell r="AE58">
            <v>-75155.1717831805</v>
          </cell>
          <cell r="AF58">
            <v>-75155.1717831805</v>
          </cell>
          <cell r="AG58">
            <v>-75155.1717831805</v>
          </cell>
          <cell r="AH58">
            <v>-75155.1717831805</v>
          </cell>
          <cell r="AI58">
            <v>-75155.1717831805</v>
          </cell>
          <cell r="AJ58">
            <v>-75155.1717831805</v>
          </cell>
          <cell r="AK58">
            <v>-75155.1717831805</v>
          </cell>
          <cell r="AL58">
            <v>-76658.284934761541</v>
          </cell>
          <cell r="AM58">
            <v>-76658.284934761541</v>
          </cell>
          <cell r="AN58">
            <v>-76658.284934761541</v>
          </cell>
          <cell r="AO58">
            <v>-76658.284934761541</v>
          </cell>
          <cell r="AP58">
            <v>-76658.284934761541</v>
          </cell>
          <cell r="AQ58">
            <v>-76658.284934761541</v>
          </cell>
          <cell r="AR58">
            <v>-76658.284934761541</v>
          </cell>
          <cell r="AS58">
            <v>-76658.284934761541</v>
          </cell>
          <cell r="AT58">
            <v>-76658.284934761541</v>
          </cell>
          <cell r="AU58">
            <v>-76658.284934761541</v>
          </cell>
          <cell r="AV58">
            <v>-76658.284934761541</v>
          </cell>
          <cell r="AW58">
            <v>-76658.284934761541</v>
          </cell>
          <cell r="AX58">
            <v>-78574.742058130578</v>
          </cell>
          <cell r="AY58">
            <v>-78574.742058130578</v>
          </cell>
          <cell r="AZ58">
            <v>-78574.742058130578</v>
          </cell>
          <cell r="BA58">
            <v>-78574.742058130578</v>
          </cell>
          <cell r="BB58">
            <v>-78574.742058130578</v>
          </cell>
          <cell r="BC58">
            <v>-78574.742058130578</v>
          </cell>
          <cell r="BD58">
            <v>-78574.742058130578</v>
          </cell>
          <cell r="BE58">
            <v>-78574.742058130578</v>
          </cell>
          <cell r="BF58">
            <v>-78574.742058130578</v>
          </cell>
          <cell r="BG58">
            <v>-78574.742058130578</v>
          </cell>
          <cell r="BH58">
            <v>-78574.742058130578</v>
          </cell>
          <cell r="BI58">
            <v>-78574.742058130578</v>
          </cell>
          <cell r="BJ58">
            <v>-80539.110609583833</v>
          </cell>
          <cell r="BK58">
            <v>-80539.110609583833</v>
          </cell>
          <cell r="BL58">
            <v>-80539.110609583833</v>
          </cell>
          <cell r="BM58">
            <v>-80539.110609583833</v>
          </cell>
          <cell r="BN58">
            <v>-80539.110609583833</v>
          </cell>
          <cell r="BO58">
            <v>-80539.110609583833</v>
          </cell>
          <cell r="BP58">
            <v>-80539.110609583833</v>
          </cell>
          <cell r="BQ58">
            <v>-80539.110609583833</v>
          </cell>
          <cell r="BR58">
            <v>-80539.110609583833</v>
          </cell>
          <cell r="BS58">
            <v>-80539.110609583833</v>
          </cell>
          <cell r="BT58">
            <v>-80539.110609583833</v>
          </cell>
          <cell r="BU58">
            <v>-80539.110609583833</v>
          </cell>
          <cell r="BV58">
            <v>-82552.588374823419</v>
          </cell>
          <cell r="BW58">
            <v>-82552.588374823419</v>
          </cell>
          <cell r="BX58">
            <v>-82552.588374823419</v>
          </cell>
          <cell r="BY58">
            <v>-82552.588374823419</v>
          </cell>
          <cell r="BZ58">
            <v>-82552.588374823419</v>
          </cell>
          <cell r="CA58">
            <v>-82552.588374823419</v>
          </cell>
          <cell r="CB58">
            <v>-82552.588374823419</v>
          </cell>
          <cell r="CC58">
            <v>-82552.588374823419</v>
          </cell>
          <cell r="CD58">
            <v>-82552.588374823419</v>
          </cell>
          <cell r="CE58">
            <v>-82552.588374823419</v>
          </cell>
          <cell r="CF58">
            <v>-82552.588374823419</v>
          </cell>
          <cell r="CG58">
            <v>-82552.588374823419</v>
          </cell>
          <cell r="CH58">
            <v>-84616.403084193997</v>
          </cell>
          <cell r="CI58">
            <v>-84616.403084193997</v>
          </cell>
          <cell r="CJ58">
            <v>-84616.403084193997</v>
          </cell>
          <cell r="CK58">
            <v>-84616.403084193997</v>
          </cell>
          <cell r="CL58">
            <v>-84616.403084193997</v>
          </cell>
          <cell r="CM58">
            <v>-84616.403084193997</v>
          </cell>
          <cell r="CN58">
            <v>-84616.403084193997</v>
          </cell>
          <cell r="CO58">
            <v>-84616.403084193997</v>
          </cell>
          <cell r="CP58">
            <v>-84616.403084193997</v>
          </cell>
          <cell r="CQ58">
            <v>-84616.403084193997</v>
          </cell>
          <cell r="CR58">
            <v>-84616.403084193997</v>
          </cell>
          <cell r="CS58">
            <v>-84616.403084193997</v>
          </cell>
          <cell r="CT58">
            <v>-86731.813161298836</v>
          </cell>
          <cell r="CU58">
            <v>-86731.813161298836</v>
          </cell>
          <cell r="CV58">
            <v>-86731.813161298836</v>
          </cell>
          <cell r="CW58">
            <v>-86731.813161298836</v>
          </cell>
          <cell r="CX58">
            <v>-86731.813161298836</v>
          </cell>
          <cell r="CY58">
            <v>-86731.813161298836</v>
          </cell>
          <cell r="CZ58">
            <v>-86731.813161298836</v>
          </cell>
          <cell r="DA58">
            <v>-86731.813161298836</v>
          </cell>
          <cell r="DB58">
            <v>-86731.813161298836</v>
          </cell>
          <cell r="DC58">
            <v>-86731.813161298836</v>
          </cell>
          <cell r="DD58">
            <v>-86731.813161298836</v>
          </cell>
          <cell r="DE58">
            <v>-86731.813161298836</v>
          </cell>
          <cell r="DF58">
            <v>-88900.108490331302</v>
          </cell>
          <cell r="DG58">
            <v>-88900.108490331302</v>
          </cell>
          <cell r="DH58">
            <v>-88900.108490331302</v>
          </cell>
          <cell r="DI58">
            <v>-88900.108490331302</v>
          </cell>
          <cell r="DJ58">
            <v>-88900.108490331302</v>
          </cell>
          <cell r="DK58">
            <v>-88900.108490331302</v>
          </cell>
          <cell r="DL58">
            <v>-88900.108490331302</v>
          </cell>
          <cell r="DM58">
            <v>-88900.108490331302</v>
          </cell>
          <cell r="DN58">
            <v>-88900.108490331302</v>
          </cell>
          <cell r="DO58">
            <v>-88900.108490331302</v>
          </cell>
          <cell r="DP58">
            <v>-88900.108490331302</v>
          </cell>
          <cell r="DQ58">
            <v>-88900.108490331302</v>
          </cell>
        </row>
        <row r="59">
          <cell r="A59">
            <v>239</v>
          </cell>
          <cell r="B59">
            <v>0</v>
          </cell>
          <cell r="C59">
            <v>-170064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-73681.531625267118</v>
          </cell>
          <cell r="O59">
            <v>-73681.531625267118</v>
          </cell>
          <cell r="P59">
            <v>-73681.531625267118</v>
          </cell>
          <cell r="Q59">
            <v>-73681.531625267118</v>
          </cell>
          <cell r="R59">
            <v>-73681.531625267118</v>
          </cell>
          <cell r="S59">
            <v>-73681.531625267118</v>
          </cell>
          <cell r="T59">
            <v>-73681.531625267118</v>
          </cell>
          <cell r="U59">
            <v>-73681.531625267118</v>
          </cell>
          <cell r="V59">
            <v>-73681.531625267118</v>
          </cell>
          <cell r="W59">
            <v>-73681.531625267118</v>
          </cell>
          <cell r="X59">
            <v>-73681.531625267118</v>
          </cell>
          <cell r="Y59">
            <v>-73681.531625267118</v>
          </cell>
          <cell r="Z59">
            <v>-75155.1717831805</v>
          </cell>
          <cell r="AA59">
            <v>-75155.1717831805</v>
          </cell>
          <cell r="AB59">
            <v>-75155.1717831805</v>
          </cell>
          <cell r="AC59">
            <v>-75155.1717831805</v>
          </cell>
          <cell r="AD59">
            <v>-75155.1717831805</v>
          </cell>
          <cell r="AE59">
            <v>-75155.1717831805</v>
          </cell>
          <cell r="AF59">
            <v>-75155.1717831805</v>
          </cell>
          <cell r="AG59">
            <v>-75155.1717831805</v>
          </cell>
          <cell r="AH59">
            <v>-75155.1717831805</v>
          </cell>
          <cell r="AI59">
            <v>-75155.1717831805</v>
          </cell>
          <cell r="AJ59">
            <v>-75155.1717831805</v>
          </cell>
          <cell r="AK59">
            <v>-75155.1717831805</v>
          </cell>
          <cell r="AL59">
            <v>-76658.284934761541</v>
          </cell>
          <cell r="AM59">
            <v>-76658.284934761541</v>
          </cell>
          <cell r="AN59">
            <v>-76658.284934761541</v>
          </cell>
          <cell r="AO59">
            <v>-76658.284934761541</v>
          </cell>
          <cell r="AP59">
            <v>-76658.284934761541</v>
          </cell>
          <cell r="AQ59">
            <v>-76658.284934761541</v>
          </cell>
          <cell r="AR59">
            <v>-76658.284934761541</v>
          </cell>
          <cell r="AS59">
            <v>-76658.284934761541</v>
          </cell>
          <cell r="AT59">
            <v>-76658.284934761541</v>
          </cell>
          <cell r="AU59">
            <v>-76658.284934761541</v>
          </cell>
          <cell r="AV59">
            <v>-76658.284934761541</v>
          </cell>
          <cell r="AW59">
            <v>-76658.284934761541</v>
          </cell>
          <cell r="AX59">
            <v>-78574.742058130578</v>
          </cell>
          <cell r="AY59">
            <v>-78574.742058130578</v>
          </cell>
          <cell r="AZ59">
            <v>-78574.742058130578</v>
          </cell>
          <cell r="BA59">
            <v>-78574.742058130578</v>
          </cell>
          <cell r="BB59">
            <v>-78574.742058130578</v>
          </cell>
          <cell r="BC59">
            <v>-78574.742058130578</v>
          </cell>
          <cell r="BD59">
            <v>-78574.742058130578</v>
          </cell>
          <cell r="BE59">
            <v>-78574.742058130578</v>
          </cell>
          <cell r="BF59">
            <v>-78574.742058130578</v>
          </cell>
          <cell r="BG59">
            <v>-78574.742058130578</v>
          </cell>
          <cell r="BH59">
            <v>-78574.742058130578</v>
          </cell>
          <cell r="BI59">
            <v>-78574.742058130578</v>
          </cell>
          <cell r="BJ59">
            <v>-80539.110609583833</v>
          </cell>
          <cell r="BK59">
            <v>-80539.110609583833</v>
          </cell>
          <cell r="BL59">
            <v>-80539.110609583833</v>
          </cell>
          <cell r="BM59">
            <v>-80539.110609583833</v>
          </cell>
          <cell r="BN59">
            <v>-80539.110609583833</v>
          </cell>
          <cell r="BO59">
            <v>-80539.110609583833</v>
          </cell>
          <cell r="BP59">
            <v>-80539.110609583833</v>
          </cell>
          <cell r="BQ59">
            <v>-80539.110609583833</v>
          </cell>
          <cell r="BR59">
            <v>-80539.110609583833</v>
          </cell>
          <cell r="BS59">
            <v>-80539.110609583833</v>
          </cell>
          <cell r="BT59">
            <v>-80539.110609583833</v>
          </cell>
          <cell r="BU59">
            <v>-80539.110609583833</v>
          </cell>
          <cell r="BV59">
            <v>-82552.588374823419</v>
          </cell>
          <cell r="BW59">
            <v>-82552.588374823419</v>
          </cell>
          <cell r="BX59">
            <v>-82552.588374823419</v>
          </cell>
          <cell r="BY59">
            <v>-82552.588374823419</v>
          </cell>
          <cell r="BZ59">
            <v>-82552.588374823419</v>
          </cell>
          <cell r="CA59">
            <v>-82552.588374823419</v>
          </cell>
          <cell r="CB59">
            <v>-82552.588374823419</v>
          </cell>
          <cell r="CC59">
            <v>-82552.588374823419</v>
          </cell>
          <cell r="CD59">
            <v>-82552.588374823419</v>
          </cell>
          <cell r="CE59">
            <v>-82552.588374823419</v>
          </cell>
          <cell r="CF59">
            <v>-82552.588374823419</v>
          </cell>
          <cell r="CG59">
            <v>-82552.588374823419</v>
          </cell>
          <cell r="CH59">
            <v>-84616.403084193997</v>
          </cell>
          <cell r="CI59">
            <v>-84616.403084193997</v>
          </cell>
          <cell r="CJ59">
            <v>-84616.403084193997</v>
          </cell>
          <cell r="CK59">
            <v>-84616.403084193997</v>
          </cell>
          <cell r="CL59">
            <v>-84616.403084193997</v>
          </cell>
          <cell r="CM59">
            <v>-84616.403084193997</v>
          </cell>
          <cell r="CN59">
            <v>-84616.403084193997</v>
          </cell>
          <cell r="CO59">
            <v>-84616.403084193997</v>
          </cell>
          <cell r="CP59">
            <v>-84616.403084193997</v>
          </cell>
          <cell r="CQ59">
            <v>-84616.403084193997</v>
          </cell>
          <cell r="CR59">
            <v>-84616.403084193997</v>
          </cell>
          <cell r="CS59">
            <v>-84616.403084193997</v>
          </cell>
          <cell r="CT59">
            <v>-86731.813161298836</v>
          </cell>
          <cell r="CU59">
            <v>-86731.813161298836</v>
          </cell>
          <cell r="CV59">
            <v>-86731.813161298836</v>
          </cell>
          <cell r="CW59">
            <v>-86731.813161298836</v>
          </cell>
          <cell r="CX59">
            <v>-86731.813161298836</v>
          </cell>
          <cell r="CY59">
            <v>-86731.813161298836</v>
          </cell>
          <cell r="CZ59">
            <v>-86731.813161298836</v>
          </cell>
          <cell r="DA59">
            <v>-86731.813161298836</v>
          </cell>
          <cell r="DB59">
            <v>-86731.813161298836</v>
          </cell>
          <cell r="DC59">
            <v>-86731.813161298836</v>
          </cell>
          <cell r="DD59">
            <v>-86731.813161298836</v>
          </cell>
          <cell r="DE59">
            <v>-86731.813161298836</v>
          </cell>
          <cell r="DF59">
            <v>-88900.108490331302</v>
          </cell>
          <cell r="DG59">
            <v>-88900.108490331302</v>
          </cell>
          <cell r="DH59">
            <v>-88900.108490331302</v>
          </cell>
          <cell r="DI59">
            <v>-88900.108490331302</v>
          </cell>
          <cell r="DJ59">
            <v>-88900.108490331302</v>
          </cell>
          <cell r="DK59">
            <v>-88900.108490331302</v>
          </cell>
          <cell r="DL59">
            <v>-88900.108490331302</v>
          </cell>
          <cell r="DM59">
            <v>-88900.108490331302</v>
          </cell>
          <cell r="DN59">
            <v>-88900.108490331302</v>
          </cell>
          <cell r="DO59">
            <v>-88900.108490331302</v>
          </cell>
          <cell r="DP59">
            <v>-88900.108490331302</v>
          </cell>
          <cell r="DQ59">
            <v>-88900.108490331302</v>
          </cell>
        </row>
        <row r="60">
          <cell r="A60">
            <v>259</v>
          </cell>
          <cell r="B60">
            <v>3222</v>
          </cell>
          <cell r="C60">
            <v>3222</v>
          </cell>
          <cell r="D60">
            <v>3222</v>
          </cell>
          <cell r="E60">
            <v>3222</v>
          </cell>
          <cell r="F60">
            <v>3222</v>
          </cell>
          <cell r="G60">
            <v>3222</v>
          </cell>
          <cell r="H60">
            <v>3222</v>
          </cell>
          <cell r="I60">
            <v>3222</v>
          </cell>
          <cell r="J60">
            <v>3222</v>
          </cell>
          <cell r="K60">
            <v>3222</v>
          </cell>
          <cell r="L60">
            <v>3222</v>
          </cell>
          <cell r="M60">
            <v>3222</v>
          </cell>
          <cell r="N60">
            <v>-45600</v>
          </cell>
          <cell r="O60">
            <v>-45600</v>
          </cell>
          <cell r="P60">
            <v>-45600</v>
          </cell>
          <cell r="Q60">
            <v>-45600</v>
          </cell>
          <cell r="R60">
            <v>-45600</v>
          </cell>
          <cell r="S60">
            <v>-45600</v>
          </cell>
          <cell r="T60">
            <v>-45600</v>
          </cell>
          <cell r="U60">
            <v>-45600</v>
          </cell>
          <cell r="V60">
            <v>-45600</v>
          </cell>
          <cell r="W60">
            <v>-45600</v>
          </cell>
          <cell r="X60">
            <v>-45600</v>
          </cell>
          <cell r="Y60">
            <v>-45600</v>
          </cell>
          <cell r="Z60">
            <v>-45600</v>
          </cell>
          <cell r="AA60">
            <v>-45600</v>
          </cell>
          <cell r="AB60">
            <v>-45600</v>
          </cell>
          <cell r="AC60">
            <v>-45600</v>
          </cell>
          <cell r="AD60">
            <v>-45600</v>
          </cell>
          <cell r="AE60">
            <v>-45600</v>
          </cell>
          <cell r="AF60">
            <v>-45600</v>
          </cell>
          <cell r="AG60">
            <v>-45600</v>
          </cell>
          <cell r="AH60">
            <v>-45600</v>
          </cell>
          <cell r="AI60">
            <v>-45600</v>
          </cell>
          <cell r="AJ60">
            <v>-45600</v>
          </cell>
          <cell r="AK60">
            <v>-45600</v>
          </cell>
          <cell r="AL60">
            <v>-45600</v>
          </cell>
          <cell r="AM60">
            <v>-45600</v>
          </cell>
          <cell r="AN60">
            <v>-45600</v>
          </cell>
          <cell r="AO60">
            <v>-45600</v>
          </cell>
          <cell r="AP60">
            <v>-45600</v>
          </cell>
          <cell r="AQ60">
            <v>-45600</v>
          </cell>
          <cell r="AR60">
            <v>-45600</v>
          </cell>
          <cell r="AS60">
            <v>-45600</v>
          </cell>
          <cell r="AT60">
            <v>-45600</v>
          </cell>
          <cell r="AU60">
            <v>-45600</v>
          </cell>
          <cell r="AV60">
            <v>-45600</v>
          </cell>
          <cell r="AW60">
            <v>-45600</v>
          </cell>
          <cell r="AX60">
            <v>-45600</v>
          </cell>
          <cell r="AY60">
            <v>-45600</v>
          </cell>
          <cell r="AZ60">
            <v>-45600</v>
          </cell>
          <cell r="BA60">
            <v>-45600</v>
          </cell>
          <cell r="BB60">
            <v>-45600</v>
          </cell>
          <cell r="BC60">
            <v>-45600</v>
          </cell>
          <cell r="BD60">
            <v>-45600</v>
          </cell>
          <cell r="BE60">
            <v>-45600</v>
          </cell>
          <cell r="BF60">
            <v>-45600</v>
          </cell>
          <cell r="BG60">
            <v>-45600</v>
          </cell>
          <cell r="BH60">
            <v>-45600</v>
          </cell>
          <cell r="BI60">
            <v>-45600</v>
          </cell>
          <cell r="BJ60">
            <v>-45600</v>
          </cell>
          <cell r="BK60">
            <v>-45600</v>
          </cell>
          <cell r="BL60">
            <v>-45600</v>
          </cell>
          <cell r="BM60">
            <v>-45600</v>
          </cell>
          <cell r="BN60">
            <v>-45600</v>
          </cell>
          <cell r="BO60">
            <v>-45600</v>
          </cell>
          <cell r="BP60">
            <v>-45600</v>
          </cell>
          <cell r="BQ60">
            <v>-45600</v>
          </cell>
          <cell r="BR60">
            <v>-45600</v>
          </cell>
          <cell r="BS60">
            <v>-45600</v>
          </cell>
          <cell r="BT60">
            <v>-45600</v>
          </cell>
          <cell r="BU60">
            <v>-45600</v>
          </cell>
          <cell r="BV60">
            <v>-45600</v>
          </cell>
          <cell r="BW60">
            <v>-45600</v>
          </cell>
          <cell r="BX60">
            <v>-45600</v>
          </cell>
          <cell r="BY60">
            <v>-45600</v>
          </cell>
          <cell r="BZ60">
            <v>-45600</v>
          </cell>
          <cell r="CA60">
            <v>-45600</v>
          </cell>
          <cell r="CB60">
            <v>-45600</v>
          </cell>
          <cell r="CC60">
            <v>-45600</v>
          </cell>
          <cell r="CD60">
            <v>-45600</v>
          </cell>
          <cell r="CE60">
            <v>-45600</v>
          </cell>
          <cell r="CF60">
            <v>-45600</v>
          </cell>
          <cell r="CG60">
            <v>-45600</v>
          </cell>
          <cell r="CH60">
            <v>-45600</v>
          </cell>
          <cell r="CI60">
            <v>-45600</v>
          </cell>
          <cell r="CJ60">
            <v>-45600</v>
          </cell>
          <cell r="CK60">
            <v>-45600</v>
          </cell>
          <cell r="CL60">
            <v>-45600</v>
          </cell>
          <cell r="CM60">
            <v>-45600</v>
          </cell>
          <cell r="CN60">
            <v>-45600</v>
          </cell>
          <cell r="CO60">
            <v>-45600</v>
          </cell>
          <cell r="CP60">
            <v>-45600</v>
          </cell>
          <cell r="CQ60">
            <v>-45600</v>
          </cell>
          <cell r="CR60">
            <v>-45600</v>
          </cell>
          <cell r="CS60">
            <v>-45600</v>
          </cell>
          <cell r="CT60">
            <v>-45600</v>
          </cell>
          <cell r="CU60">
            <v>-45600</v>
          </cell>
          <cell r="CV60">
            <v>-45600</v>
          </cell>
          <cell r="CW60">
            <v>-45600</v>
          </cell>
          <cell r="CX60">
            <v>-45600</v>
          </cell>
          <cell r="CY60">
            <v>-45600</v>
          </cell>
          <cell r="CZ60">
            <v>-45600</v>
          </cell>
          <cell r="DA60">
            <v>-45600</v>
          </cell>
          <cell r="DB60">
            <v>-45600</v>
          </cell>
          <cell r="DC60">
            <v>-45600</v>
          </cell>
          <cell r="DD60">
            <v>-45600</v>
          </cell>
          <cell r="DE60">
            <v>-45600</v>
          </cell>
          <cell r="DF60">
            <v>-45600</v>
          </cell>
          <cell r="DG60">
            <v>-45600</v>
          </cell>
          <cell r="DH60">
            <v>-45600</v>
          </cell>
          <cell r="DI60">
            <v>-45600</v>
          </cell>
          <cell r="DJ60">
            <v>-45600</v>
          </cell>
          <cell r="DK60">
            <v>-45600</v>
          </cell>
          <cell r="DL60">
            <v>-45600</v>
          </cell>
          <cell r="DM60">
            <v>-45600</v>
          </cell>
          <cell r="DN60">
            <v>-45600</v>
          </cell>
          <cell r="DO60">
            <v>-45600</v>
          </cell>
          <cell r="DP60">
            <v>-45600</v>
          </cell>
          <cell r="DQ60">
            <v>-45600</v>
          </cell>
        </row>
        <row r="61">
          <cell r="A61">
            <v>287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-169992.25650000002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-173392.10163000002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-176859.94366260001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-180397.14253585201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-184005.08538656906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-187685.18709430043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-191438.89083618645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-195267.66865291019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-199173.02202596838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</row>
        <row r="62">
          <cell r="A62">
            <v>288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-438600</v>
          </cell>
          <cell r="O62">
            <v>-377400</v>
          </cell>
          <cell r="P62">
            <v>-459000</v>
          </cell>
          <cell r="Q62">
            <v>-612000</v>
          </cell>
          <cell r="R62">
            <v>-642600</v>
          </cell>
          <cell r="S62">
            <v>-693600</v>
          </cell>
          <cell r="T62">
            <v>-1030200</v>
          </cell>
          <cell r="U62">
            <v>-795600</v>
          </cell>
          <cell r="V62">
            <v>-428400</v>
          </cell>
          <cell r="W62">
            <v>-510000</v>
          </cell>
          <cell r="X62">
            <v>-346800</v>
          </cell>
          <cell r="Y62">
            <v>-336600</v>
          </cell>
          <cell r="Z62">
            <v>-447372</v>
          </cell>
          <cell r="AA62">
            <v>-384948</v>
          </cell>
          <cell r="AB62">
            <v>-468180</v>
          </cell>
          <cell r="AC62">
            <v>-624240</v>
          </cell>
          <cell r="AD62">
            <v>-655452</v>
          </cell>
          <cell r="AE62">
            <v>-707472</v>
          </cell>
          <cell r="AF62">
            <v>-1050804</v>
          </cell>
          <cell r="AG62">
            <v>-811512</v>
          </cell>
          <cell r="AH62">
            <v>-436968</v>
          </cell>
          <cell r="AI62">
            <v>-520200</v>
          </cell>
          <cell r="AJ62">
            <v>-353736</v>
          </cell>
          <cell r="AK62">
            <v>-343332</v>
          </cell>
          <cell r="AL62">
            <v>-456319.44</v>
          </cell>
          <cell r="AM62">
            <v>-392646.96</v>
          </cell>
          <cell r="AN62">
            <v>-477543.6</v>
          </cell>
          <cell r="AO62">
            <v>-636724.80000000005</v>
          </cell>
          <cell r="AP62">
            <v>-668561.04</v>
          </cell>
          <cell r="AQ62">
            <v>-721621.44</v>
          </cell>
          <cell r="AR62">
            <v>-1071820.08</v>
          </cell>
          <cell r="AS62">
            <v>-827742.24</v>
          </cell>
          <cell r="AT62">
            <v>-445707.36</v>
          </cell>
          <cell r="AU62">
            <v>-530604</v>
          </cell>
          <cell r="AV62">
            <v>-360810.72</v>
          </cell>
          <cell r="AW62">
            <v>-350198.64</v>
          </cell>
          <cell r="AX62">
            <v>-465445.82880000002</v>
          </cell>
          <cell r="AY62">
            <v>-400499.89920000004</v>
          </cell>
          <cell r="AZ62">
            <v>-487094.47200000007</v>
          </cell>
          <cell r="BA62">
            <v>-649459.29600000009</v>
          </cell>
          <cell r="BB62">
            <v>-681932.26080000005</v>
          </cell>
          <cell r="BC62">
            <v>-736053.86880000005</v>
          </cell>
          <cell r="BD62">
            <v>-1093256.4816000001</v>
          </cell>
          <cell r="BE62">
            <v>-844297.08479999995</v>
          </cell>
          <cell r="BF62">
            <v>-454621.50719999999</v>
          </cell>
          <cell r="BG62">
            <v>-541216.07999999996</v>
          </cell>
          <cell r="BH62">
            <v>-368026.93440000003</v>
          </cell>
          <cell r="BI62">
            <v>-280757.53080000001</v>
          </cell>
          <cell r="BJ62">
            <v>-719341.42385599995</v>
          </cell>
          <cell r="BK62">
            <v>-588480.80926400004</v>
          </cell>
          <cell r="BL62">
            <v>-749695.03464000009</v>
          </cell>
          <cell r="BM62">
            <v>-882596.99072000012</v>
          </cell>
          <cell r="BN62">
            <v>-730070.22424800007</v>
          </cell>
          <cell r="BO62">
            <v>-759912.57443440007</v>
          </cell>
          <cell r="BP62">
            <v>-1133401.3722320001</v>
          </cell>
          <cell r="BQ62">
            <v>-918009.25511999999</v>
          </cell>
          <cell r="BR62">
            <v>-779235.58658399992</v>
          </cell>
          <cell r="BS62">
            <v>-779662.34904</v>
          </cell>
          <cell r="BT62">
            <v>-486095.49024800002</v>
          </cell>
          <cell r="BU62">
            <v>-484053.937424</v>
          </cell>
          <cell r="BV62">
            <v>-779610.88230752002</v>
          </cell>
          <cell r="BW62">
            <v>-638608.01872767997</v>
          </cell>
          <cell r="BX62">
            <v>-601322.77952480013</v>
          </cell>
          <cell r="BY62">
            <v>-930064.76967040007</v>
          </cell>
          <cell r="BZ62">
            <v>-790227.07737632014</v>
          </cell>
          <cell r="CA62">
            <v>-780110.57088352006</v>
          </cell>
          <cell r="CB62">
            <v>-1146113.7218566402</v>
          </cell>
          <cell r="CC62">
            <v>-920037.10410592007</v>
          </cell>
          <cell r="CD62">
            <v>-758506.24529087998</v>
          </cell>
          <cell r="CE62">
            <v>-660725.61079199996</v>
          </cell>
          <cell r="CF62">
            <v>-484173.85356976005</v>
          </cell>
          <cell r="CG62">
            <v>-466327.03071711998</v>
          </cell>
          <cell r="CH62">
            <v>-751119.99468919053</v>
          </cell>
          <cell r="CI62">
            <v>-556101.40516223363</v>
          </cell>
          <cell r="CJ62">
            <v>-801044.65696217609</v>
          </cell>
          <cell r="CK62">
            <v>-1123985.4301895681</v>
          </cell>
          <cell r="CL62">
            <v>-830570.35441904666</v>
          </cell>
          <cell r="CM62">
            <v>-821325.42136151041</v>
          </cell>
          <cell r="CN62">
            <v>-1167782.3174937728</v>
          </cell>
          <cell r="CO62">
            <v>-958483.63900643843</v>
          </cell>
          <cell r="CP62">
            <v>-708770.56057269755</v>
          </cell>
          <cell r="CQ62">
            <v>-676150.95273343986</v>
          </cell>
          <cell r="CR62">
            <v>-478153.39022075525</v>
          </cell>
          <cell r="CS62">
            <v>-460970.69120426237</v>
          </cell>
          <cell r="CT62">
            <v>-728092.12351097423</v>
          </cell>
          <cell r="CU62">
            <v>-527783.43145083846</v>
          </cell>
          <cell r="CV62">
            <v>-670182.78285101964</v>
          </cell>
          <cell r="CW62">
            <v>-764888.50398135942</v>
          </cell>
          <cell r="CX62">
            <v>-815874.20203142753</v>
          </cell>
          <cell r="CY62">
            <v>-880961.63641754061</v>
          </cell>
          <cell r="CZ62">
            <v>-1209039.3118922883</v>
          </cell>
          <cell r="DA62">
            <v>-1076361.7233792872</v>
          </cell>
          <cell r="DB62">
            <v>-886607.74122095155</v>
          </cell>
          <cell r="DC62">
            <v>-989071.03770113271</v>
          </cell>
          <cell r="DD62">
            <v>-696935.70114077022</v>
          </cell>
          <cell r="DE62">
            <v>-599565.63845074759</v>
          </cell>
          <cell r="DF62">
            <v>-836098.72810759372</v>
          </cell>
          <cell r="DG62">
            <v>-657072.28733425518</v>
          </cell>
          <cell r="DH62">
            <v>-924377.54868004005</v>
          </cell>
          <cell r="DI62">
            <v>-1226645.9039733864</v>
          </cell>
          <cell r="DJ62">
            <v>-952161.36067205598</v>
          </cell>
          <cell r="DK62">
            <v>-890006.15424317145</v>
          </cell>
          <cell r="DL62">
            <v>-1228733.407668534</v>
          </cell>
          <cell r="DM62">
            <v>-1040666.1296214026</v>
          </cell>
          <cell r="DN62">
            <v>-914075.22578137065</v>
          </cell>
          <cell r="DO62">
            <v>-898907.80833915551</v>
          </cell>
          <cell r="DP62">
            <v>-648888.48353158566</v>
          </cell>
          <cell r="DQ62">
            <v>-574790.36184536258</v>
          </cell>
        </row>
        <row r="63">
          <cell r="A63">
            <v>289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3222</v>
          </cell>
          <cell r="O63">
            <v>3222</v>
          </cell>
          <cell r="P63">
            <v>3222</v>
          </cell>
          <cell r="Q63">
            <v>3222</v>
          </cell>
          <cell r="R63">
            <v>3222</v>
          </cell>
          <cell r="S63">
            <v>3222</v>
          </cell>
          <cell r="T63">
            <v>3222</v>
          </cell>
          <cell r="U63">
            <v>3222</v>
          </cell>
          <cell r="V63">
            <v>3222</v>
          </cell>
          <cell r="W63">
            <v>3222</v>
          </cell>
          <cell r="X63">
            <v>3222</v>
          </cell>
          <cell r="Y63">
            <v>3222</v>
          </cell>
          <cell r="Z63">
            <v>3222</v>
          </cell>
          <cell r="AA63">
            <v>3222</v>
          </cell>
          <cell r="AB63">
            <v>3222</v>
          </cell>
          <cell r="AC63">
            <v>3222</v>
          </cell>
          <cell r="AD63">
            <v>3222</v>
          </cell>
          <cell r="AE63">
            <v>3222</v>
          </cell>
          <cell r="AF63">
            <v>3222</v>
          </cell>
          <cell r="AG63">
            <v>3222</v>
          </cell>
          <cell r="AH63">
            <v>3222</v>
          </cell>
          <cell r="AI63">
            <v>3222</v>
          </cell>
          <cell r="AJ63">
            <v>3222</v>
          </cell>
          <cell r="AK63">
            <v>3222</v>
          </cell>
          <cell r="AL63">
            <v>3222</v>
          </cell>
          <cell r="AM63">
            <v>3222</v>
          </cell>
          <cell r="AN63">
            <v>3222</v>
          </cell>
          <cell r="AO63">
            <v>3222</v>
          </cell>
          <cell r="AP63">
            <v>3222</v>
          </cell>
          <cell r="AQ63">
            <v>3222</v>
          </cell>
          <cell r="AR63">
            <v>3222</v>
          </cell>
          <cell r="AS63">
            <v>3222</v>
          </cell>
          <cell r="AT63">
            <v>3222</v>
          </cell>
          <cell r="AU63">
            <v>3222</v>
          </cell>
          <cell r="AV63">
            <v>3222</v>
          </cell>
          <cell r="AW63">
            <v>3222</v>
          </cell>
          <cell r="AX63">
            <v>3222</v>
          </cell>
          <cell r="AY63">
            <v>3222</v>
          </cell>
          <cell r="AZ63">
            <v>3222</v>
          </cell>
          <cell r="BA63">
            <v>3222</v>
          </cell>
          <cell r="BB63">
            <v>3222</v>
          </cell>
          <cell r="BC63">
            <v>3222</v>
          </cell>
          <cell r="BD63">
            <v>3222</v>
          </cell>
          <cell r="BE63">
            <v>3222</v>
          </cell>
          <cell r="BF63">
            <v>3222</v>
          </cell>
          <cell r="BG63">
            <v>3222</v>
          </cell>
          <cell r="BH63">
            <v>3222</v>
          </cell>
          <cell r="BI63">
            <v>3222</v>
          </cell>
          <cell r="BJ63">
            <v>3222</v>
          </cell>
          <cell r="BK63">
            <v>3222</v>
          </cell>
          <cell r="BL63">
            <v>3222</v>
          </cell>
          <cell r="BM63">
            <v>3222</v>
          </cell>
          <cell r="BN63">
            <v>3222</v>
          </cell>
          <cell r="BO63">
            <v>3222</v>
          </cell>
          <cell r="BP63">
            <v>3222</v>
          </cell>
          <cell r="BQ63">
            <v>3222</v>
          </cell>
          <cell r="BR63">
            <v>3222</v>
          </cell>
          <cell r="BS63">
            <v>3222</v>
          </cell>
          <cell r="BT63">
            <v>3222</v>
          </cell>
          <cell r="BU63">
            <v>3222</v>
          </cell>
          <cell r="BV63">
            <v>3222</v>
          </cell>
          <cell r="BW63">
            <v>3222</v>
          </cell>
          <cell r="BX63">
            <v>3222</v>
          </cell>
          <cell r="BY63">
            <v>3222</v>
          </cell>
          <cell r="BZ63">
            <v>3222</v>
          </cell>
          <cell r="CA63">
            <v>3222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</row>
        <row r="64">
          <cell r="A64">
            <v>359</v>
          </cell>
          <cell r="B64">
            <v>-49400</v>
          </cell>
          <cell r="C64">
            <v>-49400</v>
          </cell>
          <cell r="D64">
            <v>-49400</v>
          </cell>
          <cell r="E64">
            <v>-49400</v>
          </cell>
          <cell r="F64">
            <v>-49400</v>
          </cell>
          <cell r="G64">
            <v>-49400</v>
          </cell>
          <cell r="H64">
            <v>-49400</v>
          </cell>
          <cell r="I64">
            <v>-49400</v>
          </cell>
          <cell r="J64">
            <v>-49400</v>
          </cell>
          <cell r="K64">
            <v>-49400</v>
          </cell>
          <cell r="L64">
            <v>-49400</v>
          </cell>
          <cell r="M64">
            <v>-49400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</row>
        <row r="65">
          <cell r="A65">
            <v>365</v>
          </cell>
          <cell r="B65">
            <v>30071.998</v>
          </cell>
          <cell r="C65">
            <v>30071.998</v>
          </cell>
          <cell r="D65">
            <v>30071.998</v>
          </cell>
          <cell r="E65">
            <v>30071.998</v>
          </cell>
          <cell r="F65">
            <v>30071.998</v>
          </cell>
          <cell r="G65">
            <v>30071.998</v>
          </cell>
          <cell r="H65">
            <v>30071.998</v>
          </cell>
          <cell r="I65">
            <v>30071.998</v>
          </cell>
          <cell r="J65">
            <v>30071.998</v>
          </cell>
          <cell r="K65">
            <v>30071.998</v>
          </cell>
          <cell r="L65">
            <v>30071.998</v>
          </cell>
          <cell r="M65">
            <v>30071.998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</row>
        <row r="66">
          <cell r="A66">
            <v>372</v>
          </cell>
          <cell r="B66">
            <v>161250</v>
          </cell>
          <cell r="C66">
            <v>161250</v>
          </cell>
          <cell r="D66">
            <v>161250</v>
          </cell>
          <cell r="E66">
            <v>161250</v>
          </cell>
          <cell r="F66">
            <v>161250</v>
          </cell>
          <cell r="G66">
            <v>161250</v>
          </cell>
          <cell r="H66">
            <v>161250</v>
          </cell>
          <cell r="I66">
            <v>161250</v>
          </cell>
          <cell r="J66">
            <v>161250</v>
          </cell>
          <cell r="K66">
            <v>161250</v>
          </cell>
          <cell r="L66">
            <v>161250</v>
          </cell>
          <cell r="M66">
            <v>161250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</row>
        <row r="67">
          <cell r="A67">
            <v>378</v>
          </cell>
          <cell r="B67">
            <v>2625</v>
          </cell>
          <cell r="C67">
            <v>2625</v>
          </cell>
          <cell r="D67">
            <v>2625</v>
          </cell>
          <cell r="E67">
            <v>2625</v>
          </cell>
          <cell r="F67">
            <v>2625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-49400</v>
          </cell>
          <cell r="O67">
            <v>-49400</v>
          </cell>
          <cell r="P67">
            <v>-49400</v>
          </cell>
          <cell r="Q67">
            <v>-49400</v>
          </cell>
          <cell r="R67">
            <v>-49400</v>
          </cell>
          <cell r="S67">
            <v>-49400</v>
          </cell>
          <cell r="T67">
            <v>-49400</v>
          </cell>
          <cell r="U67">
            <v>-49400</v>
          </cell>
          <cell r="V67">
            <v>-49400</v>
          </cell>
          <cell r="W67">
            <v>-49400</v>
          </cell>
          <cell r="X67">
            <v>-49400</v>
          </cell>
          <cell r="Y67">
            <v>-49400</v>
          </cell>
          <cell r="Z67">
            <v>-49400</v>
          </cell>
          <cell r="AA67">
            <v>-49400</v>
          </cell>
          <cell r="AB67">
            <v>-49400</v>
          </cell>
          <cell r="AC67">
            <v>-49400</v>
          </cell>
          <cell r="AD67">
            <v>-49400</v>
          </cell>
          <cell r="AE67">
            <v>-49400</v>
          </cell>
          <cell r="AF67">
            <v>-49400</v>
          </cell>
          <cell r="AG67">
            <v>-49400</v>
          </cell>
          <cell r="AH67">
            <v>-49400</v>
          </cell>
          <cell r="AI67">
            <v>-49400</v>
          </cell>
          <cell r="AJ67">
            <v>-49400</v>
          </cell>
          <cell r="AK67">
            <v>-49400</v>
          </cell>
          <cell r="AL67">
            <v>-49400</v>
          </cell>
          <cell r="AM67">
            <v>-49400</v>
          </cell>
          <cell r="AN67">
            <v>-49400</v>
          </cell>
          <cell r="AO67">
            <v>-49400</v>
          </cell>
          <cell r="AP67">
            <v>-49400</v>
          </cell>
          <cell r="AQ67">
            <v>-49400</v>
          </cell>
          <cell r="AR67">
            <v>-49400</v>
          </cell>
          <cell r="AS67">
            <v>-49400</v>
          </cell>
          <cell r="AT67">
            <v>-49400</v>
          </cell>
          <cell r="AU67">
            <v>-49400</v>
          </cell>
          <cell r="AV67">
            <v>-49400</v>
          </cell>
          <cell r="AW67">
            <v>-49400</v>
          </cell>
          <cell r="AX67">
            <v>-49400</v>
          </cell>
          <cell r="AY67">
            <v>-49400</v>
          </cell>
          <cell r="AZ67">
            <v>-49400</v>
          </cell>
          <cell r="BA67">
            <v>-49400</v>
          </cell>
          <cell r="BB67">
            <v>-49400</v>
          </cell>
          <cell r="BC67">
            <v>-49400</v>
          </cell>
          <cell r="BD67">
            <v>-49400</v>
          </cell>
          <cell r="BE67">
            <v>-49400</v>
          </cell>
          <cell r="BF67">
            <v>-49400</v>
          </cell>
          <cell r="BG67">
            <v>-49400</v>
          </cell>
          <cell r="BH67">
            <v>-49400</v>
          </cell>
          <cell r="BI67">
            <v>-49400</v>
          </cell>
          <cell r="BJ67">
            <v>-49400</v>
          </cell>
          <cell r="BK67">
            <v>-49400</v>
          </cell>
          <cell r="BL67">
            <v>-49400</v>
          </cell>
          <cell r="BM67">
            <v>-49400</v>
          </cell>
          <cell r="BN67">
            <v>-49400</v>
          </cell>
          <cell r="BO67">
            <v>-49400</v>
          </cell>
          <cell r="BP67">
            <v>-49400</v>
          </cell>
          <cell r="BQ67">
            <v>-49400</v>
          </cell>
          <cell r="BR67">
            <v>-49400</v>
          </cell>
          <cell r="BS67">
            <v>-49400</v>
          </cell>
          <cell r="BT67">
            <v>-49400</v>
          </cell>
          <cell r="BU67">
            <v>-49400</v>
          </cell>
          <cell r="BV67">
            <v>-75100.009999999995</v>
          </cell>
          <cell r="BW67">
            <v>-75100.009999999995</v>
          </cell>
          <cell r="BX67">
            <v>-75100.009999999995</v>
          </cell>
          <cell r="BY67">
            <v>-75100.009999999995</v>
          </cell>
          <cell r="BZ67">
            <v>-75100.009999999995</v>
          </cell>
          <cell r="CA67">
            <v>-75100.009999999995</v>
          </cell>
          <cell r="CB67">
            <v>-75100.009999999995</v>
          </cell>
          <cell r="CC67">
            <v>-75100.009999999995</v>
          </cell>
          <cell r="CD67">
            <v>-75100.009999999995</v>
          </cell>
          <cell r="CE67">
            <v>-75100.009999999995</v>
          </cell>
          <cell r="CF67">
            <v>-75100.009999999995</v>
          </cell>
          <cell r="CG67">
            <v>-75100.009999999995</v>
          </cell>
          <cell r="CH67">
            <v>-77300</v>
          </cell>
          <cell r="CI67">
            <v>-77300</v>
          </cell>
          <cell r="CJ67">
            <v>-77300</v>
          </cell>
          <cell r="CK67">
            <v>-77300</v>
          </cell>
          <cell r="CL67">
            <v>-77300</v>
          </cell>
          <cell r="CM67">
            <v>-77300</v>
          </cell>
          <cell r="CN67">
            <v>-77300</v>
          </cell>
          <cell r="CO67">
            <v>-77300</v>
          </cell>
          <cell r="CP67">
            <v>-77300</v>
          </cell>
          <cell r="CQ67">
            <v>-77300</v>
          </cell>
          <cell r="CR67">
            <v>-77300</v>
          </cell>
          <cell r="CS67">
            <v>-77300</v>
          </cell>
          <cell r="CT67">
            <v>-79600</v>
          </cell>
          <cell r="CU67">
            <v>-79600</v>
          </cell>
          <cell r="CV67">
            <v>-79600</v>
          </cell>
          <cell r="CW67">
            <v>-79600</v>
          </cell>
          <cell r="CX67">
            <v>-79600</v>
          </cell>
          <cell r="CY67">
            <v>-79600</v>
          </cell>
          <cell r="CZ67">
            <v>-79600</v>
          </cell>
          <cell r="DA67">
            <v>-79600</v>
          </cell>
          <cell r="DB67">
            <v>-79600</v>
          </cell>
          <cell r="DC67">
            <v>-79600</v>
          </cell>
          <cell r="DD67">
            <v>-79600</v>
          </cell>
          <cell r="DE67">
            <v>-79600</v>
          </cell>
          <cell r="DF67">
            <v>-81899.990000000005</v>
          </cell>
          <cell r="DG67">
            <v>-81899.990000000005</v>
          </cell>
          <cell r="DH67">
            <v>-81899.990000000005</v>
          </cell>
          <cell r="DI67">
            <v>-81899.990000000005</v>
          </cell>
          <cell r="DJ67">
            <v>-81899.990000000005</v>
          </cell>
          <cell r="DK67">
            <v>-81899.990000000005</v>
          </cell>
          <cell r="DL67">
            <v>-81899.990000000005</v>
          </cell>
          <cell r="DM67">
            <v>-81899.990000000005</v>
          </cell>
          <cell r="DN67">
            <v>-81899.990000000005</v>
          </cell>
          <cell r="DO67">
            <v>-81899.990000000005</v>
          </cell>
          <cell r="DP67">
            <v>-81899.990000000005</v>
          </cell>
          <cell r="DQ67">
            <v>-81899.990000000005</v>
          </cell>
        </row>
        <row r="68">
          <cell r="A68">
            <v>380</v>
          </cell>
          <cell r="B68">
            <v>-3921500</v>
          </cell>
          <cell r="C68">
            <v>-3921500</v>
          </cell>
          <cell r="D68">
            <v>-3921500</v>
          </cell>
          <cell r="E68">
            <v>-3921500</v>
          </cell>
          <cell r="F68">
            <v>-3921500</v>
          </cell>
          <cell r="G68">
            <v>-3921500</v>
          </cell>
          <cell r="H68">
            <v>-3921500</v>
          </cell>
          <cell r="I68">
            <v>-3921500</v>
          </cell>
          <cell r="J68">
            <v>-3921500</v>
          </cell>
          <cell r="K68">
            <v>-3921500</v>
          </cell>
          <cell r="L68">
            <v>-3921500</v>
          </cell>
          <cell r="M68">
            <v>-3921500</v>
          </cell>
          <cell r="N68">
            <v>30071.998</v>
          </cell>
          <cell r="O68">
            <v>30071.998</v>
          </cell>
          <cell r="P68">
            <v>30071.998</v>
          </cell>
          <cell r="Q68">
            <v>30071.998</v>
          </cell>
          <cell r="R68">
            <v>30071.998</v>
          </cell>
          <cell r="S68">
            <v>30071.998</v>
          </cell>
          <cell r="T68">
            <v>30071.998</v>
          </cell>
          <cell r="U68">
            <v>30071.998</v>
          </cell>
          <cell r="V68">
            <v>30071.998</v>
          </cell>
          <cell r="W68">
            <v>30071.998</v>
          </cell>
          <cell r="X68">
            <v>30071.998</v>
          </cell>
          <cell r="Y68">
            <v>30071.998</v>
          </cell>
          <cell r="Z68">
            <v>30071.998</v>
          </cell>
          <cell r="AA68">
            <v>30071.998</v>
          </cell>
          <cell r="AB68">
            <v>30071.998</v>
          </cell>
          <cell r="AC68">
            <v>30071.998</v>
          </cell>
          <cell r="AD68">
            <v>30071.998</v>
          </cell>
          <cell r="AE68">
            <v>30071.998</v>
          </cell>
          <cell r="AF68">
            <v>30071.998</v>
          </cell>
          <cell r="AG68">
            <v>30071.998</v>
          </cell>
          <cell r="AH68">
            <v>30071.998</v>
          </cell>
          <cell r="AI68">
            <v>30071.998</v>
          </cell>
          <cell r="AJ68">
            <v>30071.998</v>
          </cell>
          <cell r="AK68">
            <v>30071.998</v>
          </cell>
          <cell r="AL68">
            <v>30071.998</v>
          </cell>
          <cell r="AM68">
            <v>30071.998</v>
          </cell>
          <cell r="AN68">
            <v>30071.998</v>
          </cell>
          <cell r="AO68">
            <v>30071.998</v>
          </cell>
          <cell r="AP68">
            <v>30071.998</v>
          </cell>
          <cell r="AQ68">
            <v>30071.998</v>
          </cell>
          <cell r="AR68">
            <v>30071.998</v>
          </cell>
          <cell r="AS68">
            <v>30071.998</v>
          </cell>
          <cell r="AT68">
            <v>30071.998</v>
          </cell>
          <cell r="AU68">
            <v>30071.998</v>
          </cell>
          <cell r="AV68">
            <v>30071.998</v>
          </cell>
          <cell r="AW68">
            <v>30071.998</v>
          </cell>
          <cell r="AX68">
            <v>30071.998</v>
          </cell>
          <cell r="AY68">
            <v>30071.998</v>
          </cell>
          <cell r="AZ68">
            <v>30071.998</v>
          </cell>
          <cell r="BA68">
            <v>30071.998</v>
          </cell>
          <cell r="BB68">
            <v>30071.998</v>
          </cell>
          <cell r="BC68">
            <v>30071.998</v>
          </cell>
          <cell r="BD68">
            <v>30071.998</v>
          </cell>
          <cell r="BE68">
            <v>30071.998</v>
          </cell>
          <cell r="BF68">
            <v>30071.998</v>
          </cell>
          <cell r="BG68">
            <v>30071.998</v>
          </cell>
          <cell r="BH68">
            <v>30071.998</v>
          </cell>
          <cell r="BI68">
            <v>30071.998</v>
          </cell>
          <cell r="BJ68">
            <v>30071.998</v>
          </cell>
          <cell r="BK68">
            <v>30071.998</v>
          </cell>
          <cell r="BL68">
            <v>30071.998</v>
          </cell>
          <cell r="BM68">
            <v>30071.998</v>
          </cell>
          <cell r="BN68">
            <v>30071.998</v>
          </cell>
          <cell r="BO68">
            <v>30071.998</v>
          </cell>
          <cell r="BP68">
            <v>30071.998</v>
          </cell>
          <cell r="BQ68">
            <v>30071.998</v>
          </cell>
          <cell r="BR68">
            <v>30071.998</v>
          </cell>
          <cell r="BS68">
            <v>30071.998</v>
          </cell>
          <cell r="BT68">
            <v>30071.998</v>
          </cell>
          <cell r="BU68">
            <v>30071.998</v>
          </cell>
          <cell r="BV68">
            <v>30071.998</v>
          </cell>
          <cell r="BW68">
            <v>30071.998</v>
          </cell>
          <cell r="BX68">
            <v>30071.998</v>
          </cell>
          <cell r="BY68">
            <v>30071.998</v>
          </cell>
          <cell r="BZ68">
            <v>30071.998</v>
          </cell>
          <cell r="CA68">
            <v>30071.998</v>
          </cell>
          <cell r="CB68">
            <v>30071.998</v>
          </cell>
          <cell r="CC68">
            <v>30071.998</v>
          </cell>
          <cell r="CD68">
            <v>30071.998</v>
          </cell>
          <cell r="CE68">
            <v>30071.998</v>
          </cell>
          <cell r="CF68">
            <v>30071.998</v>
          </cell>
          <cell r="CG68">
            <v>30071.998</v>
          </cell>
          <cell r="CH68">
            <v>30071.998</v>
          </cell>
          <cell r="CI68">
            <v>30071.998</v>
          </cell>
          <cell r="CJ68">
            <v>30071.998</v>
          </cell>
          <cell r="CK68">
            <v>30071.998</v>
          </cell>
          <cell r="CL68">
            <v>30071.998</v>
          </cell>
          <cell r="CM68">
            <v>30071.998</v>
          </cell>
          <cell r="CN68">
            <v>30071.998</v>
          </cell>
          <cell r="CO68">
            <v>30071.998</v>
          </cell>
          <cell r="CP68">
            <v>30071.998</v>
          </cell>
          <cell r="CQ68">
            <v>30071.998</v>
          </cell>
          <cell r="CR68">
            <v>30071.998</v>
          </cell>
          <cell r="CS68">
            <v>30071.998</v>
          </cell>
          <cell r="CT68">
            <v>30071.998</v>
          </cell>
          <cell r="CU68">
            <v>30071.998</v>
          </cell>
          <cell r="CV68">
            <v>30071.998</v>
          </cell>
          <cell r="CW68">
            <v>30071.998</v>
          </cell>
          <cell r="CX68">
            <v>30071.998</v>
          </cell>
          <cell r="CY68">
            <v>30071.998</v>
          </cell>
          <cell r="CZ68">
            <v>30071.998</v>
          </cell>
          <cell r="DA68">
            <v>30071.998</v>
          </cell>
          <cell r="DB68">
            <v>30071.998</v>
          </cell>
          <cell r="DC68">
            <v>30071.998</v>
          </cell>
          <cell r="DD68">
            <v>30071.998</v>
          </cell>
          <cell r="DE68">
            <v>30071.998</v>
          </cell>
          <cell r="DF68">
            <v>30071.998</v>
          </cell>
          <cell r="DG68">
            <v>30071.998</v>
          </cell>
          <cell r="DH68">
            <v>30071.998</v>
          </cell>
          <cell r="DI68">
            <v>30071.998</v>
          </cell>
          <cell r="DJ68">
            <v>30071.998</v>
          </cell>
          <cell r="DK68">
            <v>30071.998</v>
          </cell>
          <cell r="DL68">
            <v>30071.998</v>
          </cell>
          <cell r="DM68">
            <v>30071.998</v>
          </cell>
          <cell r="DN68">
            <v>30071.998</v>
          </cell>
          <cell r="DO68">
            <v>30071.998</v>
          </cell>
          <cell r="DP68">
            <v>30071.998</v>
          </cell>
          <cell r="DQ68">
            <v>30071.998</v>
          </cell>
        </row>
        <row r="69">
          <cell r="A69">
            <v>413</v>
          </cell>
          <cell r="B69">
            <v>-266625</v>
          </cell>
          <cell r="C69">
            <v>-266625</v>
          </cell>
          <cell r="D69">
            <v>-266625</v>
          </cell>
          <cell r="E69">
            <v>-266625</v>
          </cell>
          <cell r="F69">
            <v>-266625</v>
          </cell>
          <cell r="G69">
            <v>-266625</v>
          </cell>
          <cell r="H69">
            <v>-266625</v>
          </cell>
          <cell r="I69">
            <v>-266625</v>
          </cell>
          <cell r="J69">
            <v>-266625</v>
          </cell>
          <cell r="K69">
            <v>-266625</v>
          </cell>
          <cell r="L69">
            <v>-266625</v>
          </cell>
          <cell r="M69">
            <v>-266625</v>
          </cell>
          <cell r="N69">
            <v>161250</v>
          </cell>
          <cell r="O69">
            <v>161250</v>
          </cell>
          <cell r="P69">
            <v>161250</v>
          </cell>
          <cell r="Q69">
            <v>161250</v>
          </cell>
          <cell r="R69">
            <v>161250</v>
          </cell>
          <cell r="S69">
            <v>161250</v>
          </cell>
          <cell r="T69">
            <v>161250</v>
          </cell>
          <cell r="U69">
            <v>161250</v>
          </cell>
          <cell r="V69">
            <v>161250</v>
          </cell>
          <cell r="W69">
            <v>161250</v>
          </cell>
          <cell r="X69">
            <v>161250</v>
          </cell>
          <cell r="Y69">
            <v>161250</v>
          </cell>
          <cell r="Z69">
            <v>161250</v>
          </cell>
          <cell r="AA69">
            <v>161250</v>
          </cell>
          <cell r="AB69">
            <v>161250</v>
          </cell>
          <cell r="AC69">
            <v>161250</v>
          </cell>
          <cell r="AD69">
            <v>161250</v>
          </cell>
          <cell r="AE69">
            <v>161250</v>
          </cell>
          <cell r="AF69">
            <v>161250</v>
          </cell>
          <cell r="AG69">
            <v>161250</v>
          </cell>
          <cell r="AH69">
            <v>161250</v>
          </cell>
          <cell r="AI69">
            <v>161250</v>
          </cell>
          <cell r="AJ69">
            <v>161250</v>
          </cell>
          <cell r="AK69">
            <v>161250</v>
          </cell>
          <cell r="AL69">
            <v>161250</v>
          </cell>
          <cell r="AM69">
            <v>161250</v>
          </cell>
          <cell r="AN69">
            <v>161250</v>
          </cell>
          <cell r="AO69">
            <v>161250</v>
          </cell>
          <cell r="AP69">
            <v>161250</v>
          </cell>
          <cell r="AQ69">
            <v>161250</v>
          </cell>
          <cell r="AR69">
            <v>161250</v>
          </cell>
          <cell r="AS69">
            <v>161250</v>
          </cell>
          <cell r="AT69">
            <v>161250</v>
          </cell>
          <cell r="AU69">
            <v>161250</v>
          </cell>
          <cell r="AV69">
            <v>161250</v>
          </cell>
          <cell r="AW69">
            <v>161250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</row>
        <row r="70">
          <cell r="A70">
            <v>459</v>
          </cell>
          <cell r="B70">
            <v>65331.75</v>
          </cell>
          <cell r="C70">
            <v>65331.75</v>
          </cell>
          <cell r="D70">
            <v>65331.75</v>
          </cell>
          <cell r="E70">
            <v>65331.75</v>
          </cell>
          <cell r="F70">
            <v>65331.75</v>
          </cell>
          <cell r="G70">
            <v>65331.75</v>
          </cell>
          <cell r="H70">
            <v>65331.75</v>
          </cell>
          <cell r="I70">
            <v>65331.75</v>
          </cell>
          <cell r="J70">
            <v>78190</v>
          </cell>
          <cell r="K70">
            <v>78190</v>
          </cell>
          <cell r="L70">
            <v>78190</v>
          </cell>
          <cell r="M70">
            <v>78190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</row>
        <row r="71">
          <cell r="A71">
            <v>460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-3921500</v>
          </cell>
          <cell r="O71">
            <v>-3921500</v>
          </cell>
          <cell r="P71">
            <v>-3921500</v>
          </cell>
          <cell r="Q71">
            <v>-3921500</v>
          </cell>
          <cell r="R71">
            <v>-3921500</v>
          </cell>
          <cell r="S71">
            <v>-3921500</v>
          </cell>
          <cell r="T71">
            <v>-3921500</v>
          </cell>
          <cell r="U71">
            <v>-3921500</v>
          </cell>
          <cell r="V71">
            <v>-3921500</v>
          </cell>
          <cell r="W71">
            <v>-3921500</v>
          </cell>
          <cell r="X71">
            <v>-3921500</v>
          </cell>
          <cell r="Y71">
            <v>-3921500</v>
          </cell>
          <cell r="Z71">
            <v>-4209000</v>
          </cell>
          <cell r="AA71">
            <v>-4209000</v>
          </cell>
          <cell r="AB71">
            <v>-4209000</v>
          </cell>
          <cell r="AC71">
            <v>-4209000</v>
          </cell>
          <cell r="AD71">
            <v>-4209000</v>
          </cell>
          <cell r="AE71">
            <v>-4209000</v>
          </cell>
          <cell r="AF71">
            <v>-4209000</v>
          </cell>
          <cell r="AG71">
            <v>-4209000</v>
          </cell>
          <cell r="AH71">
            <v>-4209000</v>
          </cell>
          <cell r="AI71">
            <v>-4209000</v>
          </cell>
          <cell r="AJ71">
            <v>-4209000</v>
          </cell>
          <cell r="AK71">
            <v>-4209000</v>
          </cell>
          <cell r="AL71">
            <v>-4209000</v>
          </cell>
          <cell r="AM71">
            <v>-4209000</v>
          </cell>
          <cell r="AN71">
            <v>-4209000</v>
          </cell>
          <cell r="AO71">
            <v>-4209000</v>
          </cell>
          <cell r="AP71">
            <v>-4209000</v>
          </cell>
          <cell r="AQ71">
            <v>-4209000</v>
          </cell>
          <cell r="AR71">
            <v>-4209000</v>
          </cell>
          <cell r="AS71">
            <v>-4209000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</row>
        <row r="72">
          <cell r="A72">
            <v>470</v>
          </cell>
          <cell r="B72">
            <v>-1619.01</v>
          </cell>
          <cell r="C72">
            <v>-1392.82</v>
          </cell>
          <cell r="D72">
            <v>-1174.43</v>
          </cell>
          <cell r="E72">
            <v>-1494.43</v>
          </cell>
          <cell r="F72">
            <v>-984.17</v>
          </cell>
          <cell r="G72">
            <v>-1243.69</v>
          </cell>
          <cell r="H72">
            <v>-1252.53</v>
          </cell>
          <cell r="I72">
            <v>-1213.3</v>
          </cell>
          <cell r="J72">
            <v>-1030.3010000000002</v>
          </cell>
          <cell r="K72">
            <v>-1030.3010000000002</v>
          </cell>
          <cell r="L72">
            <v>-1030.3010000000002</v>
          </cell>
          <cell r="M72">
            <v>-1030.3010000000002</v>
          </cell>
          <cell r="N72">
            <v>-266625</v>
          </cell>
          <cell r="O72">
            <v>-266625</v>
          </cell>
          <cell r="P72">
            <v>-266625</v>
          </cell>
          <cell r="Q72">
            <v>-266625</v>
          </cell>
          <cell r="R72">
            <v>-266625</v>
          </cell>
          <cell r="S72">
            <v>-266625</v>
          </cell>
          <cell r="T72">
            <v>-266625</v>
          </cell>
          <cell r="U72">
            <v>-266625</v>
          </cell>
          <cell r="V72">
            <v>-266625</v>
          </cell>
          <cell r="W72">
            <v>-266625</v>
          </cell>
          <cell r="X72">
            <v>-266625</v>
          </cell>
          <cell r="Y72">
            <v>-266625</v>
          </cell>
          <cell r="Z72">
            <v>-266625</v>
          </cell>
          <cell r="AA72">
            <v>-266625</v>
          </cell>
          <cell r="AB72">
            <v>-266625</v>
          </cell>
          <cell r="AC72">
            <v>-266625</v>
          </cell>
          <cell r="AD72">
            <v>-266625</v>
          </cell>
          <cell r="AE72">
            <v>-266625</v>
          </cell>
          <cell r="AF72">
            <v>-266625</v>
          </cell>
          <cell r="AG72">
            <v>-266625</v>
          </cell>
          <cell r="AH72">
            <v>-266625</v>
          </cell>
          <cell r="AI72">
            <v>-266625</v>
          </cell>
          <cell r="AJ72">
            <v>-266625</v>
          </cell>
          <cell r="AK72">
            <v>-266625</v>
          </cell>
          <cell r="AL72">
            <v>-266625</v>
          </cell>
          <cell r="AM72">
            <v>-266625</v>
          </cell>
          <cell r="AN72">
            <v>-266625</v>
          </cell>
          <cell r="AO72">
            <v>-266625</v>
          </cell>
          <cell r="AP72">
            <v>-266625</v>
          </cell>
          <cell r="AQ72">
            <v>-266625</v>
          </cell>
          <cell r="AR72">
            <v>-266625</v>
          </cell>
          <cell r="AS72">
            <v>-266625</v>
          </cell>
          <cell r="AT72">
            <v>-266625</v>
          </cell>
          <cell r="AU72">
            <v>-266625</v>
          </cell>
          <cell r="AV72">
            <v>-266625</v>
          </cell>
          <cell r="AW72">
            <v>-266625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</row>
        <row r="73">
          <cell r="A73">
            <v>475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</row>
        <row r="74">
          <cell r="A74">
            <v>518</v>
          </cell>
          <cell r="B74">
            <v>-904430.53</v>
          </cell>
          <cell r="C74">
            <v>-878175.49</v>
          </cell>
          <cell r="D74">
            <v>-875087.23</v>
          </cell>
          <cell r="E74">
            <v>-1149315.95</v>
          </cell>
          <cell r="F74">
            <v>-1189845.02</v>
          </cell>
          <cell r="G74">
            <v>-982596.29</v>
          </cell>
          <cell r="H74">
            <v>-1163665.19</v>
          </cell>
          <cell r="I74">
            <v>-988537.65</v>
          </cell>
          <cell r="J74">
            <v>-980484.68</v>
          </cell>
          <cell r="K74">
            <v>-1023701.48</v>
          </cell>
          <cell r="L74">
            <v>-1067386.25</v>
          </cell>
          <cell r="M74">
            <v>-1149285.51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</row>
        <row r="75">
          <cell r="A75">
            <v>519</v>
          </cell>
          <cell r="B75">
            <v>658359</v>
          </cell>
          <cell r="C75">
            <v>658359</v>
          </cell>
          <cell r="D75">
            <v>658359</v>
          </cell>
          <cell r="E75">
            <v>658359</v>
          </cell>
          <cell r="F75">
            <v>658359</v>
          </cell>
          <cell r="G75">
            <v>939111.98</v>
          </cell>
          <cell r="H75">
            <v>697391.15</v>
          </cell>
          <cell r="I75">
            <v>697391.15</v>
          </cell>
          <cell r="J75">
            <v>697391.15</v>
          </cell>
          <cell r="K75">
            <v>697391.15</v>
          </cell>
          <cell r="L75">
            <v>697391.15</v>
          </cell>
          <cell r="M75">
            <v>697391.15</v>
          </cell>
          <cell r="N75">
            <v>-1030.3010000000002</v>
          </cell>
          <cell r="O75">
            <v>-1030.3010000000002</v>
          </cell>
          <cell r="P75">
            <v>-1030.3010000000002</v>
          </cell>
          <cell r="Q75">
            <v>-1040.6040100000002</v>
          </cell>
          <cell r="R75">
            <v>-1040.6040100000002</v>
          </cell>
          <cell r="S75">
            <v>-1040.6040100000002</v>
          </cell>
          <cell r="T75">
            <v>-1040.6040100000002</v>
          </cell>
          <cell r="U75">
            <v>-1040.6040100000002</v>
          </cell>
          <cell r="V75">
            <v>-1040.6040100000002</v>
          </cell>
          <cell r="W75">
            <v>-1040.6040100000002</v>
          </cell>
          <cell r="X75">
            <v>-1040.6040100000002</v>
          </cell>
          <cell r="Y75">
            <v>-1040.6040100000002</v>
          </cell>
          <cell r="Z75">
            <v>-1040.6040100000002</v>
          </cell>
          <cell r="AA75">
            <v>-1040.6040100000002</v>
          </cell>
          <cell r="AB75">
            <v>-1040.6040100000002</v>
          </cell>
          <cell r="AC75">
            <v>-1051.0100501000004</v>
          </cell>
          <cell r="AD75">
            <v>-1051.0100501000004</v>
          </cell>
          <cell r="AE75">
            <v>-1051.0100501000004</v>
          </cell>
          <cell r="AF75">
            <v>-1051.0100501000004</v>
          </cell>
          <cell r="AG75">
            <v>-1051.0100501000004</v>
          </cell>
          <cell r="AH75">
            <v>-1051.0100501000004</v>
          </cell>
          <cell r="AI75">
            <v>-1051.0100501000004</v>
          </cell>
          <cell r="AJ75">
            <v>-1051.0100501000004</v>
          </cell>
          <cell r="AK75">
            <v>-1051.0100501000004</v>
          </cell>
          <cell r="AL75">
            <v>-1051.0100501000004</v>
          </cell>
          <cell r="AM75">
            <v>-1051.0100501000004</v>
          </cell>
          <cell r="AN75">
            <v>-1051.0100501000004</v>
          </cell>
          <cell r="AO75">
            <v>-1061.5201506010003</v>
          </cell>
          <cell r="AP75">
            <v>-1061.5201506010003</v>
          </cell>
          <cell r="AQ75">
            <v>-1061.5201506010003</v>
          </cell>
          <cell r="AR75">
            <v>-1061.5201506010003</v>
          </cell>
          <cell r="AS75">
            <v>-1061.5201506010003</v>
          </cell>
          <cell r="AT75">
            <v>-1061.5201506010003</v>
          </cell>
          <cell r="AU75">
            <v>-1061.5201506010003</v>
          </cell>
          <cell r="AV75">
            <v>-1061.5201506010003</v>
          </cell>
          <cell r="AW75">
            <v>-1061.5201506010003</v>
          </cell>
          <cell r="AX75">
            <v>-1061.5201506010003</v>
          </cell>
          <cell r="AY75">
            <v>-1061.5201506010003</v>
          </cell>
          <cell r="AZ75">
            <v>-1061.5201506010003</v>
          </cell>
          <cell r="BA75">
            <v>-1072.1353521070102</v>
          </cell>
          <cell r="BB75">
            <v>-1072.1353521070102</v>
          </cell>
          <cell r="BC75">
            <v>-1072.1353521070102</v>
          </cell>
          <cell r="BD75">
            <v>-1072.1353521070102</v>
          </cell>
          <cell r="BE75">
            <v>-1072.1353521070102</v>
          </cell>
          <cell r="BF75">
            <v>-1072.1353521070102</v>
          </cell>
          <cell r="BG75">
            <v>-1072.1353521070102</v>
          </cell>
          <cell r="BH75">
            <v>-1072.1353521070102</v>
          </cell>
          <cell r="BI75">
            <v>-1072.1353521070102</v>
          </cell>
          <cell r="BJ75">
            <v>-1072.1353521070102</v>
          </cell>
          <cell r="BK75">
            <v>-1072.1353521070102</v>
          </cell>
          <cell r="BL75">
            <v>-1072.1353521070102</v>
          </cell>
          <cell r="BM75">
            <v>-1082.8567056280804</v>
          </cell>
          <cell r="BN75">
            <v>-1082.8567056280804</v>
          </cell>
          <cell r="BO75">
            <v>-1082.8567056280804</v>
          </cell>
          <cell r="BP75">
            <v>-1082.8567056280804</v>
          </cell>
          <cell r="BQ75">
            <v>-1082.8567056280804</v>
          </cell>
          <cell r="BR75">
            <v>-1082.8567056280804</v>
          </cell>
          <cell r="BS75">
            <v>-1082.8567056280804</v>
          </cell>
          <cell r="BT75">
            <v>-1082.8567056280804</v>
          </cell>
          <cell r="BU75">
            <v>-1082.8567056280804</v>
          </cell>
          <cell r="BV75">
            <v>-1082.8567056280804</v>
          </cell>
          <cell r="BW75">
            <v>-1082.8567056280804</v>
          </cell>
          <cell r="BX75">
            <v>-1082.8567056280804</v>
          </cell>
          <cell r="BY75">
            <v>-1093.6852726843613</v>
          </cell>
          <cell r="BZ75">
            <v>-1093.6852726843613</v>
          </cell>
          <cell r="CA75">
            <v>-1093.6852726843613</v>
          </cell>
          <cell r="CB75">
            <v>-1093.6852726843613</v>
          </cell>
          <cell r="CC75">
            <v>-1093.6852726843613</v>
          </cell>
          <cell r="CD75">
            <v>-1093.6852726843613</v>
          </cell>
          <cell r="CE75">
            <v>-1093.6852726843613</v>
          </cell>
          <cell r="CF75">
            <v>-1093.6852726843613</v>
          </cell>
          <cell r="CG75">
            <v>-1093.6852726843613</v>
          </cell>
          <cell r="CH75">
            <v>-1093.6852726843613</v>
          </cell>
          <cell r="CI75">
            <v>-1093.6852726843613</v>
          </cell>
          <cell r="CJ75">
            <v>-1093.6852726843613</v>
          </cell>
          <cell r="CK75">
            <v>-1104.6221254112049</v>
          </cell>
          <cell r="CL75">
            <v>-1104.6221254112049</v>
          </cell>
          <cell r="CM75">
            <v>-1104.6221254112049</v>
          </cell>
          <cell r="CN75">
            <v>-1104.6221254112049</v>
          </cell>
          <cell r="CO75">
            <v>-1104.6221254112049</v>
          </cell>
          <cell r="CP75">
            <v>-1104.6221254112049</v>
          </cell>
          <cell r="CQ75">
            <v>-1104.6221254112049</v>
          </cell>
          <cell r="CR75">
            <v>-1104.6221254112049</v>
          </cell>
          <cell r="CS75">
            <v>-1104.6221254112049</v>
          </cell>
          <cell r="CT75">
            <v>-1104.6221254112049</v>
          </cell>
          <cell r="CU75">
            <v>-1104.6221254112049</v>
          </cell>
          <cell r="CV75">
            <v>-1104.6221254112049</v>
          </cell>
          <cell r="CW75">
            <v>-1115.6683466653169</v>
          </cell>
          <cell r="CX75">
            <v>-1115.6683466653169</v>
          </cell>
          <cell r="CY75">
            <v>-1115.6683466653169</v>
          </cell>
          <cell r="CZ75">
            <v>-1115.6683466653169</v>
          </cell>
          <cell r="DA75">
            <v>-1115.6683466653169</v>
          </cell>
          <cell r="DB75">
            <v>-1115.6683466653169</v>
          </cell>
          <cell r="DC75">
            <v>-1115.6683466653169</v>
          </cell>
          <cell r="DD75">
            <v>-1115.6683466653169</v>
          </cell>
          <cell r="DE75">
            <v>-1115.6683466653169</v>
          </cell>
          <cell r="DF75">
            <v>-1115.6683466653169</v>
          </cell>
          <cell r="DG75">
            <v>-1115.6683466653169</v>
          </cell>
          <cell r="DH75">
            <v>-1115.6683466653169</v>
          </cell>
          <cell r="DI75">
            <v>-1126.8250301319699</v>
          </cell>
          <cell r="DJ75">
            <v>-1126.8250301319699</v>
          </cell>
          <cell r="DK75">
            <v>-1126.8250301319699</v>
          </cell>
          <cell r="DL75">
            <v>-1126.8250301319699</v>
          </cell>
          <cell r="DM75">
            <v>-1126.8250301319699</v>
          </cell>
          <cell r="DN75">
            <v>-1126.8250301319699</v>
          </cell>
          <cell r="DO75">
            <v>-1126.8250301319699</v>
          </cell>
          <cell r="DP75">
            <v>-1126.8250301319699</v>
          </cell>
          <cell r="DQ75">
            <v>-1126.8250301319699</v>
          </cell>
        </row>
        <row r="76">
          <cell r="A76">
            <v>558</v>
          </cell>
          <cell r="B76">
            <v>-1421000</v>
          </cell>
          <cell r="C76">
            <v>-1421000</v>
          </cell>
          <cell r="D76">
            <v>-1421000</v>
          </cell>
          <cell r="E76">
            <v>-1421000</v>
          </cell>
          <cell r="F76">
            <v>-1421000</v>
          </cell>
          <cell r="G76">
            <v>-1421000</v>
          </cell>
          <cell r="H76">
            <v>-1421000</v>
          </cell>
          <cell r="I76">
            <v>-1421000</v>
          </cell>
          <cell r="J76">
            <v>-1421000</v>
          </cell>
          <cell r="K76">
            <v>-1421000</v>
          </cell>
          <cell r="L76">
            <v>-1421000</v>
          </cell>
          <cell r="M76">
            <v>-1421000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</row>
        <row r="77">
          <cell r="A77">
            <v>563</v>
          </cell>
          <cell r="B77">
            <v>-44</v>
          </cell>
          <cell r="C77">
            <v>-44</v>
          </cell>
          <cell r="D77">
            <v>-44</v>
          </cell>
          <cell r="E77">
            <v>-44</v>
          </cell>
          <cell r="F77">
            <v>-44</v>
          </cell>
          <cell r="G77">
            <v>-44</v>
          </cell>
          <cell r="H77">
            <v>-44</v>
          </cell>
          <cell r="I77">
            <v>-44</v>
          </cell>
          <cell r="J77">
            <v>-46</v>
          </cell>
          <cell r="K77">
            <v>-46</v>
          </cell>
          <cell r="L77">
            <v>-46</v>
          </cell>
          <cell r="M77">
            <v>-44</v>
          </cell>
          <cell r="N77">
            <v>-825479.92259999993</v>
          </cell>
          <cell r="O77">
            <v>-777440.92139999999</v>
          </cell>
          <cell r="P77">
            <v>-836635.06799999985</v>
          </cell>
          <cell r="Q77">
            <v>-1196613.0045</v>
          </cell>
          <cell r="R77">
            <v>-1505943.1503000001</v>
          </cell>
          <cell r="S77">
            <v>-1446568.9649999999</v>
          </cell>
          <cell r="T77">
            <v>-1305150.6725999999</v>
          </cell>
          <cell r="U77">
            <v>-931453.72019999998</v>
          </cell>
          <cell r="V77">
            <v>-869020.91370000003</v>
          </cell>
          <cell r="W77">
            <v>-888025.19400000002</v>
          </cell>
          <cell r="X77">
            <v>-879816.26069999998</v>
          </cell>
          <cell r="Y77">
            <v>-909143.45730000001</v>
          </cell>
          <cell r="Z77">
            <v>-825479.92259999993</v>
          </cell>
          <cell r="AA77">
            <v>-777440.92139999999</v>
          </cell>
          <cell r="AB77">
            <v>-836635.06799999985</v>
          </cell>
          <cell r="AC77">
            <v>-1196613.0045</v>
          </cell>
          <cell r="AD77">
            <v>-1505943.1503000001</v>
          </cell>
          <cell r="AE77">
            <v>-1446568.9649999999</v>
          </cell>
          <cell r="AF77">
            <v>-1305150.6725999999</v>
          </cell>
          <cell r="AG77">
            <v>-931453.72019999998</v>
          </cell>
          <cell r="AH77">
            <v>-869020.91370000003</v>
          </cell>
          <cell r="AI77">
            <v>-888025.19400000002</v>
          </cell>
          <cell r="AJ77">
            <v>-879816.26069999998</v>
          </cell>
          <cell r="AK77">
            <v>-909143.45730000001</v>
          </cell>
          <cell r="AL77">
            <v>-825479.92259999993</v>
          </cell>
          <cell r="AM77">
            <v>-777440.92139999999</v>
          </cell>
          <cell r="AN77">
            <v>-836635.06799999985</v>
          </cell>
          <cell r="AO77">
            <v>-1196613.0045</v>
          </cell>
          <cell r="AP77">
            <v>-1505943.1503000001</v>
          </cell>
          <cell r="AQ77">
            <v>-1446568.9649999999</v>
          </cell>
          <cell r="AR77">
            <v>-1305150.6725999999</v>
          </cell>
          <cell r="AS77">
            <v>-931453.72019999998</v>
          </cell>
          <cell r="AT77">
            <v>-869020.91370000003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</row>
        <row r="78">
          <cell r="A78">
            <v>564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-137.74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1317488.5358276614</v>
          </cell>
          <cell r="AA78">
            <v>1317488.5358276614</v>
          </cell>
          <cell r="AB78">
            <v>1317488.5358276614</v>
          </cell>
          <cell r="AC78">
            <v>1317488.5358276614</v>
          </cell>
          <cell r="AD78">
            <v>1317488.5358276614</v>
          </cell>
          <cell r="AE78">
            <v>1317488.5358276614</v>
          </cell>
          <cell r="AF78">
            <v>1317488.5358276614</v>
          </cell>
          <cell r="AG78">
            <v>1317488.5358276614</v>
          </cell>
          <cell r="AH78">
            <v>1317488.5358276614</v>
          </cell>
          <cell r="AI78">
            <v>1317488.5358276614</v>
          </cell>
          <cell r="AJ78">
            <v>1317488.5358276614</v>
          </cell>
          <cell r="AK78">
            <v>1317488.5358276614</v>
          </cell>
          <cell r="AL78">
            <v>1155698.7188504201</v>
          </cell>
          <cell r="AM78">
            <v>1155698.7188504201</v>
          </cell>
          <cell r="AN78">
            <v>1155698.7188504201</v>
          </cell>
          <cell r="AO78">
            <v>1155698.7188504201</v>
          </cell>
          <cell r="AP78">
            <v>1155698.7188504201</v>
          </cell>
          <cell r="AQ78">
            <v>1155698.7188504201</v>
          </cell>
          <cell r="AR78">
            <v>1155698.7188504201</v>
          </cell>
          <cell r="AS78">
            <v>1155698.7188504201</v>
          </cell>
          <cell r="AT78">
            <v>1155698.7188504201</v>
          </cell>
          <cell r="AU78">
            <v>1155698.7188504201</v>
          </cell>
          <cell r="AV78">
            <v>1155698.7188504201</v>
          </cell>
          <cell r="AW78">
            <v>1155698.7188504201</v>
          </cell>
          <cell r="AX78">
            <v>1014162.9100253256</v>
          </cell>
          <cell r="AY78">
            <v>1014162.9100253256</v>
          </cell>
          <cell r="AZ78">
            <v>1014162.9100253256</v>
          </cell>
          <cell r="BA78">
            <v>1014162.9100253256</v>
          </cell>
          <cell r="BB78">
            <v>1014162.9100253256</v>
          </cell>
          <cell r="BC78">
            <v>1014162.9100253256</v>
          </cell>
          <cell r="BD78">
            <v>1014162.9100253256</v>
          </cell>
          <cell r="BE78">
            <v>1014162.9100253256</v>
          </cell>
          <cell r="BF78">
            <v>1014162.9100253256</v>
          </cell>
          <cell r="BG78">
            <v>1014162.9100253256</v>
          </cell>
          <cell r="BH78">
            <v>1014162.9100253256</v>
          </cell>
          <cell r="BI78">
            <v>1014162.9100253256</v>
          </cell>
          <cell r="BJ78">
            <v>936061.195906932</v>
          </cell>
          <cell r="BK78">
            <v>936061.195906932</v>
          </cell>
          <cell r="BL78">
            <v>936061.195906932</v>
          </cell>
          <cell r="BM78">
            <v>936061.195906932</v>
          </cell>
          <cell r="BN78">
            <v>936061.195906932</v>
          </cell>
          <cell r="BO78">
            <v>936061.195906932</v>
          </cell>
          <cell r="BP78">
            <v>936061.195906932</v>
          </cell>
          <cell r="BQ78">
            <v>936061.195906932</v>
          </cell>
          <cell r="BR78">
            <v>936061.195906932</v>
          </cell>
          <cell r="BS78">
            <v>936061.195906932</v>
          </cell>
          <cell r="BT78">
            <v>936061.195906932</v>
          </cell>
          <cell r="BU78">
            <v>936061.195906932</v>
          </cell>
          <cell r="BV78">
            <v>925262.68556963839</v>
          </cell>
          <cell r="BW78">
            <v>925262.68556963839</v>
          </cell>
          <cell r="BX78">
            <v>925262.68556963839</v>
          </cell>
          <cell r="BY78">
            <v>925262.68556963839</v>
          </cell>
          <cell r="BZ78">
            <v>925262.68556963839</v>
          </cell>
          <cell r="CA78">
            <v>925262.68556963839</v>
          </cell>
          <cell r="CB78">
            <v>925262.68556963839</v>
          </cell>
          <cell r="CC78">
            <v>925262.68556963839</v>
          </cell>
          <cell r="CD78">
            <v>925262.68556963839</v>
          </cell>
          <cell r="CE78">
            <v>925262.68556963839</v>
          </cell>
          <cell r="CF78">
            <v>925262.68556963839</v>
          </cell>
          <cell r="CG78">
            <v>925262.68556963839</v>
          </cell>
          <cell r="CH78">
            <v>932591.84036229842</v>
          </cell>
          <cell r="CI78">
            <v>932591.84036229842</v>
          </cell>
          <cell r="CJ78">
            <v>932591.84036229842</v>
          </cell>
          <cell r="CK78">
            <v>932591.84036229842</v>
          </cell>
          <cell r="CL78">
            <v>932591.84036229842</v>
          </cell>
          <cell r="CM78">
            <v>932591.84036229842</v>
          </cell>
          <cell r="CN78">
            <v>932591.84036229842</v>
          </cell>
          <cell r="CO78">
            <v>932591.84036229842</v>
          </cell>
          <cell r="CP78">
            <v>932591.84036229842</v>
          </cell>
          <cell r="CQ78">
            <v>932591.84036229842</v>
          </cell>
          <cell r="CR78">
            <v>932591.84036229842</v>
          </cell>
          <cell r="CS78">
            <v>932591.84036229842</v>
          </cell>
          <cell r="CT78">
            <v>908177.81924535905</v>
          </cell>
          <cell r="CU78">
            <v>908177.81924535905</v>
          </cell>
          <cell r="CV78">
            <v>908177.81924535905</v>
          </cell>
          <cell r="CW78">
            <v>908177.81924535905</v>
          </cell>
          <cell r="CX78">
            <v>908177.81924535905</v>
          </cell>
          <cell r="CY78">
            <v>908177.81924535905</v>
          </cell>
          <cell r="CZ78">
            <v>908177.81924535905</v>
          </cell>
          <cell r="DA78">
            <v>908177.81924535905</v>
          </cell>
          <cell r="DB78">
            <v>908177.81924535905</v>
          </cell>
          <cell r="DC78">
            <v>908177.81924535905</v>
          </cell>
          <cell r="DD78">
            <v>908177.81924535905</v>
          </cell>
          <cell r="DE78">
            <v>908177.81924535905</v>
          </cell>
          <cell r="DF78">
            <v>880259.91705774039</v>
          </cell>
          <cell r="DG78">
            <v>880259.91705774039</v>
          </cell>
          <cell r="DH78">
            <v>880259.91705774039</v>
          </cell>
          <cell r="DI78">
            <v>880259.91705774039</v>
          </cell>
          <cell r="DJ78">
            <v>880259.91705774039</v>
          </cell>
          <cell r="DK78">
            <v>880259.91705774039</v>
          </cell>
          <cell r="DL78">
            <v>880259.91705774039</v>
          </cell>
          <cell r="DM78">
            <v>880259.91705774039</v>
          </cell>
          <cell r="DN78">
            <v>880259.91705774039</v>
          </cell>
          <cell r="DO78">
            <v>880259.91705774039</v>
          </cell>
          <cell r="DP78">
            <v>880259.91705774039</v>
          </cell>
          <cell r="DQ78">
            <v>880259.91705774039</v>
          </cell>
        </row>
        <row r="79">
          <cell r="A79">
            <v>565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-5706.666666666667</v>
          </cell>
          <cell r="K79">
            <v>-5706.666666666667</v>
          </cell>
          <cell r="L79">
            <v>-5706.666666666667</v>
          </cell>
          <cell r="M79">
            <v>-5706.666666666667</v>
          </cell>
          <cell r="N79">
            <v>-1460000</v>
          </cell>
          <cell r="O79">
            <v>-1460000</v>
          </cell>
          <cell r="P79">
            <v>-1460000</v>
          </cell>
          <cell r="Q79">
            <v>-1460000</v>
          </cell>
          <cell r="R79">
            <v>-1460000</v>
          </cell>
          <cell r="S79">
            <v>-1460000</v>
          </cell>
          <cell r="T79">
            <v>-1460000</v>
          </cell>
          <cell r="U79">
            <v>-1460000</v>
          </cell>
          <cell r="V79">
            <v>-1460000</v>
          </cell>
          <cell r="W79">
            <v>-1460000</v>
          </cell>
          <cell r="X79">
            <v>-1460000</v>
          </cell>
          <cell r="Y79">
            <v>-1460000</v>
          </cell>
          <cell r="Z79">
            <v>-1499000</v>
          </cell>
          <cell r="AA79">
            <v>-1499000</v>
          </cell>
          <cell r="AB79">
            <v>-1499000</v>
          </cell>
          <cell r="AC79">
            <v>-1499000</v>
          </cell>
          <cell r="AD79">
            <v>-1499000</v>
          </cell>
          <cell r="AE79">
            <v>-1499000</v>
          </cell>
          <cell r="AF79">
            <v>-1499000</v>
          </cell>
          <cell r="AG79">
            <v>-1499000</v>
          </cell>
          <cell r="AH79">
            <v>-1499000</v>
          </cell>
          <cell r="AI79">
            <v>-1499000</v>
          </cell>
          <cell r="AJ79">
            <v>-1499000</v>
          </cell>
          <cell r="AK79">
            <v>-1499000</v>
          </cell>
          <cell r="AL79">
            <v>-1539000</v>
          </cell>
          <cell r="AM79">
            <v>-1539000</v>
          </cell>
          <cell r="AN79">
            <v>-1539000</v>
          </cell>
          <cell r="AO79">
            <v>-1539000</v>
          </cell>
          <cell r="AP79">
            <v>-1539000</v>
          </cell>
          <cell r="AQ79">
            <v>-1539000</v>
          </cell>
          <cell r="AR79">
            <v>-1539000</v>
          </cell>
          <cell r="AS79">
            <v>-1539000</v>
          </cell>
          <cell r="AT79">
            <v>-1539000</v>
          </cell>
          <cell r="AU79">
            <v>-1539000</v>
          </cell>
          <cell r="AV79">
            <v>-1539000</v>
          </cell>
          <cell r="AW79">
            <v>-1539000</v>
          </cell>
          <cell r="AX79">
            <v>-1581000</v>
          </cell>
          <cell r="AY79">
            <v>-1581000</v>
          </cell>
          <cell r="AZ79">
            <v>-1581000</v>
          </cell>
          <cell r="BA79">
            <v>-1581000</v>
          </cell>
          <cell r="BB79">
            <v>-1581000</v>
          </cell>
          <cell r="BC79">
            <v>-1581000</v>
          </cell>
          <cell r="BD79">
            <v>-1581000</v>
          </cell>
          <cell r="BE79">
            <v>-1581000</v>
          </cell>
          <cell r="BF79">
            <v>-1581000</v>
          </cell>
          <cell r="BG79">
            <v>-1581000</v>
          </cell>
          <cell r="BH79">
            <v>-1581000</v>
          </cell>
          <cell r="BI79">
            <v>-1581000</v>
          </cell>
          <cell r="BJ79">
            <v>-1623000</v>
          </cell>
          <cell r="BK79">
            <v>-1623000</v>
          </cell>
          <cell r="BL79">
            <v>-1623000</v>
          </cell>
          <cell r="BM79">
            <v>-1623000</v>
          </cell>
          <cell r="BN79">
            <v>-1623000</v>
          </cell>
          <cell r="BO79">
            <v>-1623000</v>
          </cell>
          <cell r="BP79">
            <v>-1623000</v>
          </cell>
          <cell r="BQ79">
            <v>-1623000</v>
          </cell>
          <cell r="BR79">
            <v>-1623000</v>
          </cell>
          <cell r="BS79">
            <v>-1623000</v>
          </cell>
          <cell r="BT79">
            <v>-1623000</v>
          </cell>
          <cell r="BU79">
            <v>-1623000</v>
          </cell>
          <cell r="BV79">
            <v>-1668000</v>
          </cell>
          <cell r="BW79">
            <v>-1668000</v>
          </cell>
          <cell r="BX79">
            <v>-1668000</v>
          </cell>
          <cell r="BY79">
            <v>-1668000</v>
          </cell>
          <cell r="BZ79">
            <v>-1668000</v>
          </cell>
          <cell r="CA79">
            <v>-1668000</v>
          </cell>
          <cell r="CB79">
            <v>-1668000</v>
          </cell>
          <cell r="CC79">
            <v>-1668000</v>
          </cell>
          <cell r="CD79">
            <v>-1668000</v>
          </cell>
          <cell r="CE79">
            <v>-1668000</v>
          </cell>
          <cell r="CF79">
            <v>-1668000</v>
          </cell>
          <cell r="CG79">
            <v>-1668000</v>
          </cell>
          <cell r="CH79">
            <v>-1712000.1</v>
          </cell>
          <cell r="CI79">
            <v>-1712000.1</v>
          </cell>
          <cell r="CJ79">
            <v>-1712000.1</v>
          </cell>
          <cell r="CK79">
            <v>-1712000.1</v>
          </cell>
          <cell r="CL79">
            <v>-1712000.1</v>
          </cell>
          <cell r="CM79">
            <v>-1712000.1</v>
          </cell>
          <cell r="CN79">
            <v>-1712000.1</v>
          </cell>
          <cell r="CO79">
            <v>-1712000.1</v>
          </cell>
          <cell r="CP79">
            <v>-1712000.1</v>
          </cell>
          <cell r="CQ79">
            <v>-1712000.1</v>
          </cell>
          <cell r="CR79">
            <v>-1712000.1</v>
          </cell>
          <cell r="CS79">
            <v>-1712000.1</v>
          </cell>
          <cell r="CT79">
            <v>-1758000</v>
          </cell>
          <cell r="CU79">
            <v>-1758000</v>
          </cell>
          <cell r="CV79">
            <v>-1758000</v>
          </cell>
          <cell r="CW79">
            <v>-1758000</v>
          </cell>
          <cell r="CX79">
            <v>-1758000</v>
          </cell>
          <cell r="CY79">
            <v>-1758000</v>
          </cell>
          <cell r="CZ79">
            <v>-1758000</v>
          </cell>
          <cell r="DA79">
            <v>-1758000</v>
          </cell>
          <cell r="DB79">
            <v>-1758000</v>
          </cell>
          <cell r="DC79">
            <v>-1758000</v>
          </cell>
          <cell r="DD79">
            <v>-1758000</v>
          </cell>
          <cell r="DE79">
            <v>-1758000</v>
          </cell>
          <cell r="DF79">
            <v>-1806000</v>
          </cell>
          <cell r="DG79">
            <v>-1806000</v>
          </cell>
          <cell r="DH79">
            <v>-1806000</v>
          </cell>
          <cell r="DI79">
            <v>-1806000</v>
          </cell>
          <cell r="DJ79">
            <v>-1806000</v>
          </cell>
          <cell r="DK79">
            <v>-1806000</v>
          </cell>
          <cell r="DL79">
            <v>-1806000</v>
          </cell>
          <cell r="DM79">
            <v>-1806000</v>
          </cell>
          <cell r="DN79">
            <v>-1806000</v>
          </cell>
          <cell r="DO79">
            <v>-1806000</v>
          </cell>
          <cell r="DP79">
            <v>-1806000</v>
          </cell>
          <cell r="DQ79">
            <v>-1806000</v>
          </cell>
        </row>
        <row r="80">
          <cell r="A80">
            <v>589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-44</v>
          </cell>
          <cell r="O80">
            <v>-44</v>
          </cell>
          <cell r="P80">
            <v>-44</v>
          </cell>
          <cell r="Q80">
            <v>-46</v>
          </cell>
          <cell r="R80">
            <v>-46</v>
          </cell>
          <cell r="S80">
            <v>-46</v>
          </cell>
          <cell r="T80">
            <v>-44</v>
          </cell>
          <cell r="U80">
            <v>-46</v>
          </cell>
          <cell r="V80">
            <v>-46</v>
          </cell>
          <cell r="W80">
            <v>-46</v>
          </cell>
          <cell r="X80">
            <v>-46</v>
          </cell>
          <cell r="Y80">
            <v>-44</v>
          </cell>
          <cell r="Z80">
            <v>-44</v>
          </cell>
          <cell r="AA80">
            <v>-44</v>
          </cell>
          <cell r="AB80">
            <v>-44</v>
          </cell>
          <cell r="AC80">
            <v>-46</v>
          </cell>
          <cell r="AD80">
            <v>-46</v>
          </cell>
          <cell r="AE80">
            <v>-46</v>
          </cell>
          <cell r="AF80">
            <v>-44</v>
          </cell>
          <cell r="AG80">
            <v>-46</v>
          </cell>
          <cell r="AH80">
            <v>-46</v>
          </cell>
          <cell r="AI80">
            <v>-46</v>
          </cell>
          <cell r="AJ80">
            <v>-46</v>
          </cell>
          <cell r="AK80">
            <v>-44</v>
          </cell>
          <cell r="AL80">
            <v>-44</v>
          </cell>
          <cell r="AM80">
            <v>-44</v>
          </cell>
          <cell r="AN80">
            <v>-44</v>
          </cell>
          <cell r="AO80">
            <v>-46</v>
          </cell>
          <cell r="AP80">
            <v>-46</v>
          </cell>
          <cell r="AQ80">
            <v>-46</v>
          </cell>
          <cell r="AR80">
            <v>-44</v>
          </cell>
          <cell r="AS80">
            <v>-46</v>
          </cell>
          <cell r="AT80">
            <v>-46</v>
          </cell>
          <cell r="AU80">
            <v>-46</v>
          </cell>
          <cell r="AV80">
            <v>-46</v>
          </cell>
          <cell r="AW80">
            <v>-44</v>
          </cell>
          <cell r="AX80">
            <v>-44</v>
          </cell>
          <cell r="AY80">
            <v>-44</v>
          </cell>
          <cell r="AZ80">
            <v>-44</v>
          </cell>
          <cell r="BA80">
            <v>-46</v>
          </cell>
          <cell r="BB80">
            <v>-46</v>
          </cell>
          <cell r="BC80">
            <v>-46</v>
          </cell>
          <cell r="BD80">
            <v>-44</v>
          </cell>
          <cell r="BE80">
            <v>-46</v>
          </cell>
          <cell r="BF80">
            <v>-46</v>
          </cell>
          <cell r="BG80">
            <v>-46</v>
          </cell>
          <cell r="BH80">
            <v>-46</v>
          </cell>
          <cell r="BI80">
            <v>-44</v>
          </cell>
          <cell r="BJ80">
            <v>-44</v>
          </cell>
          <cell r="BK80">
            <v>-44</v>
          </cell>
          <cell r="BL80">
            <v>-44</v>
          </cell>
          <cell r="BM80">
            <v>-46</v>
          </cell>
          <cell r="BN80">
            <v>-46</v>
          </cell>
          <cell r="BO80">
            <v>-46</v>
          </cell>
          <cell r="BP80">
            <v>-44</v>
          </cell>
          <cell r="BQ80">
            <v>-46</v>
          </cell>
          <cell r="BR80">
            <v>-46</v>
          </cell>
          <cell r="BS80">
            <v>-46</v>
          </cell>
          <cell r="BT80">
            <v>-46</v>
          </cell>
          <cell r="BU80">
            <v>-44</v>
          </cell>
          <cell r="BV80">
            <v>-44</v>
          </cell>
          <cell r="BW80">
            <v>-44</v>
          </cell>
          <cell r="BX80">
            <v>-44</v>
          </cell>
          <cell r="BY80">
            <v>-46</v>
          </cell>
          <cell r="BZ80">
            <v>-46</v>
          </cell>
          <cell r="CA80">
            <v>-46</v>
          </cell>
          <cell r="CB80">
            <v>-44</v>
          </cell>
          <cell r="CC80">
            <v>-46</v>
          </cell>
          <cell r="CD80">
            <v>-46</v>
          </cell>
          <cell r="CE80">
            <v>-46</v>
          </cell>
          <cell r="CF80">
            <v>-46</v>
          </cell>
          <cell r="CG80">
            <v>-44</v>
          </cell>
          <cell r="CH80">
            <v>-44</v>
          </cell>
          <cell r="CI80">
            <v>-44</v>
          </cell>
          <cell r="CJ80">
            <v>-44</v>
          </cell>
          <cell r="CK80">
            <v>-46</v>
          </cell>
          <cell r="CL80">
            <v>-46</v>
          </cell>
          <cell r="CM80">
            <v>-46</v>
          </cell>
          <cell r="CN80">
            <v>-44</v>
          </cell>
          <cell r="CO80">
            <v>-46</v>
          </cell>
          <cell r="CP80">
            <v>-46</v>
          </cell>
          <cell r="CQ80">
            <v>-46</v>
          </cell>
          <cell r="CR80">
            <v>-46</v>
          </cell>
          <cell r="CS80">
            <v>-44</v>
          </cell>
          <cell r="CT80">
            <v>-44</v>
          </cell>
          <cell r="CU80">
            <v>-44</v>
          </cell>
          <cell r="CV80">
            <v>-44</v>
          </cell>
          <cell r="CW80">
            <v>-46</v>
          </cell>
          <cell r="CX80">
            <v>-46</v>
          </cell>
          <cell r="CY80">
            <v>-46</v>
          </cell>
          <cell r="CZ80">
            <v>-44</v>
          </cell>
          <cell r="DA80">
            <v>-46</v>
          </cell>
          <cell r="DB80">
            <v>-46</v>
          </cell>
          <cell r="DC80">
            <v>-46</v>
          </cell>
          <cell r="DD80">
            <v>-46</v>
          </cell>
          <cell r="DE80">
            <v>-44</v>
          </cell>
          <cell r="DF80">
            <v>-44</v>
          </cell>
          <cell r="DG80">
            <v>-44</v>
          </cell>
          <cell r="DH80">
            <v>-44</v>
          </cell>
          <cell r="DI80">
            <v>-46</v>
          </cell>
          <cell r="DJ80">
            <v>-46</v>
          </cell>
          <cell r="DK80">
            <v>-46</v>
          </cell>
          <cell r="DL80">
            <v>-44</v>
          </cell>
          <cell r="DM80">
            <v>-46</v>
          </cell>
          <cell r="DN80">
            <v>-46</v>
          </cell>
          <cell r="DO80">
            <v>-46</v>
          </cell>
          <cell r="DP80">
            <v>-46</v>
          </cell>
          <cell r="DQ80">
            <v>-44</v>
          </cell>
        </row>
        <row r="81">
          <cell r="A81">
            <v>614</v>
          </cell>
          <cell r="B81">
            <v>-4843</v>
          </cell>
          <cell r="C81">
            <v>-4843</v>
          </cell>
          <cell r="D81">
            <v>-4843</v>
          </cell>
          <cell r="E81">
            <v>-4843</v>
          </cell>
          <cell r="F81">
            <v>-4843</v>
          </cell>
          <cell r="G81">
            <v>-4843</v>
          </cell>
          <cell r="H81">
            <v>-4843</v>
          </cell>
          <cell r="I81">
            <v>-4843</v>
          </cell>
          <cell r="J81">
            <v>-4843</v>
          </cell>
          <cell r="K81">
            <v>-4843</v>
          </cell>
          <cell r="L81">
            <v>-4843</v>
          </cell>
          <cell r="M81">
            <v>-4843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-137.74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-137.74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-137.74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-137.74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-137.74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-137.74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-137.74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-137.74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-137.74</v>
          </cell>
        </row>
        <row r="82">
          <cell r="A82">
            <v>615</v>
          </cell>
          <cell r="B82">
            <v>-83333</v>
          </cell>
          <cell r="C82">
            <v>-83333</v>
          </cell>
          <cell r="D82">
            <v>-83333</v>
          </cell>
          <cell r="E82">
            <v>-83333</v>
          </cell>
          <cell r="F82">
            <v>-83333</v>
          </cell>
          <cell r="G82">
            <v>-83333</v>
          </cell>
          <cell r="H82">
            <v>-83333</v>
          </cell>
          <cell r="I82">
            <v>-83333</v>
          </cell>
          <cell r="J82">
            <v>-83333</v>
          </cell>
          <cell r="K82">
            <v>-83333</v>
          </cell>
          <cell r="L82">
            <v>-83333</v>
          </cell>
          <cell r="M82">
            <v>-83333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</row>
        <row r="83">
          <cell r="A83">
            <v>616</v>
          </cell>
          <cell r="B83">
            <v>-6961.58</v>
          </cell>
          <cell r="C83">
            <v>-6770.93</v>
          </cell>
          <cell r="D83">
            <v>-6676.89</v>
          </cell>
          <cell r="E83">
            <v>-7151.43</v>
          </cell>
          <cell r="F83">
            <v>-6683.32</v>
          </cell>
          <cell r="G83">
            <v>-6894.02</v>
          </cell>
          <cell r="H83">
            <v>-7037.34</v>
          </cell>
          <cell r="I83">
            <v>-36959.69</v>
          </cell>
          <cell r="J83">
            <v>-6853.86</v>
          </cell>
          <cell r="K83">
            <v>-6901.88</v>
          </cell>
          <cell r="L83">
            <v>-6944.09</v>
          </cell>
          <cell r="M83">
            <v>-6933.17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</row>
        <row r="84">
          <cell r="A84">
            <v>617</v>
          </cell>
          <cell r="B84">
            <v>-986.42</v>
          </cell>
          <cell r="C84">
            <v>-1050.06</v>
          </cell>
          <cell r="D84">
            <v>-1050.06</v>
          </cell>
          <cell r="E84">
            <v>-1050.06</v>
          </cell>
          <cell r="F84">
            <v>-1018.24</v>
          </cell>
          <cell r="G84">
            <v>-986.42</v>
          </cell>
          <cell r="H84">
            <v>-986.42</v>
          </cell>
          <cell r="I84">
            <v>-1500</v>
          </cell>
          <cell r="J84">
            <v>-986.42</v>
          </cell>
          <cell r="K84">
            <v>-954.6</v>
          </cell>
          <cell r="L84">
            <v>-986.42</v>
          </cell>
          <cell r="M84">
            <v>-954.6</v>
          </cell>
          <cell r="N84">
            <v>-4843</v>
          </cell>
          <cell r="O84">
            <v>-4843</v>
          </cell>
          <cell r="P84">
            <v>-4843</v>
          </cell>
          <cell r="Q84">
            <v>-4843</v>
          </cell>
          <cell r="R84">
            <v>-4843</v>
          </cell>
          <cell r="S84">
            <v>-4843</v>
          </cell>
          <cell r="T84">
            <v>-4843</v>
          </cell>
          <cell r="U84">
            <v>-4843</v>
          </cell>
          <cell r="V84">
            <v>-4843</v>
          </cell>
          <cell r="W84">
            <v>-4843</v>
          </cell>
          <cell r="X84">
            <v>-4843</v>
          </cell>
          <cell r="Y84">
            <v>-4843</v>
          </cell>
          <cell r="Z84">
            <v>-4843</v>
          </cell>
          <cell r="AA84">
            <v>-4843</v>
          </cell>
          <cell r="AB84">
            <v>-4843</v>
          </cell>
          <cell r="AC84">
            <v>-4843</v>
          </cell>
          <cell r="AD84">
            <v>-4843</v>
          </cell>
          <cell r="AE84">
            <v>-4843</v>
          </cell>
          <cell r="AF84">
            <v>-4843</v>
          </cell>
          <cell r="AG84">
            <v>-4843</v>
          </cell>
          <cell r="AH84">
            <v>-4843</v>
          </cell>
          <cell r="AI84">
            <v>-4843</v>
          </cell>
          <cell r="AJ84">
            <v>-4843</v>
          </cell>
          <cell r="AK84">
            <v>-4843</v>
          </cell>
          <cell r="AL84">
            <v>-4843</v>
          </cell>
          <cell r="AM84">
            <v>-4843</v>
          </cell>
          <cell r="AN84">
            <v>-4843</v>
          </cell>
          <cell r="AO84">
            <v>-4843</v>
          </cell>
          <cell r="AP84">
            <v>-4843</v>
          </cell>
          <cell r="AQ84">
            <v>-4843</v>
          </cell>
          <cell r="AR84">
            <v>-4843</v>
          </cell>
          <cell r="AS84">
            <v>-4843</v>
          </cell>
          <cell r="AT84">
            <v>-4843</v>
          </cell>
          <cell r="AU84">
            <v>-4843</v>
          </cell>
          <cell r="AV84">
            <v>-4843</v>
          </cell>
          <cell r="AW84">
            <v>-4843</v>
          </cell>
          <cell r="AX84">
            <v>-4843</v>
          </cell>
          <cell r="AY84">
            <v>-4843</v>
          </cell>
          <cell r="AZ84">
            <v>-4843</v>
          </cell>
          <cell r="BA84">
            <v>-4843</v>
          </cell>
          <cell r="BB84">
            <v>-4843</v>
          </cell>
          <cell r="BC84">
            <v>-4843</v>
          </cell>
          <cell r="BD84">
            <v>-4843</v>
          </cell>
          <cell r="BE84">
            <v>-4843</v>
          </cell>
          <cell r="BF84">
            <v>-4843</v>
          </cell>
          <cell r="BG84">
            <v>-4843</v>
          </cell>
          <cell r="BH84">
            <v>-4843</v>
          </cell>
          <cell r="BI84">
            <v>-4843</v>
          </cell>
          <cell r="BJ84">
            <v>-4843</v>
          </cell>
          <cell r="BK84">
            <v>-4843</v>
          </cell>
          <cell r="BL84">
            <v>-4843</v>
          </cell>
          <cell r="BM84">
            <v>-4843</v>
          </cell>
          <cell r="BN84">
            <v>-4843</v>
          </cell>
          <cell r="BO84">
            <v>-4843</v>
          </cell>
          <cell r="BP84">
            <v>-4843</v>
          </cell>
          <cell r="BQ84">
            <v>-4843</v>
          </cell>
          <cell r="BR84">
            <v>-4843</v>
          </cell>
          <cell r="BS84">
            <v>-4843</v>
          </cell>
          <cell r="BT84">
            <v>-4843</v>
          </cell>
          <cell r="BU84">
            <v>-4843</v>
          </cell>
          <cell r="BV84">
            <v>-4843</v>
          </cell>
          <cell r="BW84">
            <v>-4843</v>
          </cell>
          <cell r="BX84">
            <v>-4843</v>
          </cell>
          <cell r="BY84">
            <v>-4843</v>
          </cell>
          <cell r="BZ84">
            <v>-4843</v>
          </cell>
          <cell r="CA84">
            <v>-4843</v>
          </cell>
          <cell r="CB84">
            <v>-4843</v>
          </cell>
          <cell r="CC84">
            <v>-4843</v>
          </cell>
          <cell r="CD84">
            <v>-4843</v>
          </cell>
          <cell r="CE84">
            <v>-4843</v>
          </cell>
          <cell r="CF84">
            <v>-4843</v>
          </cell>
          <cell r="CG84">
            <v>-4843</v>
          </cell>
          <cell r="CH84">
            <v>-4843</v>
          </cell>
          <cell r="CI84">
            <v>-4843</v>
          </cell>
          <cell r="CJ84">
            <v>-4843</v>
          </cell>
          <cell r="CK84">
            <v>-4843</v>
          </cell>
          <cell r="CL84">
            <v>-4843</v>
          </cell>
          <cell r="CM84">
            <v>-4843</v>
          </cell>
          <cell r="CN84">
            <v>-4843</v>
          </cell>
          <cell r="CO84">
            <v>-4843</v>
          </cell>
          <cell r="CP84">
            <v>-4843</v>
          </cell>
          <cell r="CQ84">
            <v>-4843</v>
          </cell>
          <cell r="CR84">
            <v>-4843</v>
          </cell>
          <cell r="CS84">
            <v>-4843</v>
          </cell>
          <cell r="CT84">
            <v>-4843</v>
          </cell>
          <cell r="CU84">
            <v>-4843</v>
          </cell>
          <cell r="CV84">
            <v>-4843</v>
          </cell>
          <cell r="CW84">
            <v>-4843</v>
          </cell>
          <cell r="CX84">
            <v>-4843</v>
          </cell>
          <cell r="CY84">
            <v>-4843</v>
          </cell>
          <cell r="CZ84">
            <v>-4843</v>
          </cell>
          <cell r="DA84">
            <v>-4843</v>
          </cell>
          <cell r="DB84">
            <v>-4843</v>
          </cell>
          <cell r="DC84">
            <v>-4843</v>
          </cell>
          <cell r="DD84">
            <v>-4843</v>
          </cell>
          <cell r="DE84">
            <v>-4843</v>
          </cell>
          <cell r="DF84">
            <v>-4843</v>
          </cell>
          <cell r="DG84">
            <v>-4843</v>
          </cell>
          <cell r="DH84">
            <v>-4843</v>
          </cell>
          <cell r="DI84">
            <v>-4843</v>
          </cell>
          <cell r="DJ84">
            <v>-4843</v>
          </cell>
          <cell r="DK84">
            <v>-4843</v>
          </cell>
          <cell r="DL84">
            <v>-4843</v>
          </cell>
          <cell r="DM84">
            <v>-4843</v>
          </cell>
          <cell r="DN84">
            <v>-4843</v>
          </cell>
          <cell r="DO84">
            <v>-4843</v>
          </cell>
          <cell r="DP84">
            <v>-4843</v>
          </cell>
          <cell r="DQ84">
            <v>-4843</v>
          </cell>
        </row>
        <row r="85">
          <cell r="A85">
            <v>618</v>
          </cell>
          <cell r="B85">
            <v>-107800</v>
          </cell>
          <cell r="C85">
            <v>-107800</v>
          </cell>
          <cell r="D85">
            <v>-107800</v>
          </cell>
          <cell r="E85">
            <v>-107800</v>
          </cell>
          <cell r="F85">
            <v>-107800</v>
          </cell>
          <cell r="G85">
            <v>-107800</v>
          </cell>
          <cell r="H85">
            <v>-107800</v>
          </cell>
          <cell r="I85">
            <v>-107800</v>
          </cell>
          <cell r="J85">
            <v>-107800</v>
          </cell>
          <cell r="K85">
            <v>-107800</v>
          </cell>
          <cell r="L85">
            <v>-107800</v>
          </cell>
          <cell r="M85">
            <v>-107800</v>
          </cell>
          <cell r="N85">
            <v>-83333</v>
          </cell>
          <cell r="O85">
            <v>-83333</v>
          </cell>
          <cell r="P85">
            <v>-83333</v>
          </cell>
          <cell r="Q85">
            <v>-83333</v>
          </cell>
          <cell r="R85">
            <v>-83333</v>
          </cell>
          <cell r="S85">
            <v>-83333</v>
          </cell>
          <cell r="T85">
            <v>-83333</v>
          </cell>
          <cell r="U85">
            <v>-83333</v>
          </cell>
          <cell r="V85">
            <v>-83333</v>
          </cell>
          <cell r="W85">
            <v>-83333</v>
          </cell>
          <cell r="X85">
            <v>-83333</v>
          </cell>
          <cell r="Y85">
            <v>-83333</v>
          </cell>
          <cell r="Z85">
            <v>-83333</v>
          </cell>
          <cell r="AA85">
            <v>-83333</v>
          </cell>
          <cell r="AB85">
            <v>-83333</v>
          </cell>
          <cell r="AC85">
            <v>-83333</v>
          </cell>
          <cell r="AD85">
            <v>-83333</v>
          </cell>
          <cell r="AE85">
            <v>-83333</v>
          </cell>
          <cell r="AF85">
            <v>-83333</v>
          </cell>
          <cell r="AG85">
            <v>-83333</v>
          </cell>
          <cell r="AH85">
            <v>-83333</v>
          </cell>
          <cell r="AI85">
            <v>-83333</v>
          </cell>
          <cell r="AJ85">
            <v>-83333</v>
          </cell>
          <cell r="AK85">
            <v>-83333</v>
          </cell>
          <cell r="AL85">
            <v>-83333</v>
          </cell>
          <cell r="AM85">
            <v>-83333</v>
          </cell>
          <cell r="AN85">
            <v>-83333</v>
          </cell>
          <cell r="AO85">
            <v>-83333</v>
          </cell>
          <cell r="AP85">
            <v>-83333</v>
          </cell>
          <cell r="AQ85">
            <v>-83333</v>
          </cell>
          <cell r="AR85">
            <v>-83333</v>
          </cell>
          <cell r="AS85">
            <v>-83333</v>
          </cell>
          <cell r="AT85">
            <v>-83333</v>
          </cell>
          <cell r="AU85">
            <v>-83333</v>
          </cell>
          <cell r="AV85">
            <v>-83333</v>
          </cell>
          <cell r="AW85">
            <v>-83333</v>
          </cell>
          <cell r="AX85">
            <v>-83333</v>
          </cell>
          <cell r="AY85">
            <v>-83333</v>
          </cell>
          <cell r="AZ85">
            <v>-83333</v>
          </cell>
          <cell r="BA85">
            <v>-83333</v>
          </cell>
          <cell r="BB85">
            <v>-83333</v>
          </cell>
          <cell r="BC85">
            <v>-83333</v>
          </cell>
          <cell r="BD85">
            <v>-83333</v>
          </cell>
          <cell r="BE85">
            <v>-83333</v>
          </cell>
          <cell r="BF85">
            <v>-83333</v>
          </cell>
          <cell r="BG85">
            <v>-83333</v>
          </cell>
          <cell r="BH85">
            <v>-83333</v>
          </cell>
          <cell r="BI85">
            <v>-83333</v>
          </cell>
          <cell r="BJ85">
            <v>-83333</v>
          </cell>
          <cell r="BK85">
            <v>-83333</v>
          </cell>
          <cell r="BL85">
            <v>-83333</v>
          </cell>
          <cell r="BM85">
            <v>-83333</v>
          </cell>
          <cell r="BN85">
            <v>-83333</v>
          </cell>
          <cell r="BO85">
            <v>-83333</v>
          </cell>
          <cell r="BP85">
            <v>-83333</v>
          </cell>
          <cell r="BQ85">
            <v>-83333</v>
          </cell>
          <cell r="BR85">
            <v>-83333</v>
          </cell>
          <cell r="BS85">
            <v>-83333</v>
          </cell>
          <cell r="BT85">
            <v>-83333</v>
          </cell>
          <cell r="BU85">
            <v>-83333</v>
          </cell>
          <cell r="BV85">
            <v>-83333</v>
          </cell>
          <cell r="BW85">
            <v>-83333</v>
          </cell>
          <cell r="BX85">
            <v>-83333</v>
          </cell>
          <cell r="BY85">
            <v>-83333</v>
          </cell>
          <cell r="BZ85">
            <v>-83333</v>
          </cell>
          <cell r="CA85">
            <v>-83333</v>
          </cell>
          <cell r="CB85">
            <v>-83333</v>
          </cell>
          <cell r="CC85">
            <v>-83333</v>
          </cell>
          <cell r="CD85">
            <v>-83333</v>
          </cell>
          <cell r="CE85">
            <v>-83333</v>
          </cell>
          <cell r="CF85">
            <v>-83333</v>
          </cell>
          <cell r="CG85">
            <v>-83333</v>
          </cell>
          <cell r="CH85">
            <v>-83333</v>
          </cell>
          <cell r="CI85">
            <v>-83333</v>
          </cell>
          <cell r="CJ85">
            <v>-83333</v>
          </cell>
          <cell r="CK85">
            <v>-83333</v>
          </cell>
          <cell r="CL85">
            <v>-83333</v>
          </cell>
          <cell r="CM85">
            <v>-83333</v>
          </cell>
          <cell r="CN85">
            <v>-83333</v>
          </cell>
          <cell r="CO85">
            <v>-83333</v>
          </cell>
          <cell r="CP85">
            <v>-83333</v>
          </cell>
          <cell r="CQ85">
            <v>-83333</v>
          </cell>
          <cell r="CR85">
            <v>-83333</v>
          </cell>
          <cell r="CS85">
            <v>-83333</v>
          </cell>
          <cell r="CT85">
            <v>-83333</v>
          </cell>
          <cell r="CU85">
            <v>-83333</v>
          </cell>
          <cell r="CV85">
            <v>-83333</v>
          </cell>
          <cell r="CW85">
            <v>-83333</v>
          </cell>
          <cell r="CX85">
            <v>-83333</v>
          </cell>
          <cell r="CY85">
            <v>-83333</v>
          </cell>
          <cell r="CZ85">
            <v>-83333</v>
          </cell>
          <cell r="DA85">
            <v>-83333</v>
          </cell>
          <cell r="DB85">
            <v>-83333</v>
          </cell>
          <cell r="DC85">
            <v>-83333</v>
          </cell>
          <cell r="DD85">
            <v>-83333</v>
          </cell>
          <cell r="DE85">
            <v>-83333</v>
          </cell>
          <cell r="DF85">
            <v>-83333</v>
          </cell>
          <cell r="DG85">
            <v>-83333</v>
          </cell>
          <cell r="DH85">
            <v>-83333</v>
          </cell>
          <cell r="DI85">
            <v>-83333</v>
          </cell>
          <cell r="DJ85">
            <v>-83333</v>
          </cell>
          <cell r="DK85">
            <v>-83333</v>
          </cell>
          <cell r="DL85">
            <v>-83333</v>
          </cell>
          <cell r="DM85">
            <v>-83333</v>
          </cell>
          <cell r="DN85">
            <v>-83333</v>
          </cell>
          <cell r="DO85">
            <v>-83333</v>
          </cell>
          <cell r="DP85">
            <v>-83333</v>
          </cell>
          <cell r="DQ85">
            <v>-83333</v>
          </cell>
        </row>
        <row r="86">
          <cell r="A86">
            <v>619</v>
          </cell>
          <cell r="B86">
            <v>-80500</v>
          </cell>
          <cell r="C86">
            <v>-80500</v>
          </cell>
          <cell r="D86">
            <v>-80500</v>
          </cell>
          <cell r="E86">
            <v>-80500</v>
          </cell>
          <cell r="F86">
            <v>-80500</v>
          </cell>
          <cell r="G86">
            <v>-80500</v>
          </cell>
          <cell r="H86">
            <v>-80500</v>
          </cell>
          <cell r="I86">
            <v>-80500</v>
          </cell>
          <cell r="J86">
            <v>-80500</v>
          </cell>
          <cell r="K86">
            <v>-80500</v>
          </cell>
          <cell r="L86">
            <v>-80500</v>
          </cell>
          <cell r="M86">
            <v>-80500</v>
          </cell>
          <cell r="N86">
            <v>-6840.76</v>
          </cell>
          <cell r="O86">
            <v>-6840.76</v>
          </cell>
          <cell r="P86">
            <v>-6920</v>
          </cell>
          <cell r="Q86">
            <v>-6935.36</v>
          </cell>
          <cell r="R86">
            <v>-6941.91</v>
          </cell>
          <cell r="S86">
            <v>-6912.07</v>
          </cell>
          <cell r="T86">
            <v>-6904.79</v>
          </cell>
          <cell r="U86">
            <v>-6927.35</v>
          </cell>
          <cell r="V86">
            <v>-6853.86</v>
          </cell>
          <cell r="W86">
            <v>-6901.88</v>
          </cell>
          <cell r="X86">
            <v>-6944.09</v>
          </cell>
          <cell r="Y86">
            <v>-6933.17</v>
          </cell>
          <cell r="Z86">
            <v>-6840.76</v>
          </cell>
          <cell r="AA86">
            <v>-6840.76</v>
          </cell>
          <cell r="AB86">
            <v>-6920</v>
          </cell>
          <cell r="AC86">
            <v>-6935.36</v>
          </cell>
          <cell r="AD86">
            <v>-6941.91</v>
          </cell>
          <cell r="AE86">
            <v>-6912.07</v>
          </cell>
          <cell r="AF86">
            <v>-6904.79</v>
          </cell>
          <cell r="AG86">
            <v>-6927.35</v>
          </cell>
          <cell r="AH86">
            <v>-6853.86</v>
          </cell>
          <cell r="AI86">
            <v>-6901.88</v>
          </cell>
          <cell r="AJ86">
            <v>-6944.09</v>
          </cell>
          <cell r="AK86">
            <v>-6933.17</v>
          </cell>
          <cell r="AL86">
            <v>-6840.76</v>
          </cell>
          <cell r="AM86">
            <v>-6840.76</v>
          </cell>
          <cell r="AN86">
            <v>-6920</v>
          </cell>
          <cell r="AO86">
            <v>-6935.36</v>
          </cell>
          <cell r="AP86">
            <v>-6941.91</v>
          </cell>
          <cell r="AQ86">
            <v>-6912.07</v>
          </cell>
          <cell r="AR86">
            <v>-6904.79</v>
          </cell>
          <cell r="AS86">
            <v>-6927.35</v>
          </cell>
          <cell r="AT86">
            <v>-6853.86</v>
          </cell>
          <cell r="AU86">
            <v>-6901.88</v>
          </cell>
          <cell r="AV86">
            <v>-6944.09</v>
          </cell>
          <cell r="AW86">
            <v>-6933.17</v>
          </cell>
          <cell r="AX86">
            <v>-6840.76</v>
          </cell>
          <cell r="AY86">
            <v>-6840.76</v>
          </cell>
          <cell r="AZ86">
            <v>-6920</v>
          </cell>
          <cell r="BA86">
            <v>-6935.36</v>
          </cell>
          <cell r="BB86">
            <v>-6941.91</v>
          </cell>
          <cell r="BC86">
            <v>-6912.07</v>
          </cell>
          <cell r="BD86">
            <v>-6904.79</v>
          </cell>
          <cell r="BE86">
            <v>-6927.35</v>
          </cell>
          <cell r="BF86">
            <v>-6853.86</v>
          </cell>
          <cell r="BG86">
            <v>-6901.88</v>
          </cell>
          <cell r="BH86">
            <v>-6944.09</v>
          </cell>
          <cell r="BI86">
            <v>-6933.17</v>
          </cell>
          <cell r="BJ86">
            <v>-6840.76</v>
          </cell>
          <cell r="BK86">
            <v>-6840.76</v>
          </cell>
          <cell r="BL86">
            <v>-6920</v>
          </cell>
          <cell r="BM86">
            <v>-6935.36</v>
          </cell>
          <cell r="BN86">
            <v>-6941.91</v>
          </cell>
          <cell r="BO86">
            <v>-6912.07</v>
          </cell>
          <cell r="BP86">
            <v>-6904.79</v>
          </cell>
          <cell r="BQ86">
            <v>-6927.35</v>
          </cell>
          <cell r="BR86">
            <v>-6853.86</v>
          </cell>
          <cell r="BS86">
            <v>-6901.88</v>
          </cell>
          <cell r="BT86">
            <v>-6944.09</v>
          </cell>
          <cell r="BU86">
            <v>-6933.17</v>
          </cell>
          <cell r="BV86">
            <v>-6840.76</v>
          </cell>
          <cell r="BW86">
            <v>-6840.76</v>
          </cell>
          <cell r="BX86">
            <v>-6920</v>
          </cell>
          <cell r="BY86">
            <v>-6935.36</v>
          </cell>
          <cell r="BZ86">
            <v>-6941.91</v>
          </cell>
          <cell r="CA86">
            <v>-6912.07</v>
          </cell>
          <cell r="CB86">
            <v>-6904.79</v>
          </cell>
          <cell r="CC86">
            <v>-6927.35</v>
          </cell>
          <cell r="CD86">
            <v>-6853.86</v>
          </cell>
          <cell r="CE86">
            <v>-6901.88</v>
          </cell>
          <cell r="CF86">
            <v>-6944.09</v>
          </cell>
          <cell r="CG86">
            <v>-6933.17</v>
          </cell>
          <cell r="CH86">
            <v>-6840.76</v>
          </cell>
          <cell r="CI86">
            <v>-6840.76</v>
          </cell>
          <cell r="CJ86">
            <v>-6920</v>
          </cell>
          <cell r="CK86">
            <v>-6935.36</v>
          </cell>
          <cell r="CL86">
            <v>-6941.91</v>
          </cell>
          <cell r="CM86">
            <v>-6912.07</v>
          </cell>
          <cell r="CN86">
            <v>-6904.79</v>
          </cell>
          <cell r="CO86">
            <v>-6927.35</v>
          </cell>
          <cell r="CP86">
            <v>-6853.86</v>
          </cell>
          <cell r="CQ86">
            <v>-6901.88</v>
          </cell>
          <cell r="CR86">
            <v>-6944.09</v>
          </cell>
          <cell r="CS86">
            <v>-6933.17</v>
          </cell>
          <cell r="CT86">
            <v>-6840.76</v>
          </cell>
          <cell r="CU86">
            <v>-6840.76</v>
          </cell>
          <cell r="CV86">
            <v>-6920</v>
          </cell>
          <cell r="CW86">
            <v>-6935.36</v>
          </cell>
          <cell r="CX86">
            <v>-6941.91</v>
          </cell>
          <cell r="CY86">
            <v>-6912.07</v>
          </cell>
          <cell r="CZ86">
            <v>-6904.79</v>
          </cell>
          <cell r="DA86">
            <v>-6927.35</v>
          </cell>
          <cell r="DB86">
            <v>-6853.86</v>
          </cell>
          <cell r="DC86">
            <v>-6901.88</v>
          </cell>
          <cell r="DD86">
            <v>-6944.09</v>
          </cell>
          <cell r="DE86">
            <v>-6933.17</v>
          </cell>
          <cell r="DF86">
            <v>-6840.76</v>
          </cell>
          <cell r="DG86">
            <v>-6840.76</v>
          </cell>
          <cell r="DH86">
            <v>-6920</v>
          </cell>
          <cell r="DI86">
            <v>-6935.36</v>
          </cell>
          <cell r="DJ86">
            <v>-6941.91</v>
          </cell>
          <cell r="DK86">
            <v>-6912.07</v>
          </cell>
          <cell r="DL86">
            <v>-6904.79</v>
          </cell>
          <cell r="DM86">
            <v>-6927.35</v>
          </cell>
          <cell r="DN86">
            <v>-6853.86</v>
          </cell>
          <cell r="DO86">
            <v>-6901.88</v>
          </cell>
          <cell r="DP86">
            <v>-6944.09</v>
          </cell>
          <cell r="DQ86">
            <v>-6933.17</v>
          </cell>
        </row>
        <row r="87">
          <cell r="A87">
            <v>620</v>
          </cell>
          <cell r="B87">
            <v>-90064.45</v>
          </cell>
          <cell r="C87">
            <v>-90064.45</v>
          </cell>
          <cell r="D87">
            <v>-90064.45</v>
          </cell>
          <cell r="E87">
            <v>-90064.45</v>
          </cell>
          <cell r="F87">
            <v>-90064.45</v>
          </cell>
          <cell r="G87">
            <v>-90064.45</v>
          </cell>
          <cell r="H87">
            <v>-90064.45</v>
          </cell>
          <cell r="I87">
            <v>-90064.45</v>
          </cell>
          <cell r="J87">
            <v>-90064.45</v>
          </cell>
          <cell r="K87">
            <v>-90064.45</v>
          </cell>
          <cell r="L87">
            <v>-90064.45</v>
          </cell>
          <cell r="M87">
            <v>-90064.45</v>
          </cell>
          <cell r="N87">
            <v>-986.42</v>
          </cell>
          <cell r="O87">
            <v>-986.42</v>
          </cell>
          <cell r="P87">
            <v>-890.96</v>
          </cell>
          <cell r="Q87">
            <v>-986.42</v>
          </cell>
          <cell r="R87">
            <v>-954.6</v>
          </cell>
          <cell r="S87">
            <v>-986.42</v>
          </cell>
          <cell r="T87">
            <v>-954.6</v>
          </cell>
          <cell r="U87">
            <v>-986.42</v>
          </cell>
          <cell r="V87">
            <v>-986.42</v>
          </cell>
          <cell r="W87">
            <v>-954.6</v>
          </cell>
          <cell r="X87">
            <v>-986.42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</row>
        <row r="88">
          <cell r="A88">
            <v>621</v>
          </cell>
          <cell r="B88">
            <v>-9841.86</v>
          </cell>
          <cell r="C88">
            <v>-9451.4599999999991</v>
          </cell>
          <cell r="D88">
            <v>-8999.44</v>
          </cell>
          <cell r="E88">
            <v>-8635.61</v>
          </cell>
          <cell r="F88">
            <v>-8318.5</v>
          </cell>
          <cell r="G88">
            <v>-8480.56</v>
          </cell>
          <cell r="H88">
            <v>-8253.3799999999992</v>
          </cell>
          <cell r="I88">
            <v>-10000</v>
          </cell>
          <cell r="J88">
            <v>-8561.732</v>
          </cell>
          <cell r="K88">
            <v>-10565.64</v>
          </cell>
          <cell r="L88">
            <v>-10575</v>
          </cell>
          <cell r="M88">
            <v>-10586.52</v>
          </cell>
          <cell r="N88">
            <v>-107800</v>
          </cell>
          <cell r="O88">
            <v>-107800</v>
          </cell>
          <cell r="P88">
            <v>-107800</v>
          </cell>
          <cell r="Q88">
            <v>-107800</v>
          </cell>
          <cell r="R88">
            <v>-107800</v>
          </cell>
          <cell r="S88">
            <v>-107800</v>
          </cell>
          <cell r="T88">
            <v>-107800</v>
          </cell>
          <cell r="U88">
            <v>-107800</v>
          </cell>
          <cell r="V88">
            <v>-107800</v>
          </cell>
          <cell r="W88">
            <v>-107800</v>
          </cell>
          <cell r="X88">
            <v>-107800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</row>
        <row r="89">
          <cell r="A89">
            <v>622</v>
          </cell>
          <cell r="B89">
            <v>-3278.85</v>
          </cell>
          <cell r="C89">
            <v>-3200.01</v>
          </cell>
          <cell r="D89">
            <v>-4085.3</v>
          </cell>
          <cell r="E89">
            <v>-7379.43</v>
          </cell>
          <cell r="F89">
            <v>-6659.37</v>
          </cell>
          <cell r="G89">
            <v>-5348.38</v>
          </cell>
          <cell r="H89">
            <v>-7363.52</v>
          </cell>
          <cell r="I89">
            <v>-6940.57</v>
          </cell>
          <cell r="J89">
            <v>-7000</v>
          </cell>
          <cell r="K89">
            <v>-7000</v>
          </cell>
          <cell r="L89">
            <v>-7000</v>
          </cell>
          <cell r="M89">
            <v>-7000</v>
          </cell>
          <cell r="N89">
            <v>-80500</v>
          </cell>
          <cell r="O89">
            <v>-80500</v>
          </cell>
          <cell r="P89">
            <v>-80500</v>
          </cell>
          <cell r="Q89">
            <v>-80500</v>
          </cell>
          <cell r="R89">
            <v>-80500</v>
          </cell>
          <cell r="S89">
            <v>-80500</v>
          </cell>
          <cell r="T89">
            <v>-80500</v>
          </cell>
          <cell r="U89">
            <v>-80500</v>
          </cell>
          <cell r="V89">
            <v>-80500</v>
          </cell>
          <cell r="W89">
            <v>-80500</v>
          </cell>
          <cell r="X89">
            <v>-80500</v>
          </cell>
          <cell r="Y89">
            <v>-80500</v>
          </cell>
          <cell r="Z89">
            <v>-80500</v>
          </cell>
          <cell r="AA89">
            <v>-80500</v>
          </cell>
          <cell r="AB89">
            <v>-80500</v>
          </cell>
          <cell r="AC89">
            <v>-80500</v>
          </cell>
          <cell r="AD89">
            <v>-80500</v>
          </cell>
          <cell r="AE89">
            <v>-80500</v>
          </cell>
          <cell r="AF89">
            <v>-80500</v>
          </cell>
          <cell r="AG89">
            <v>-80500</v>
          </cell>
          <cell r="AH89">
            <v>-80500</v>
          </cell>
          <cell r="AI89">
            <v>-80500</v>
          </cell>
          <cell r="AJ89">
            <v>-80500</v>
          </cell>
          <cell r="AK89">
            <v>-80500</v>
          </cell>
          <cell r="AL89">
            <v>-80500</v>
          </cell>
          <cell r="AM89">
            <v>-80500</v>
          </cell>
          <cell r="AN89">
            <v>-80500</v>
          </cell>
          <cell r="AO89">
            <v>-80500</v>
          </cell>
          <cell r="AP89">
            <v>-80500</v>
          </cell>
          <cell r="AQ89">
            <v>-80500</v>
          </cell>
          <cell r="AR89">
            <v>-80500</v>
          </cell>
          <cell r="AS89">
            <v>-80500</v>
          </cell>
          <cell r="AT89">
            <v>-80500</v>
          </cell>
          <cell r="AU89">
            <v>-80500</v>
          </cell>
          <cell r="AV89">
            <v>-80500</v>
          </cell>
          <cell r="AW89">
            <v>-80500</v>
          </cell>
          <cell r="AX89">
            <v>-80500</v>
          </cell>
          <cell r="AY89">
            <v>-80500</v>
          </cell>
          <cell r="AZ89">
            <v>-80500</v>
          </cell>
          <cell r="BA89">
            <v>-80500</v>
          </cell>
          <cell r="BB89">
            <v>-80500</v>
          </cell>
          <cell r="BC89">
            <v>-80500</v>
          </cell>
          <cell r="BD89">
            <v>-80500</v>
          </cell>
          <cell r="BE89">
            <v>-80500</v>
          </cell>
          <cell r="BF89">
            <v>-80500</v>
          </cell>
          <cell r="BG89">
            <v>-80500</v>
          </cell>
          <cell r="BH89">
            <v>-82512.5</v>
          </cell>
          <cell r="BI89">
            <v>-82512.5</v>
          </cell>
          <cell r="BJ89">
            <v>-82512.5</v>
          </cell>
          <cell r="BK89">
            <v>-82512.5</v>
          </cell>
          <cell r="BL89">
            <v>-82512.5</v>
          </cell>
          <cell r="BM89">
            <v>-82512.5</v>
          </cell>
          <cell r="BN89">
            <v>-82512.5</v>
          </cell>
          <cell r="BO89">
            <v>-82512.5</v>
          </cell>
          <cell r="BP89">
            <v>-82512.5</v>
          </cell>
          <cell r="BQ89">
            <v>-82512.5</v>
          </cell>
          <cell r="BR89">
            <v>-82512.5</v>
          </cell>
          <cell r="BS89">
            <v>-82512.5</v>
          </cell>
          <cell r="BT89">
            <v>-84575.312499999971</v>
          </cell>
          <cell r="BU89">
            <v>-84575.312499999971</v>
          </cell>
          <cell r="BV89">
            <v>-84575.312499999971</v>
          </cell>
          <cell r="BW89">
            <v>-84575.312499999971</v>
          </cell>
          <cell r="BX89">
            <v>-84575.312499999971</v>
          </cell>
          <cell r="BY89">
            <v>-84575.312499999971</v>
          </cell>
          <cell r="BZ89">
            <v>-84575.312499999971</v>
          </cell>
          <cell r="CA89">
            <v>-84575.312499999971</v>
          </cell>
          <cell r="CB89">
            <v>-84575.312499999971</v>
          </cell>
          <cell r="CC89">
            <v>-84575.312499999971</v>
          </cell>
          <cell r="CD89">
            <v>-84575.312499999971</v>
          </cell>
          <cell r="CE89">
            <v>-84575.312499999971</v>
          </cell>
          <cell r="CF89">
            <v>-86689.695312499971</v>
          </cell>
          <cell r="CG89">
            <v>-86689.695312499971</v>
          </cell>
          <cell r="CH89">
            <v>-86689.695312499971</v>
          </cell>
          <cell r="CI89">
            <v>-86689.695312499971</v>
          </cell>
          <cell r="CJ89">
            <v>-86689.695312499971</v>
          </cell>
          <cell r="CK89">
            <v>-86689.695312499971</v>
          </cell>
          <cell r="CL89">
            <v>-86689.695312499971</v>
          </cell>
          <cell r="CM89">
            <v>-86689.695312499971</v>
          </cell>
          <cell r="CN89">
            <v>-86689.695312499971</v>
          </cell>
          <cell r="CO89">
            <v>-86689.695312499971</v>
          </cell>
          <cell r="CP89">
            <v>-86689.695312499971</v>
          </cell>
          <cell r="CQ89">
            <v>-86689.695312499971</v>
          </cell>
          <cell r="CR89">
            <v>-88856.937695312474</v>
          </cell>
          <cell r="CS89">
            <v>-88856.937695312474</v>
          </cell>
          <cell r="CT89">
            <v>-88856.937695312474</v>
          </cell>
          <cell r="CU89">
            <v>-88856.937695312474</v>
          </cell>
          <cell r="CV89">
            <v>-88856.937695312474</v>
          </cell>
          <cell r="CW89">
            <v>-88856.937695312474</v>
          </cell>
          <cell r="CX89">
            <v>-88856.937695312474</v>
          </cell>
          <cell r="CY89">
            <v>-88856.937695312474</v>
          </cell>
          <cell r="CZ89">
            <v>-88856.937695312474</v>
          </cell>
          <cell r="DA89">
            <v>-88856.937695312474</v>
          </cell>
          <cell r="DB89">
            <v>-88856.937695312474</v>
          </cell>
          <cell r="DC89">
            <v>-88856.937695312474</v>
          </cell>
          <cell r="DD89">
            <v>-91078.361137695276</v>
          </cell>
          <cell r="DE89">
            <v>-91078.361137695276</v>
          </cell>
          <cell r="DF89">
            <v>-91078.361137695276</v>
          </cell>
          <cell r="DG89">
            <v>-91078.361137695276</v>
          </cell>
          <cell r="DH89">
            <v>-91078.361137695276</v>
          </cell>
          <cell r="DI89">
            <v>-91078.361137695276</v>
          </cell>
          <cell r="DJ89">
            <v>-91078.361137695276</v>
          </cell>
          <cell r="DK89">
            <v>-91078.361137695276</v>
          </cell>
          <cell r="DL89">
            <v>-91078.361137695276</v>
          </cell>
          <cell r="DM89">
            <v>-91078.361137695276</v>
          </cell>
          <cell r="DN89">
            <v>-91078.361137695276</v>
          </cell>
          <cell r="DO89">
            <v>-91078.361137695276</v>
          </cell>
          <cell r="DP89">
            <v>-93355.320166137652</v>
          </cell>
          <cell r="DQ89">
            <v>-93355.320166137652</v>
          </cell>
        </row>
        <row r="90">
          <cell r="A90">
            <v>644</v>
          </cell>
          <cell r="B90">
            <v>-153856.29999999999</v>
          </cell>
          <cell r="C90">
            <v>-153856.29999999999</v>
          </cell>
          <cell r="D90">
            <v>-153856.29999999999</v>
          </cell>
          <cell r="E90">
            <v>-153856.29999999999</v>
          </cell>
          <cell r="F90">
            <v>-153856.29999999999</v>
          </cell>
          <cell r="G90">
            <v>-153856.29999999999</v>
          </cell>
          <cell r="H90">
            <v>-153856.29999999999</v>
          </cell>
          <cell r="I90">
            <v>-153856.29999999999</v>
          </cell>
          <cell r="J90">
            <v>-153856.29999999999</v>
          </cell>
          <cell r="K90">
            <v>-153856.29999999999</v>
          </cell>
          <cell r="L90">
            <v>-153856.29999999999</v>
          </cell>
          <cell r="M90">
            <v>-153856.29999999999</v>
          </cell>
          <cell r="N90">
            <v>-90064.45</v>
          </cell>
          <cell r="O90">
            <v>-90064.45</v>
          </cell>
          <cell r="P90">
            <v>-90064.45</v>
          </cell>
          <cell r="Q90">
            <v>-90064.45</v>
          </cell>
          <cell r="R90">
            <v>-90064.45</v>
          </cell>
          <cell r="S90">
            <v>-90064.45</v>
          </cell>
          <cell r="T90">
            <v>-90064.45</v>
          </cell>
          <cell r="U90">
            <v>-90064.45</v>
          </cell>
          <cell r="V90">
            <v>-90064.45</v>
          </cell>
          <cell r="W90">
            <v>-90064.45</v>
          </cell>
          <cell r="X90">
            <v>-90064.45</v>
          </cell>
          <cell r="Y90">
            <v>-90064.45</v>
          </cell>
          <cell r="Z90">
            <v>-90064.45</v>
          </cell>
          <cell r="AA90">
            <v>-90064.45</v>
          </cell>
          <cell r="AB90">
            <v>-90064.45</v>
          </cell>
          <cell r="AC90">
            <v>-90064.45</v>
          </cell>
          <cell r="AD90">
            <v>-90064.45</v>
          </cell>
          <cell r="AE90">
            <v>-90064.45</v>
          </cell>
          <cell r="AF90">
            <v>-90064.45</v>
          </cell>
          <cell r="AG90">
            <v>-90064.45</v>
          </cell>
          <cell r="AH90">
            <v>-90064.45</v>
          </cell>
          <cell r="AI90">
            <v>-90064.45</v>
          </cell>
          <cell r="AJ90">
            <v>-90064.45</v>
          </cell>
          <cell r="AK90">
            <v>-90064.45</v>
          </cell>
          <cell r="AL90">
            <v>-90064.45</v>
          </cell>
          <cell r="AM90">
            <v>-90064.45</v>
          </cell>
          <cell r="AN90">
            <v>-90064.45</v>
          </cell>
          <cell r="AO90">
            <v>-90064.45</v>
          </cell>
          <cell r="AP90">
            <v>-90064.45</v>
          </cell>
          <cell r="AQ90">
            <v>-90064.45</v>
          </cell>
          <cell r="AR90">
            <v>-90064.45</v>
          </cell>
          <cell r="AS90">
            <v>-90064.45</v>
          </cell>
          <cell r="AT90">
            <v>-90064.45</v>
          </cell>
          <cell r="AU90">
            <v>-90064.45</v>
          </cell>
          <cell r="AV90">
            <v>-90064.45</v>
          </cell>
          <cell r="AW90">
            <v>-90064.45</v>
          </cell>
          <cell r="AX90">
            <v>-90064.45</v>
          </cell>
          <cell r="AY90">
            <v>-90064.45</v>
          </cell>
          <cell r="AZ90">
            <v>-90064.45</v>
          </cell>
          <cell r="BA90">
            <v>-90064.45</v>
          </cell>
          <cell r="BB90">
            <v>-90064.45</v>
          </cell>
          <cell r="BC90">
            <v>-90064.45</v>
          </cell>
          <cell r="BD90">
            <v>-90064.45</v>
          </cell>
          <cell r="BE90">
            <v>-90064.45</v>
          </cell>
          <cell r="BF90">
            <v>-90064.45</v>
          </cell>
          <cell r="BG90">
            <v>-90064.45</v>
          </cell>
          <cell r="BH90">
            <v>-92316.061249999984</v>
          </cell>
          <cell r="BI90">
            <v>-92316.061249999984</v>
          </cell>
          <cell r="BJ90">
            <v>-92316.061249999984</v>
          </cell>
          <cell r="BK90">
            <v>-92316.061249999984</v>
          </cell>
          <cell r="BL90">
            <v>-92316.061249999984</v>
          </cell>
          <cell r="BM90">
            <v>-92316.061249999984</v>
          </cell>
          <cell r="BN90">
            <v>-92316.061249999984</v>
          </cell>
          <cell r="BO90">
            <v>-92316.061249999984</v>
          </cell>
          <cell r="BP90">
            <v>-92316.061249999984</v>
          </cell>
          <cell r="BQ90">
            <v>-92316.061249999984</v>
          </cell>
          <cell r="BR90">
            <v>-92316.061249999984</v>
          </cell>
          <cell r="BS90">
            <v>-92316.061249999984</v>
          </cell>
          <cell r="BT90">
            <v>-94623.962781249982</v>
          </cell>
          <cell r="BU90">
            <v>-94623.962781249982</v>
          </cell>
          <cell r="BV90">
            <v>-94623.962781249982</v>
          </cell>
          <cell r="BW90">
            <v>-94623.962781249982</v>
          </cell>
          <cell r="BX90">
            <v>-94623.962781249982</v>
          </cell>
          <cell r="BY90">
            <v>-94623.962781249982</v>
          </cell>
          <cell r="BZ90">
            <v>-94623.962781249982</v>
          </cell>
          <cell r="CA90">
            <v>-94623.962781249982</v>
          </cell>
          <cell r="CB90">
            <v>-94623.962781249982</v>
          </cell>
          <cell r="CC90">
            <v>-94623.962781249982</v>
          </cell>
          <cell r="CD90">
            <v>-94623.962781249982</v>
          </cell>
          <cell r="CE90">
            <v>-94623.962781249982</v>
          </cell>
          <cell r="CF90">
            <v>-96989.561850781232</v>
          </cell>
          <cell r="CG90">
            <v>-96989.561850781232</v>
          </cell>
          <cell r="CH90">
            <v>-96989.561850781232</v>
          </cell>
          <cell r="CI90">
            <v>-96989.561850781232</v>
          </cell>
          <cell r="CJ90">
            <v>-96989.561850781232</v>
          </cell>
          <cell r="CK90">
            <v>-96989.561850781232</v>
          </cell>
          <cell r="CL90">
            <v>-96989.561850781232</v>
          </cell>
          <cell r="CM90">
            <v>-96989.561850781232</v>
          </cell>
          <cell r="CN90">
            <v>-96989.561850781232</v>
          </cell>
          <cell r="CO90">
            <v>-96989.561850781232</v>
          </cell>
          <cell r="CP90">
            <v>-96989.561850781232</v>
          </cell>
          <cell r="CQ90">
            <v>-96989.561850781232</v>
          </cell>
          <cell r="CR90">
            <v>-99414.300897050751</v>
          </cell>
          <cell r="CS90">
            <v>-99414.300897050751</v>
          </cell>
          <cell r="CT90">
            <v>-99414.300897050751</v>
          </cell>
          <cell r="CU90">
            <v>-99414.300897050751</v>
          </cell>
          <cell r="CV90">
            <v>-99414.300897050751</v>
          </cell>
          <cell r="CW90">
            <v>-99414.300897050751</v>
          </cell>
          <cell r="CX90">
            <v>-99414.300897050751</v>
          </cell>
          <cell r="CY90">
            <v>-99414.300897050751</v>
          </cell>
          <cell r="CZ90">
            <v>-99414.300897050751</v>
          </cell>
          <cell r="DA90">
            <v>-99414.300897050751</v>
          </cell>
          <cell r="DB90">
            <v>-99414.300897050751</v>
          </cell>
          <cell r="DC90">
            <v>-99414.300897050751</v>
          </cell>
          <cell r="DD90">
            <v>-101899.658419477</v>
          </cell>
          <cell r="DE90">
            <v>-101899.658419477</v>
          </cell>
          <cell r="DF90">
            <v>-101899.658419477</v>
          </cell>
          <cell r="DG90">
            <v>-101899.658419477</v>
          </cell>
          <cell r="DH90">
            <v>-101899.658419477</v>
          </cell>
          <cell r="DI90">
            <v>-101899.658419477</v>
          </cell>
          <cell r="DJ90">
            <v>-101899.658419477</v>
          </cell>
          <cell r="DK90">
            <v>-101899.658419477</v>
          </cell>
          <cell r="DL90">
            <v>-101899.658419477</v>
          </cell>
          <cell r="DM90">
            <v>-101899.658419477</v>
          </cell>
          <cell r="DN90">
            <v>-101899.658419477</v>
          </cell>
          <cell r="DO90">
            <v>-101899.658419477</v>
          </cell>
          <cell r="DP90">
            <v>-104447.14987996391</v>
          </cell>
          <cell r="DQ90">
            <v>-104447.14987996391</v>
          </cell>
        </row>
        <row r="91">
          <cell r="A91">
            <v>645</v>
          </cell>
          <cell r="B91">
            <v>-70000</v>
          </cell>
          <cell r="C91">
            <v>-70000</v>
          </cell>
          <cell r="D91">
            <v>-70000</v>
          </cell>
          <cell r="E91">
            <v>-70000</v>
          </cell>
          <cell r="F91">
            <v>-70000</v>
          </cell>
          <cell r="G91">
            <v>-70000</v>
          </cell>
          <cell r="H91">
            <v>-70000</v>
          </cell>
          <cell r="I91">
            <v>-70000</v>
          </cell>
          <cell r="J91">
            <v>-70000</v>
          </cell>
          <cell r="K91">
            <v>-70000</v>
          </cell>
          <cell r="L91">
            <v>-70000</v>
          </cell>
          <cell r="M91">
            <v>-70000</v>
          </cell>
          <cell r="N91">
            <v>-10089.280264000001</v>
          </cell>
          <cell r="O91">
            <v>-9689.1642190000002</v>
          </cell>
          <cell r="P91">
            <v>-9225.7759160000005</v>
          </cell>
          <cell r="Q91">
            <v>-9668.0734663333351</v>
          </cell>
          <cell r="R91">
            <v>-9668.0734663333351</v>
          </cell>
          <cell r="S91">
            <v>-9668.0734663333351</v>
          </cell>
          <cell r="T91">
            <v>-9668.0734663333351</v>
          </cell>
          <cell r="U91">
            <v>-9668.0734663333351</v>
          </cell>
          <cell r="V91">
            <v>-9668.0734663333351</v>
          </cell>
          <cell r="W91">
            <v>-9668.0734663333351</v>
          </cell>
          <cell r="X91">
            <v>-9668.0734663333351</v>
          </cell>
          <cell r="Y91">
            <v>-9668.0734663333351</v>
          </cell>
          <cell r="Z91">
            <v>-10343.0256626396</v>
          </cell>
          <cell r="AA91">
            <v>-9932.8466991078494</v>
          </cell>
          <cell r="AB91">
            <v>-9457.8041802873995</v>
          </cell>
          <cell r="AC91">
            <v>-9911.2255140116195</v>
          </cell>
          <cell r="AD91">
            <v>-9911.2255140116195</v>
          </cell>
          <cell r="AE91">
            <v>-9911.2255140116195</v>
          </cell>
          <cell r="AF91">
            <v>-9911.2255140116195</v>
          </cell>
          <cell r="AG91">
            <v>-9911.2255140116195</v>
          </cell>
          <cell r="AH91">
            <v>-9911.2255140116195</v>
          </cell>
          <cell r="AI91">
            <v>-9911.2255140116195</v>
          </cell>
          <cell r="AJ91">
            <v>-9911.2255140116195</v>
          </cell>
          <cell r="AK91">
            <v>-9911.2255140116195</v>
          </cell>
          <cell r="AL91">
            <v>-10603.152758054986</v>
          </cell>
          <cell r="AM91">
            <v>-10182.657793590413</v>
          </cell>
          <cell r="AN91">
            <v>-9695.667955421628</v>
          </cell>
          <cell r="AO91">
            <v>-10160.492835689009</v>
          </cell>
          <cell r="AP91">
            <v>-10160.492835689009</v>
          </cell>
          <cell r="AQ91">
            <v>-10160.492835689009</v>
          </cell>
          <cell r="AR91">
            <v>-10160.492835689009</v>
          </cell>
          <cell r="AS91">
            <v>-10160.492835689009</v>
          </cell>
          <cell r="AT91">
            <v>-10160.492835689009</v>
          </cell>
          <cell r="AU91">
            <v>-10160.492835689009</v>
          </cell>
          <cell r="AV91">
            <v>-10160.492835689009</v>
          </cell>
          <cell r="AW91">
            <v>-10160.492835689009</v>
          </cell>
          <cell r="AX91">
            <v>-10869.822049920071</v>
          </cell>
          <cell r="AY91">
            <v>-10438.751637099211</v>
          </cell>
          <cell r="AZ91">
            <v>-9939.5140045004828</v>
          </cell>
          <cell r="BA91">
            <v>-10416.029230506589</v>
          </cell>
          <cell r="BB91">
            <v>-10416.029230506589</v>
          </cell>
          <cell r="BC91">
            <v>-10416.029230506589</v>
          </cell>
          <cell r="BD91">
            <v>-10416.029230506589</v>
          </cell>
          <cell r="BE91">
            <v>-10416.029230506589</v>
          </cell>
          <cell r="BF91">
            <v>-10416.029230506589</v>
          </cell>
          <cell r="BG91">
            <v>-10416.029230506589</v>
          </cell>
          <cell r="BH91">
            <v>-10416.029230506589</v>
          </cell>
          <cell r="BI91">
            <v>-10416.029230506589</v>
          </cell>
          <cell r="BJ91">
            <v>-11143.198074475558</v>
          </cell>
          <cell r="BK91">
            <v>-10701.286240772255</v>
          </cell>
          <cell r="BL91">
            <v>-10189.492781713669</v>
          </cell>
          <cell r="BM91">
            <v>-10677.99236565383</v>
          </cell>
          <cell r="BN91">
            <v>-10677.99236565383</v>
          </cell>
          <cell r="BO91">
            <v>-10677.99236565383</v>
          </cell>
          <cell r="BP91">
            <v>-10677.99236565383</v>
          </cell>
          <cell r="BQ91">
            <v>-10677.99236565383</v>
          </cell>
          <cell r="BR91">
            <v>-10677.99236565383</v>
          </cell>
          <cell r="BS91">
            <v>-10677.99236565383</v>
          </cell>
          <cell r="BT91">
            <v>-10677.99236565383</v>
          </cell>
          <cell r="BU91">
            <v>-10677.99236565383</v>
          </cell>
          <cell r="BV91">
            <v>-11423.449506048617</v>
          </cell>
          <cell r="BW91">
            <v>-10970.423589727676</v>
          </cell>
          <cell r="BX91">
            <v>-10445.758525173766</v>
          </cell>
          <cell r="BY91">
            <v>-10946.543873650022</v>
          </cell>
          <cell r="BZ91">
            <v>-10946.543873650022</v>
          </cell>
          <cell r="CA91">
            <v>-10946.543873650022</v>
          </cell>
          <cell r="CB91">
            <v>-10946.543873650022</v>
          </cell>
          <cell r="CC91">
            <v>-10946.543873650022</v>
          </cell>
          <cell r="CD91">
            <v>-10946.543873650022</v>
          </cell>
          <cell r="CE91">
            <v>-10946.543873650022</v>
          </cell>
          <cell r="CF91">
            <v>-10946.543873650022</v>
          </cell>
          <cell r="CG91">
            <v>-10946.543873650022</v>
          </cell>
          <cell r="CH91">
            <v>-11710.74926112574</v>
          </cell>
          <cell r="CI91">
            <v>-11246.329743009326</v>
          </cell>
          <cell r="CJ91">
            <v>-10708.469352081886</v>
          </cell>
          <cell r="CK91">
            <v>-11221.849452072318</v>
          </cell>
          <cell r="CL91">
            <v>-11221.849452072318</v>
          </cell>
          <cell r="CM91">
            <v>-11221.849452072318</v>
          </cell>
          <cell r="CN91">
            <v>-11221.849452072318</v>
          </cell>
          <cell r="CO91">
            <v>-11221.849452072318</v>
          </cell>
          <cell r="CP91">
            <v>-11221.849452072318</v>
          </cell>
          <cell r="CQ91">
            <v>-11221.849452072318</v>
          </cell>
          <cell r="CR91">
            <v>-11221.849452072318</v>
          </cell>
          <cell r="CS91">
            <v>-11221.849452072318</v>
          </cell>
          <cell r="CT91">
            <v>-12005.274605043051</v>
          </cell>
          <cell r="CU91">
            <v>-11529.174936046011</v>
          </cell>
          <cell r="CV91">
            <v>-10977.787356286741</v>
          </cell>
          <cell r="CW91">
            <v>-11504.078965791936</v>
          </cell>
          <cell r="CX91">
            <v>-11504.078965791936</v>
          </cell>
          <cell r="CY91">
            <v>-11504.078965791936</v>
          </cell>
          <cell r="CZ91">
            <v>-11504.078965791936</v>
          </cell>
          <cell r="DA91">
            <v>-11504.078965791936</v>
          </cell>
          <cell r="DB91">
            <v>-11504.078965791936</v>
          </cell>
          <cell r="DC91">
            <v>-11504.078965791936</v>
          </cell>
          <cell r="DD91">
            <v>-11504.078965791936</v>
          </cell>
          <cell r="DE91">
            <v>-11504.078965791936</v>
          </cell>
          <cell r="DF91">
            <v>-12307.207261359879</v>
          </cell>
          <cell r="DG91">
            <v>-11819.133685687566</v>
          </cell>
          <cell r="DH91">
            <v>-11253.87870829735</v>
          </cell>
          <cell r="DI91">
            <v>-11793.4065517816</v>
          </cell>
          <cell r="DJ91">
            <v>-11793.4065517816</v>
          </cell>
          <cell r="DK91">
            <v>-11793.4065517816</v>
          </cell>
          <cell r="DL91">
            <v>-11793.4065517816</v>
          </cell>
          <cell r="DM91">
            <v>-11793.4065517816</v>
          </cell>
          <cell r="DN91">
            <v>-11793.4065517816</v>
          </cell>
          <cell r="DO91">
            <v>-11793.4065517816</v>
          </cell>
          <cell r="DP91">
            <v>-11793.4065517816</v>
          </cell>
          <cell r="DQ91">
            <v>-11793.4065517816</v>
          </cell>
        </row>
        <row r="92">
          <cell r="A92">
            <v>661</v>
          </cell>
          <cell r="B92">
            <v>134307.14000000001</v>
          </cell>
          <cell r="C92">
            <v>134307.14000000001</v>
          </cell>
          <cell r="D92">
            <v>134307.14000000001</v>
          </cell>
          <cell r="E92">
            <v>134307.14000000001</v>
          </cell>
          <cell r="F92">
            <v>134307.14000000001</v>
          </cell>
          <cell r="G92">
            <v>134307.14000000001</v>
          </cell>
          <cell r="H92">
            <v>134307.14000000001</v>
          </cell>
          <cell r="I92">
            <v>134307.14000000001</v>
          </cell>
          <cell r="J92">
            <v>134307.14000000001</v>
          </cell>
          <cell r="K92">
            <v>134307.14000000001</v>
          </cell>
          <cell r="L92">
            <v>134307.14000000001</v>
          </cell>
          <cell r="M92">
            <v>134307.14000000001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</row>
        <row r="93">
          <cell r="A93">
            <v>663</v>
          </cell>
          <cell r="B93">
            <v>-70001.37</v>
          </cell>
          <cell r="C93">
            <v>-70000</v>
          </cell>
          <cell r="D93">
            <v>-70104.259999999995</v>
          </cell>
          <cell r="E93">
            <v>-70108.350000000006</v>
          </cell>
          <cell r="F93">
            <v>-70120.36</v>
          </cell>
          <cell r="G93">
            <v>-76550.070000000007</v>
          </cell>
          <cell r="H93">
            <v>0</v>
          </cell>
          <cell r="I93">
            <v>0</v>
          </cell>
          <cell r="J93">
            <v>-83440</v>
          </cell>
          <cell r="K93">
            <v>-83440</v>
          </cell>
          <cell r="L93">
            <v>-83440</v>
          </cell>
          <cell r="M93">
            <v>-83440</v>
          </cell>
          <cell r="N93">
            <v>-153856.29999999999</v>
          </cell>
          <cell r="O93">
            <v>-153856.29999999999</v>
          </cell>
          <cell r="P93">
            <v>-153856.29999999999</v>
          </cell>
          <cell r="Q93">
            <v>-153856.29999999999</v>
          </cell>
          <cell r="R93">
            <v>-153856.29999999999</v>
          </cell>
          <cell r="S93">
            <v>-153856.29999999999</v>
          </cell>
          <cell r="T93">
            <v>-153856.29999999999</v>
          </cell>
          <cell r="U93">
            <v>-153856.29999999999</v>
          </cell>
          <cell r="V93">
            <v>-153856.29999999999</v>
          </cell>
          <cell r="W93">
            <v>-153856.29999999999</v>
          </cell>
          <cell r="X93">
            <v>-153856.29999999999</v>
          </cell>
          <cell r="Y93">
            <v>-153856.29999999999</v>
          </cell>
          <cell r="Z93">
            <v>-153856.29999999999</v>
          </cell>
          <cell r="AA93">
            <v>-153856.29999999999</v>
          </cell>
          <cell r="AB93">
            <v>-153856.29999999999</v>
          </cell>
          <cell r="AC93">
            <v>-138469.74</v>
          </cell>
          <cell r="AD93">
            <v>-138469.74</v>
          </cell>
          <cell r="AE93">
            <v>-138469.74</v>
          </cell>
          <cell r="AF93">
            <v>-138469.74</v>
          </cell>
          <cell r="AG93">
            <v>-138469.74</v>
          </cell>
          <cell r="AH93">
            <v>-138469.74</v>
          </cell>
          <cell r="AI93">
            <v>-138469.74</v>
          </cell>
          <cell r="AJ93">
            <v>-138469.74</v>
          </cell>
          <cell r="AK93">
            <v>-138469.74</v>
          </cell>
          <cell r="AL93">
            <v>-138469.74</v>
          </cell>
          <cell r="AM93">
            <v>-138469.74</v>
          </cell>
          <cell r="AN93">
            <v>-138469.74</v>
          </cell>
          <cell r="AO93">
            <v>-138469.74</v>
          </cell>
          <cell r="AP93">
            <v>-138469.74</v>
          </cell>
          <cell r="AQ93">
            <v>-138469.74</v>
          </cell>
          <cell r="AR93">
            <v>-138469.74</v>
          </cell>
          <cell r="AS93">
            <v>-138469.74</v>
          </cell>
          <cell r="AT93">
            <v>-138469.74</v>
          </cell>
          <cell r="AU93">
            <v>-138469.74</v>
          </cell>
          <cell r="AV93">
            <v>-138469.74</v>
          </cell>
          <cell r="AW93">
            <v>-138469.74</v>
          </cell>
          <cell r="AX93">
            <v>-138469.74</v>
          </cell>
          <cell r="AY93">
            <v>-138469.74</v>
          </cell>
          <cell r="AZ93">
            <v>-138469.74</v>
          </cell>
          <cell r="BA93">
            <v>-138469.74</v>
          </cell>
          <cell r="BB93">
            <v>-138469.74</v>
          </cell>
          <cell r="BC93">
            <v>-138469.74</v>
          </cell>
          <cell r="BD93">
            <v>-138469.74</v>
          </cell>
          <cell r="BE93">
            <v>-138469.74</v>
          </cell>
          <cell r="BF93">
            <v>-138469.74</v>
          </cell>
          <cell r="BG93">
            <v>-138469.74</v>
          </cell>
          <cell r="BH93">
            <v>-138469.74</v>
          </cell>
          <cell r="BI93">
            <v>-138469.74</v>
          </cell>
          <cell r="BJ93">
            <v>-138469.74</v>
          </cell>
          <cell r="BK93">
            <v>-138469.74</v>
          </cell>
          <cell r="BL93">
            <v>-138469.74</v>
          </cell>
          <cell r="BM93">
            <v>-138469.74</v>
          </cell>
          <cell r="BN93">
            <v>-138469.74</v>
          </cell>
          <cell r="BO93">
            <v>-138469.74</v>
          </cell>
          <cell r="BP93">
            <v>-138469.74</v>
          </cell>
          <cell r="BQ93">
            <v>-138469.74</v>
          </cell>
          <cell r="BR93">
            <v>-138469.74</v>
          </cell>
          <cell r="BS93">
            <v>-138469.74</v>
          </cell>
          <cell r="BT93">
            <v>-138469.74</v>
          </cell>
          <cell r="BU93">
            <v>-138469.74</v>
          </cell>
          <cell r="BV93">
            <v>-138469.74</v>
          </cell>
          <cell r="BW93">
            <v>-138469.74</v>
          </cell>
          <cell r="BX93">
            <v>-138469.74</v>
          </cell>
          <cell r="BY93">
            <v>-138469.74</v>
          </cell>
          <cell r="BZ93">
            <v>-138469.74</v>
          </cell>
          <cell r="CA93">
            <v>-138469.74</v>
          </cell>
          <cell r="CB93">
            <v>-138469.74</v>
          </cell>
          <cell r="CC93">
            <v>-138469.74</v>
          </cell>
          <cell r="CD93">
            <v>-138469.74</v>
          </cell>
          <cell r="CE93">
            <v>-138469.74</v>
          </cell>
          <cell r="CF93">
            <v>-138469.74</v>
          </cell>
          <cell r="CG93">
            <v>-138469.74</v>
          </cell>
          <cell r="CH93">
            <v>-138469.74</v>
          </cell>
          <cell r="CI93">
            <v>-138469.74</v>
          </cell>
          <cell r="CJ93">
            <v>-138469.74</v>
          </cell>
          <cell r="CK93">
            <v>-123084.22</v>
          </cell>
          <cell r="CL93">
            <v>-123084.22</v>
          </cell>
          <cell r="CM93">
            <v>-123084.22</v>
          </cell>
          <cell r="CN93">
            <v>-123084.22</v>
          </cell>
          <cell r="CO93">
            <v>-123084.22</v>
          </cell>
          <cell r="CP93">
            <v>-123084.22</v>
          </cell>
          <cell r="CQ93">
            <v>-123084.22</v>
          </cell>
          <cell r="CR93">
            <v>-123084.22</v>
          </cell>
          <cell r="CS93">
            <v>-123084.22</v>
          </cell>
          <cell r="CT93">
            <v>-123084.22</v>
          </cell>
          <cell r="CU93">
            <v>-123084.22</v>
          </cell>
          <cell r="CV93">
            <v>-123084.22</v>
          </cell>
          <cell r="CW93">
            <v>-123084.22</v>
          </cell>
          <cell r="CX93">
            <v>-123084.22</v>
          </cell>
          <cell r="CY93">
            <v>-123084.22</v>
          </cell>
          <cell r="CZ93">
            <v>-123084.22</v>
          </cell>
          <cell r="DA93">
            <v>-123084.22</v>
          </cell>
          <cell r="DB93">
            <v>-123084.22</v>
          </cell>
          <cell r="DC93">
            <v>-123084.22</v>
          </cell>
          <cell r="DD93">
            <v>-123084.22</v>
          </cell>
          <cell r="DE93">
            <v>-123084.22</v>
          </cell>
          <cell r="DF93">
            <v>-123084.22</v>
          </cell>
          <cell r="DG93">
            <v>-123084.22</v>
          </cell>
          <cell r="DH93">
            <v>-123084.22</v>
          </cell>
          <cell r="DI93">
            <v>-123084.22</v>
          </cell>
          <cell r="DJ93">
            <v>-123084.22</v>
          </cell>
          <cell r="DK93">
            <v>-123084.22</v>
          </cell>
          <cell r="DL93">
            <v>-123084.22</v>
          </cell>
          <cell r="DM93">
            <v>-123084.22</v>
          </cell>
          <cell r="DN93">
            <v>-123084.22</v>
          </cell>
          <cell r="DO93">
            <v>-123084.22</v>
          </cell>
          <cell r="DP93">
            <v>-123084.22</v>
          </cell>
          <cell r="DQ93">
            <v>-123084.22</v>
          </cell>
        </row>
        <row r="94">
          <cell r="A94">
            <v>671</v>
          </cell>
          <cell r="B94">
            <v>-51083.55</v>
          </cell>
          <cell r="C94">
            <v>-51140.6</v>
          </cell>
          <cell r="D94">
            <v>-51569.42</v>
          </cell>
          <cell r="E94">
            <v>-51617.82</v>
          </cell>
          <cell r="F94">
            <v>-51466.54</v>
          </cell>
          <cell r="G94">
            <v>-51529.66</v>
          </cell>
          <cell r="H94">
            <v>-52983.77</v>
          </cell>
          <cell r="I94">
            <v>-51935.28</v>
          </cell>
          <cell r="J94">
            <v>-47592.668750000004</v>
          </cell>
          <cell r="K94">
            <v>-47592.668750000004</v>
          </cell>
          <cell r="L94">
            <v>-47592.668750000004</v>
          </cell>
          <cell r="M94">
            <v>-47592.668750000004</v>
          </cell>
          <cell r="N94">
            <v>-70000</v>
          </cell>
          <cell r="O94">
            <v>-70000</v>
          </cell>
          <cell r="P94">
            <v>-70000</v>
          </cell>
          <cell r="Q94">
            <v>-70000</v>
          </cell>
          <cell r="R94">
            <v>-70000</v>
          </cell>
          <cell r="S94">
            <v>-70000</v>
          </cell>
          <cell r="T94">
            <v>-70000</v>
          </cell>
          <cell r="U94">
            <v>-70000</v>
          </cell>
          <cell r="V94">
            <v>-70000</v>
          </cell>
          <cell r="W94">
            <v>-70000</v>
          </cell>
          <cell r="X94">
            <v>-70000</v>
          </cell>
          <cell r="Y94">
            <v>-70000</v>
          </cell>
          <cell r="Z94">
            <v>-70000</v>
          </cell>
          <cell r="AA94">
            <v>-70000</v>
          </cell>
          <cell r="AB94">
            <v>-70000</v>
          </cell>
          <cell r="AC94">
            <v>-70000</v>
          </cell>
          <cell r="AD94">
            <v>-70000</v>
          </cell>
          <cell r="AE94">
            <v>-70000</v>
          </cell>
          <cell r="AF94">
            <v>-70000</v>
          </cell>
          <cell r="AG94">
            <v>-70000</v>
          </cell>
          <cell r="AH94">
            <v>-70000</v>
          </cell>
          <cell r="AI94">
            <v>-70000</v>
          </cell>
          <cell r="AJ94">
            <v>-70000</v>
          </cell>
          <cell r="AK94">
            <v>-70000</v>
          </cell>
          <cell r="AL94">
            <v>-106000</v>
          </cell>
          <cell r="AM94">
            <v>-106000</v>
          </cell>
          <cell r="AN94">
            <v>-106000</v>
          </cell>
          <cell r="AO94">
            <v>-106000</v>
          </cell>
          <cell r="AP94">
            <v>-106000</v>
          </cell>
          <cell r="AQ94">
            <v>-106000</v>
          </cell>
          <cell r="AR94">
            <v>-106000</v>
          </cell>
          <cell r="AS94">
            <v>-106000</v>
          </cell>
          <cell r="AT94">
            <v>-106000</v>
          </cell>
          <cell r="AU94">
            <v>-106000</v>
          </cell>
          <cell r="AV94">
            <v>-106000</v>
          </cell>
          <cell r="AW94">
            <v>-106000</v>
          </cell>
          <cell r="AX94">
            <v>-106000</v>
          </cell>
          <cell r="AY94">
            <v>-106000</v>
          </cell>
          <cell r="AZ94">
            <v>-106000</v>
          </cell>
          <cell r="BA94">
            <v>-106000</v>
          </cell>
          <cell r="BB94">
            <v>-106000</v>
          </cell>
          <cell r="BC94">
            <v>-106000</v>
          </cell>
          <cell r="BD94">
            <v>-106000</v>
          </cell>
          <cell r="BE94">
            <v>-106000</v>
          </cell>
          <cell r="BF94">
            <v>-106000</v>
          </cell>
          <cell r="BG94">
            <v>-106000</v>
          </cell>
          <cell r="BH94">
            <v>-106000</v>
          </cell>
          <cell r="BI94">
            <v>-106000</v>
          </cell>
          <cell r="BJ94">
            <v>-106000</v>
          </cell>
          <cell r="BK94">
            <v>-106000</v>
          </cell>
          <cell r="BL94">
            <v>-106000</v>
          </cell>
          <cell r="BM94">
            <v>-106000</v>
          </cell>
          <cell r="BN94">
            <v>-106000</v>
          </cell>
          <cell r="BO94">
            <v>-106000</v>
          </cell>
          <cell r="BP94">
            <v>-106000</v>
          </cell>
          <cell r="BQ94">
            <v>-106000</v>
          </cell>
          <cell r="BR94">
            <v>-106000</v>
          </cell>
          <cell r="BS94">
            <v>-106000</v>
          </cell>
          <cell r="BT94">
            <v>-106000</v>
          </cell>
          <cell r="BU94">
            <v>-106000</v>
          </cell>
          <cell r="BV94">
            <v>-106000</v>
          </cell>
          <cell r="BW94">
            <v>-106000</v>
          </cell>
          <cell r="BX94">
            <v>-106000</v>
          </cell>
          <cell r="BY94">
            <v>-106000</v>
          </cell>
          <cell r="BZ94">
            <v>-106000</v>
          </cell>
          <cell r="CA94">
            <v>-106000</v>
          </cell>
          <cell r="CB94">
            <v>-106000</v>
          </cell>
          <cell r="CC94">
            <v>-106000</v>
          </cell>
          <cell r="CD94">
            <v>-106000</v>
          </cell>
          <cell r="CE94">
            <v>-106000</v>
          </cell>
          <cell r="CF94">
            <v>-106000</v>
          </cell>
          <cell r="CG94">
            <v>-106000</v>
          </cell>
          <cell r="CH94">
            <v>-106000</v>
          </cell>
          <cell r="CI94">
            <v>-106000</v>
          </cell>
          <cell r="CJ94">
            <v>-106000</v>
          </cell>
          <cell r="CK94">
            <v>-106000</v>
          </cell>
          <cell r="CL94">
            <v>-106000</v>
          </cell>
          <cell r="CM94">
            <v>-106000</v>
          </cell>
          <cell r="CN94">
            <v>-106000</v>
          </cell>
          <cell r="CO94">
            <v>-106000</v>
          </cell>
          <cell r="CP94">
            <v>-106000</v>
          </cell>
          <cell r="CQ94">
            <v>-106000</v>
          </cell>
          <cell r="CR94">
            <v>-106000</v>
          </cell>
          <cell r="CS94">
            <v>-106000</v>
          </cell>
          <cell r="CT94">
            <v>-106000</v>
          </cell>
          <cell r="CU94">
            <v>-106000</v>
          </cell>
          <cell r="CV94">
            <v>-106000</v>
          </cell>
          <cell r="CW94">
            <v>-106000</v>
          </cell>
          <cell r="CX94">
            <v>-106000</v>
          </cell>
          <cell r="CY94">
            <v>-106000</v>
          </cell>
          <cell r="CZ94">
            <v>-106000</v>
          </cell>
          <cell r="DA94">
            <v>-106000</v>
          </cell>
          <cell r="DB94">
            <v>-106000</v>
          </cell>
          <cell r="DC94">
            <v>-106000</v>
          </cell>
          <cell r="DD94">
            <v>-106000</v>
          </cell>
          <cell r="DE94">
            <v>-106000</v>
          </cell>
          <cell r="DF94">
            <v>-106000</v>
          </cell>
          <cell r="DG94">
            <v>-106000</v>
          </cell>
          <cell r="DH94">
            <v>-106000</v>
          </cell>
          <cell r="DI94">
            <v>-106000</v>
          </cell>
          <cell r="DJ94">
            <v>-106000</v>
          </cell>
          <cell r="DK94">
            <v>-106000</v>
          </cell>
          <cell r="DL94">
            <v>-106000</v>
          </cell>
          <cell r="DM94">
            <v>-106000</v>
          </cell>
          <cell r="DN94">
            <v>-106000</v>
          </cell>
          <cell r="DO94">
            <v>-106000</v>
          </cell>
          <cell r="DP94">
            <v>-106000</v>
          </cell>
          <cell r="DQ94">
            <v>-106000</v>
          </cell>
        </row>
        <row r="95">
          <cell r="A95">
            <v>674</v>
          </cell>
          <cell r="B95">
            <v>-2208</v>
          </cell>
          <cell r="C95">
            <v>-2208</v>
          </cell>
          <cell r="D95">
            <v>-2208</v>
          </cell>
          <cell r="E95">
            <v>-2382</v>
          </cell>
          <cell r="F95">
            <v>-2382</v>
          </cell>
          <cell r="G95">
            <v>-2382</v>
          </cell>
          <cell r="H95">
            <v>-2382</v>
          </cell>
          <cell r="I95">
            <v>-2213</v>
          </cell>
          <cell r="J95">
            <v>-2213</v>
          </cell>
          <cell r="K95">
            <v>-2213</v>
          </cell>
          <cell r="L95">
            <v>-2213</v>
          </cell>
          <cell r="M95">
            <v>-2213</v>
          </cell>
          <cell r="N95">
            <v>134307.14000000001</v>
          </cell>
          <cell r="O95">
            <v>134307.14000000001</v>
          </cell>
          <cell r="P95">
            <v>134307.14000000001</v>
          </cell>
          <cell r="Q95">
            <v>134307.14000000001</v>
          </cell>
          <cell r="R95">
            <v>134307.14000000001</v>
          </cell>
          <cell r="S95">
            <v>134307.14000000001</v>
          </cell>
          <cell r="T95">
            <v>134307.14000000001</v>
          </cell>
          <cell r="U95">
            <v>134307.14000000001</v>
          </cell>
          <cell r="V95">
            <v>134307.14000000001</v>
          </cell>
          <cell r="W95">
            <v>134307.14000000001</v>
          </cell>
          <cell r="X95">
            <v>134307.14000000001</v>
          </cell>
          <cell r="Y95">
            <v>134307.14000000001</v>
          </cell>
          <cell r="Z95">
            <v>134307.14000000001</v>
          </cell>
          <cell r="AA95">
            <v>134307.14000000001</v>
          </cell>
          <cell r="AB95">
            <v>134307.14000000001</v>
          </cell>
          <cell r="AC95">
            <v>120876.43</v>
          </cell>
          <cell r="AD95">
            <v>120876.43</v>
          </cell>
          <cell r="AE95">
            <v>120876.43</v>
          </cell>
          <cell r="AF95">
            <v>120876.43</v>
          </cell>
          <cell r="AG95">
            <v>120876.43</v>
          </cell>
          <cell r="AH95">
            <v>120876.43</v>
          </cell>
          <cell r="AI95">
            <v>120876.43</v>
          </cell>
          <cell r="AJ95">
            <v>120876.43</v>
          </cell>
          <cell r="AK95">
            <v>120876.43</v>
          </cell>
          <cell r="AL95">
            <v>120876.43</v>
          </cell>
          <cell r="AM95">
            <v>120876.43</v>
          </cell>
          <cell r="AN95">
            <v>120876.43</v>
          </cell>
          <cell r="AO95">
            <v>120876.43</v>
          </cell>
          <cell r="AP95">
            <v>120876.43</v>
          </cell>
          <cell r="AQ95">
            <v>120876.43</v>
          </cell>
          <cell r="AR95">
            <v>120876.43</v>
          </cell>
          <cell r="AS95">
            <v>120876.43</v>
          </cell>
          <cell r="AT95">
            <v>120876.43</v>
          </cell>
          <cell r="AU95">
            <v>120876.43</v>
          </cell>
          <cell r="AV95">
            <v>120876.43</v>
          </cell>
          <cell r="AW95">
            <v>120876.43</v>
          </cell>
          <cell r="AX95">
            <v>120876.43</v>
          </cell>
          <cell r="AY95">
            <v>120876.43</v>
          </cell>
          <cell r="AZ95">
            <v>120876.43</v>
          </cell>
          <cell r="BA95">
            <v>120876.43</v>
          </cell>
          <cell r="BB95">
            <v>120876.43</v>
          </cell>
          <cell r="BC95">
            <v>120876.43</v>
          </cell>
          <cell r="BD95">
            <v>120876.43</v>
          </cell>
          <cell r="BE95">
            <v>120876.43</v>
          </cell>
          <cell r="BF95">
            <v>120876.43</v>
          </cell>
          <cell r="BG95">
            <v>120876.43</v>
          </cell>
          <cell r="BH95">
            <v>120876.43</v>
          </cell>
          <cell r="BI95">
            <v>120876.43</v>
          </cell>
          <cell r="BJ95">
            <v>120876.43</v>
          </cell>
          <cell r="BK95">
            <v>120876.43</v>
          </cell>
          <cell r="BL95">
            <v>120876.43</v>
          </cell>
          <cell r="BM95">
            <v>120876.43</v>
          </cell>
          <cell r="BN95">
            <v>120876.43</v>
          </cell>
          <cell r="BO95">
            <v>120876.43</v>
          </cell>
          <cell r="BP95">
            <v>120876.43</v>
          </cell>
          <cell r="BQ95">
            <v>120876.43</v>
          </cell>
          <cell r="BR95">
            <v>120876.43</v>
          </cell>
          <cell r="BS95">
            <v>120876.43</v>
          </cell>
          <cell r="BT95">
            <v>120876.43</v>
          </cell>
          <cell r="BU95">
            <v>120876.43</v>
          </cell>
          <cell r="BV95">
            <v>120876.43</v>
          </cell>
          <cell r="BW95">
            <v>120876.43</v>
          </cell>
          <cell r="BX95">
            <v>120876.43</v>
          </cell>
          <cell r="BY95">
            <v>120876.43</v>
          </cell>
          <cell r="BZ95">
            <v>120876.43</v>
          </cell>
          <cell r="CA95">
            <v>120876.43</v>
          </cell>
          <cell r="CB95">
            <v>120876.43</v>
          </cell>
          <cell r="CC95">
            <v>120876.43</v>
          </cell>
          <cell r="CD95">
            <v>120876.43</v>
          </cell>
          <cell r="CE95">
            <v>120876.43</v>
          </cell>
          <cell r="CF95">
            <v>120876.43</v>
          </cell>
          <cell r="CG95">
            <v>120876.43</v>
          </cell>
          <cell r="CH95">
            <v>120876.43</v>
          </cell>
          <cell r="CI95">
            <v>120876.43</v>
          </cell>
          <cell r="CJ95">
            <v>120876.43</v>
          </cell>
          <cell r="CK95">
            <v>107445.71</v>
          </cell>
          <cell r="CL95">
            <v>107445.71</v>
          </cell>
          <cell r="CM95">
            <v>107445.71</v>
          </cell>
          <cell r="CN95">
            <v>107445.71</v>
          </cell>
          <cell r="CO95">
            <v>107445.71</v>
          </cell>
          <cell r="CP95">
            <v>107445.71</v>
          </cell>
          <cell r="CQ95">
            <v>107445.71</v>
          </cell>
          <cell r="CR95">
            <v>107445.71</v>
          </cell>
          <cell r="CS95">
            <v>107445.71</v>
          </cell>
          <cell r="CT95">
            <v>107445.71</v>
          </cell>
          <cell r="CU95">
            <v>107445.71</v>
          </cell>
          <cell r="CV95">
            <v>107445.71</v>
          </cell>
          <cell r="CW95">
            <v>107445.71</v>
          </cell>
          <cell r="CX95">
            <v>107445.71</v>
          </cell>
          <cell r="CY95">
            <v>107445.71</v>
          </cell>
          <cell r="CZ95">
            <v>107445.71</v>
          </cell>
          <cell r="DA95">
            <v>107445.71</v>
          </cell>
          <cell r="DB95">
            <v>107445.71</v>
          </cell>
          <cell r="DC95">
            <v>107445.71</v>
          </cell>
          <cell r="DD95">
            <v>107445.71</v>
          </cell>
          <cell r="DE95">
            <v>107445.71</v>
          </cell>
          <cell r="DF95">
            <v>107445.71</v>
          </cell>
          <cell r="DG95">
            <v>107445.71</v>
          </cell>
          <cell r="DH95">
            <v>107445.71</v>
          </cell>
          <cell r="DI95">
            <v>107445.71</v>
          </cell>
          <cell r="DJ95">
            <v>107445.71</v>
          </cell>
          <cell r="DK95">
            <v>107445.71</v>
          </cell>
          <cell r="DL95">
            <v>107445.71</v>
          </cell>
          <cell r="DM95">
            <v>107445.71</v>
          </cell>
          <cell r="DN95">
            <v>107445.71</v>
          </cell>
          <cell r="DO95">
            <v>107445.71</v>
          </cell>
          <cell r="DP95">
            <v>107445.71</v>
          </cell>
          <cell r="DQ95">
            <v>107445.71</v>
          </cell>
        </row>
        <row r="96">
          <cell r="A96">
            <v>680</v>
          </cell>
          <cell r="B96">
            <v>-246794.27474566465</v>
          </cell>
          <cell r="C96">
            <v>-229891.61146933612</v>
          </cell>
          <cell r="D96">
            <v>-246818.57618450918</v>
          </cell>
          <cell r="E96">
            <v>-239207.16302640931</v>
          </cell>
          <cell r="F96">
            <v>-241284.93604761735</v>
          </cell>
          <cell r="G96">
            <v>-950397.88385140116</v>
          </cell>
          <cell r="H96">
            <v>-225726.95238735329</v>
          </cell>
          <cell r="I96">
            <v>-238934.78439936007</v>
          </cell>
          <cell r="J96">
            <v>-269817.86293096136</v>
          </cell>
          <cell r="K96">
            <v>-235670.29111457706</v>
          </cell>
          <cell r="L96">
            <v>-276767.06188054755</v>
          </cell>
          <cell r="M96">
            <v>-807805.14119126287</v>
          </cell>
          <cell r="N96">
            <v>-85526</v>
          </cell>
          <cell r="O96">
            <v>-85526</v>
          </cell>
          <cell r="P96">
            <v>-85526</v>
          </cell>
          <cell r="Q96">
            <v>-85526</v>
          </cell>
          <cell r="R96">
            <v>-85526</v>
          </cell>
          <cell r="S96">
            <v>-85526</v>
          </cell>
          <cell r="T96">
            <v>-85526</v>
          </cell>
          <cell r="U96">
            <v>-85526</v>
          </cell>
          <cell r="V96">
            <v>-85526</v>
          </cell>
          <cell r="W96">
            <v>-85526</v>
          </cell>
          <cell r="X96">
            <v>-85526</v>
          </cell>
          <cell r="Y96">
            <v>-85526</v>
          </cell>
          <cell r="Z96">
            <v>-87664.15</v>
          </cell>
          <cell r="AA96">
            <v>-87664.15</v>
          </cell>
          <cell r="AB96">
            <v>-87664.15</v>
          </cell>
          <cell r="AC96">
            <v>-87664.15</v>
          </cell>
          <cell r="AD96">
            <v>-87664.15</v>
          </cell>
          <cell r="AE96">
            <v>-87664.15</v>
          </cell>
          <cell r="AF96">
            <v>-87664.15</v>
          </cell>
          <cell r="AG96">
            <v>-87664.15</v>
          </cell>
          <cell r="AH96">
            <v>-87664.15</v>
          </cell>
          <cell r="AI96">
            <v>-87664.15</v>
          </cell>
          <cell r="AJ96">
            <v>-87664.15</v>
          </cell>
          <cell r="AK96">
            <v>-87664.15</v>
          </cell>
          <cell r="AL96">
            <v>-89855.753749999974</v>
          </cell>
          <cell r="AM96">
            <v>-89855.753749999974</v>
          </cell>
          <cell r="AN96">
            <v>-89855.753749999974</v>
          </cell>
          <cell r="AO96">
            <v>-89855.753749999974</v>
          </cell>
          <cell r="AP96">
            <v>-89855.753749999974</v>
          </cell>
          <cell r="AQ96">
            <v>-89855.753749999974</v>
          </cell>
          <cell r="AR96">
            <v>-89855.753749999974</v>
          </cell>
          <cell r="AS96">
            <v>-89855.753749999974</v>
          </cell>
          <cell r="AT96">
            <v>-89855.753749999974</v>
          </cell>
          <cell r="AU96">
            <v>-89855.753749999974</v>
          </cell>
          <cell r="AV96">
            <v>-89855.753749999974</v>
          </cell>
          <cell r="AW96">
            <v>-89855.753749999974</v>
          </cell>
          <cell r="AX96">
            <v>-92102.147593749978</v>
          </cell>
          <cell r="AY96">
            <v>-92102.147593749978</v>
          </cell>
          <cell r="AZ96">
            <v>-92102.147593749978</v>
          </cell>
          <cell r="BA96">
            <v>-92102.147593749978</v>
          </cell>
          <cell r="BB96">
            <v>-92102.147593749978</v>
          </cell>
          <cell r="BC96">
            <v>-92102.147593749978</v>
          </cell>
          <cell r="BD96">
            <v>-92102.147593749978</v>
          </cell>
          <cell r="BE96">
            <v>-92102.147593749978</v>
          </cell>
          <cell r="BF96">
            <v>-92102.147593749978</v>
          </cell>
          <cell r="BG96">
            <v>-92102.147593749978</v>
          </cell>
          <cell r="BH96">
            <v>-92102.147593749978</v>
          </cell>
          <cell r="BI96">
            <v>-92102.147593749978</v>
          </cell>
          <cell r="BJ96">
            <v>-94404.70128359372</v>
          </cell>
          <cell r="BK96">
            <v>-94404.70128359372</v>
          </cell>
          <cell r="BL96">
            <v>-94404.70128359372</v>
          </cell>
          <cell r="BM96">
            <v>-94404.70128359372</v>
          </cell>
          <cell r="BN96">
            <v>-94404.70128359372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</row>
        <row r="97">
          <cell r="A97">
            <v>681</v>
          </cell>
          <cell r="B97">
            <v>-228856</v>
          </cell>
          <cell r="C97">
            <v>-228856</v>
          </cell>
          <cell r="D97">
            <v>-1150856</v>
          </cell>
          <cell r="E97">
            <v>-1150856</v>
          </cell>
          <cell r="F97">
            <v>-1150856</v>
          </cell>
          <cell r="G97">
            <v>-1150856</v>
          </cell>
          <cell r="H97">
            <v>-1150856</v>
          </cell>
          <cell r="I97">
            <v>-1150856</v>
          </cell>
          <cell r="J97">
            <v>-1166789</v>
          </cell>
          <cell r="K97">
            <v>-244789</v>
          </cell>
          <cell r="L97">
            <v>-244789</v>
          </cell>
          <cell r="M97">
            <v>-244789</v>
          </cell>
          <cell r="N97">
            <v>-47592.668750000004</v>
          </cell>
          <cell r="O97">
            <v>-47592.668750000004</v>
          </cell>
          <cell r="P97">
            <v>-47592.668750000004</v>
          </cell>
          <cell r="Q97">
            <v>-47592.668750000004</v>
          </cell>
          <cell r="R97">
            <v>-47592.668750000004</v>
          </cell>
          <cell r="S97">
            <v>-47592.668750000004</v>
          </cell>
          <cell r="T97">
            <v>-47592.668750000004</v>
          </cell>
          <cell r="U97">
            <v>-47592.668750000004</v>
          </cell>
          <cell r="V97">
            <v>-47592.668750000004</v>
          </cell>
          <cell r="W97">
            <v>-47592.668750000004</v>
          </cell>
          <cell r="X97">
            <v>-47592.668750000004</v>
          </cell>
          <cell r="Y97">
            <v>-47592.668750000004</v>
          </cell>
          <cell r="Z97">
            <v>-47592.668750000004</v>
          </cell>
          <cell r="AA97">
            <v>-47592.668750000004</v>
          </cell>
          <cell r="AB97">
            <v>-47592.668750000004</v>
          </cell>
          <cell r="AC97">
            <v>-47592.668750000004</v>
          </cell>
          <cell r="AD97">
            <v>-47592.668750000004</v>
          </cell>
          <cell r="AE97">
            <v>-47592.668750000004</v>
          </cell>
          <cell r="AF97">
            <v>-47592.668750000004</v>
          </cell>
          <cell r="AG97">
            <v>-47592.668750000004</v>
          </cell>
          <cell r="AH97">
            <v>-47592.668750000004</v>
          </cell>
          <cell r="AI97">
            <v>-47592.668750000004</v>
          </cell>
          <cell r="AJ97">
            <v>-47592.668750000004</v>
          </cell>
          <cell r="AK97">
            <v>-47592.668750000004</v>
          </cell>
          <cell r="AL97">
            <v>-47592.668750000004</v>
          </cell>
          <cell r="AM97">
            <v>-47592.668750000004</v>
          </cell>
          <cell r="AN97">
            <v>-47592.668750000004</v>
          </cell>
          <cell r="AO97">
            <v>-47592.668750000004</v>
          </cell>
          <cell r="AP97">
            <v>-47592.668750000004</v>
          </cell>
          <cell r="AQ97">
            <v>-47592.668750000004</v>
          </cell>
          <cell r="AR97">
            <v>-47592.668750000004</v>
          </cell>
          <cell r="AS97">
            <v>-47592.668750000004</v>
          </cell>
          <cell r="AT97">
            <v>-47592.668750000004</v>
          </cell>
          <cell r="AU97">
            <v>-47592.668750000004</v>
          </cell>
          <cell r="AV97">
            <v>-47592.668750000004</v>
          </cell>
          <cell r="AW97">
            <v>-47592.668750000004</v>
          </cell>
          <cell r="AX97">
            <v>-47592.668750000004</v>
          </cell>
          <cell r="AY97">
            <v>-47592.668750000004</v>
          </cell>
          <cell r="AZ97">
            <v>-47592.668750000004</v>
          </cell>
          <cell r="BA97">
            <v>-47592.668750000004</v>
          </cell>
          <cell r="BB97">
            <v>-47592.668750000004</v>
          </cell>
          <cell r="BC97">
            <v>-47592.668750000004</v>
          </cell>
          <cell r="BD97">
            <v>-47592.668750000004</v>
          </cell>
          <cell r="BE97">
            <v>-47592.668750000004</v>
          </cell>
          <cell r="BF97">
            <v>-47592.668750000004</v>
          </cell>
          <cell r="BG97">
            <v>-47592.668750000004</v>
          </cell>
          <cell r="BH97">
            <v>-47592.668750000004</v>
          </cell>
          <cell r="BI97">
            <v>-47592.668750000004</v>
          </cell>
          <cell r="BJ97">
            <v>-47592.668750000004</v>
          </cell>
          <cell r="BK97">
            <v>-47592.668750000004</v>
          </cell>
          <cell r="BL97">
            <v>-47592.668750000004</v>
          </cell>
          <cell r="BM97">
            <v>-47592.668750000004</v>
          </cell>
          <cell r="BN97">
            <v>-47592.668750000004</v>
          </cell>
          <cell r="BO97">
            <v>-47592.668750000004</v>
          </cell>
          <cell r="BP97">
            <v>-47592.668750000004</v>
          </cell>
          <cell r="BQ97">
            <v>-47592.668750000004</v>
          </cell>
          <cell r="BR97">
            <v>-47592.668750000004</v>
          </cell>
          <cell r="BS97">
            <v>-47592.668750000004</v>
          </cell>
          <cell r="BT97">
            <v>-47592.668750000004</v>
          </cell>
          <cell r="BU97">
            <v>-47592.668750000004</v>
          </cell>
          <cell r="BV97">
            <v>-47592.668750000004</v>
          </cell>
          <cell r="BW97">
            <v>-47592.668750000004</v>
          </cell>
          <cell r="BX97">
            <v>-47592.668750000004</v>
          </cell>
          <cell r="BY97">
            <v>-47592.668750000004</v>
          </cell>
          <cell r="BZ97">
            <v>-47592.668750000004</v>
          </cell>
          <cell r="CA97">
            <v>-47592.668750000004</v>
          </cell>
          <cell r="CB97">
            <v>-47592.668750000004</v>
          </cell>
          <cell r="CC97">
            <v>-47592.668750000004</v>
          </cell>
          <cell r="CD97">
            <v>-47592.668750000004</v>
          </cell>
          <cell r="CE97">
            <v>-47592.668750000004</v>
          </cell>
          <cell r="CF97">
            <v>-47592.668750000004</v>
          </cell>
          <cell r="CG97">
            <v>-47592.668750000004</v>
          </cell>
          <cell r="CH97">
            <v>-47592.668750000004</v>
          </cell>
          <cell r="CI97">
            <v>-47592.668750000004</v>
          </cell>
          <cell r="CJ97">
            <v>-47592.668750000004</v>
          </cell>
          <cell r="CK97">
            <v>-47592.668750000004</v>
          </cell>
          <cell r="CL97">
            <v>-47592.668750000004</v>
          </cell>
          <cell r="CM97">
            <v>-47592.668750000004</v>
          </cell>
          <cell r="CN97">
            <v>-47592.668750000004</v>
          </cell>
          <cell r="CO97">
            <v>-47592.668750000004</v>
          </cell>
          <cell r="CP97">
            <v>-47592.668750000004</v>
          </cell>
          <cell r="CQ97">
            <v>-47592.668750000004</v>
          </cell>
          <cell r="CR97">
            <v>-47592.668750000004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</row>
        <row r="98">
          <cell r="A98">
            <v>683</v>
          </cell>
          <cell r="B98">
            <v>-1042899</v>
          </cell>
          <cell r="C98">
            <v>-1042899</v>
          </cell>
          <cell r="D98">
            <v>-1042899</v>
          </cell>
          <cell r="E98">
            <v>-1042899</v>
          </cell>
          <cell r="F98">
            <v>-1042899</v>
          </cell>
          <cell r="G98">
            <v>-1042899</v>
          </cell>
          <cell r="H98">
            <v>-1042899</v>
          </cell>
          <cell r="I98">
            <v>-1042899</v>
          </cell>
          <cell r="J98">
            <v>-1042899</v>
          </cell>
          <cell r="K98">
            <v>-1042899</v>
          </cell>
          <cell r="L98">
            <v>-1042899</v>
          </cell>
          <cell r="M98">
            <v>-1042899</v>
          </cell>
          <cell r="N98">
            <v>-2902</v>
          </cell>
          <cell r="O98">
            <v>-2902</v>
          </cell>
          <cell r="P98">
            <v>-2902</v>
          </cell>
          <cell r="Q98">
            <v>-2902</v>
          </cell>
          <cell r="R98">
            <v>-2902</v>
          </cell>
          <cell r="S98">
            <v>-2902</v>
          </cell>
          <cell r="T98">
            <v>-2902</v>
          </cell>
          <cell r="U98">
            <v>-2902</v>
          </cell>
          <cell r="V98">
            <v>-2902</v>
          </cell>
          <cell r="W98">
            <v>-2902</v>
          </cell>
          <cell r="X98">
            <v>-2902</v>
          </cell>
          <cell r="Y98">
            <v>-2902</v>
          </cell>
          <cell r="Z98">
            <v>-2902</v>
          </cell>
          <cell r="AA98">
            <v>-2902</v>
          </cell>
          <cell r="AB98">
            <v>-2902</v>
          </cell>
          <cell r="AC98">
            <v>-2902</v>
          </cell>
          <cell r="AD98">
            <v>-2902</v>
          </cell>
          <cell r="AE98">
            <v>-2902</v>
          </cell>
          <cell r="AF98">
            <v>-2902</v>
          </cell>
          <cell r="AG98">
            <v>-2902</v>
          </cell>
          <cell r="AH98">
            <v>-2902</v>
          </cell>
          <cell r="AI98">
            <v>-2902</v>
          </cell>
          <cell r="AJ98">
            <v>-2902</v>
          </cell>
          <cell r="AK98">
            <v>-2902</v>
          </cell>
          <cell r="AL98">
            <v>-2902</v>
          </cell>
          <cell r="AM98">
            <v>-2902</v>
          </cell>
          <cell r="AN98">
            <v>-2902</v>
          </cell>
          <cell r="AO98">
            <v>-2902</v>
          </cell>
          <cell r="AP98">
            <v>-2902</v>
          </cell>
          <cell r="AQ98">
            <v>-2902</v>
          </cell>
          <cell r="AR98">
            <v>-2902</v>
          </cell>
          <cell r="AS98">
            <v>-2902</v>
          </cell>
          <cell r="AT98">
            <v>-2902</v>
          </cell>
          <cell r="AU98">
            <v>-2902</v>
          </cell>
          <cell r="AV98">
            <v>-2902</v>
          </cell>
          <cell r="AW98">
            <v>-2902</v>
          </cell>
          <cell r="AX98">
            <v>-2902</v>
          </cell>
          <cell r="AY98">
            <v>-2902</v>
          </cell>
          <cell r="AZ98">
            <v>-2902</v>
          </cell>
          <cell r="BA98">
            <v>-2902</v>
          </cell>
          <cell r="BB98">
            <v>-2902</v>
          </cell>
          <cell r="BC98">
            <v>-2902</v>
          </cell>
          <cell r="BD98">
            <v>-2902</v>
          </cell>
          <cell r="BE98">
            <v>-2902</v>
          </cell>
          <cell r="BF98">
            <v>-2902</v>
          </cell>
          <cell r="BG98">
            <v>-2902</v>
          </cell>
          <cell r="BH98">
            <v>-2902</v>
          </cell>
          <cell r="BI98">
            <v>-2902</v>
          </cell>
          <cell r="BJ98">
            <v>-2902</v>
          </cell>
          <cell r="BK98">
            <v>-2902</v>
          </cell>
          <cell r="BL98">
            <v>-2902</v>
          </cell>
          <cell r="BM98">
            <v>-2902</v>
          </cell>
          <cell r="BN98">
            <v>-2902</v>
          </cell>
          <cell r="BO98">
            <v>-2902</v>
          </cell>
          <cell r="BP98">
            <v>-2902</v>
          </cell>
          <cell r="BQ98">
            <v>-2902</v>
          </cell>
          <cell r="BR98">
            <v>-2902</v>
          </cell>
          <cell r="BS98">
            <v>-2902</v>
          </cell>
          <cell r="BT98">
            <v>-2902</v>
          </cell>
          <cell r="BU98">
            <v>-2902</v>
          </cell>
          <cell r="BV98">
            <v>-2902</v>
          </cell>
          <cell r="BW98">
            <v>-2902</v>
          </cell>
          <cell r="BX98">
            <v>-2902</v>
          </cell>
          <cell r="BY98">
            <v>-2902</v>
          </cell>
          <cell r="BZ98">
            <v>-2902</v>
          </cell>
          <cell r="CA98">
            <v>-2902</v>
          </cell>
          <cell r="CB98">
            <v>-2902</v>
          </cell>
          <cell r="CC98">
            <v>-2902</v>
          </cell>
          <cell r="CD98">
            <v>-2902</v>
          </cell>
          <cell r="CE98">
            <v>-2902</v>
          </cell>
          <cell r="CF98">
            <v>-2902</v>
          </cell>
          <cell r="CG98">
            <v>-2902</v>
          </cell>
          <cell r="CH98">
            <v>-2902</v>
          </cell>
          <cell r="CI98">
            <v>-2902</v>
          </cell>
          <cell r="CJ98">
            <v>-2902</v>
          </cell>
          <cell r="CK98">
            <v>-2902</v>
          </cell>
          <cell r="CL98">
            <v>-2902</v>
          </cell>
          <cell r="CM98">
            <v>-2902</v>
          </cell>
          <cell r="CN98">
            <v>-2902</v>
          </cell>
          <cell r="CO98">
            <v>-2902</v>
          </cell>
          <cell r="CP98">
            <v>-2902</v>
          </cell>
          <cell r="CQ98">
            <v>-2902</v>
          </cell>
          <cell r="CR98">
            <v>-2902</v>
          </cell>
          <cell r="CS98">
            <v>-2902</v>
          </cell>
          <cell r="CT98">
            <v>-2902</v>
          </cell>
          <cell r="CU98">
            <v>-2902</v>
          </cell>
          <cell r="CV98">
            <v>-2902</v>
          </cell>
          <cell r="CW98">
            <v>-2902</v>
          </cell>
          <cell r="CX98">
            <v>-2902</v>
          </cell>
          <cell r="CY98">
            <v>-2902</v>
          </cell>
          <cell r="CZ98">
            <v>-2902</v>
          </cell>
          <cell r="DA98">
            <v>-2902</v>
          </cell>
          <cell r="DB98">
            <v>-2902</v>
          </cell>
          <cell r="DC98">
            <v>-2902</v>
          </cell>
          <cell r="DD98">
            <v>-2902</v>
          </cell>
          <cell r="DE98">
            <v>-2902</v>
          </cell>
          <cell r="DF98">
            <v>-2902</v>
          </cell>
          <cell r="DG98">
            <v>-2902</v>
          </cell>
          <cell r="DH98">
            <v>-2902</v>
          </cell>
          <cell r="DI98">
            <v>-2902</v>
          </cell>
          <cell r="DJ98">
            <v>-2902</v>
          </cell>
          <cell r="DK98">
            <v>-2902</v>
          </cell>
          <cell r="DL98">
            <v>-2902</v>
          </cell>
          <cell r="DM98">
            <v>-2902</v>
          </cell>
          <cell r="DN98">
            <v>-2902</v>
          </cell>
          <cell r="DO98">
            <v>-2902</v>
          </cell>
          <cell r="DP98">
            <v>-2902</v>
          </cell>
          <cell r="DQ98">
            <v>-2902</v>
          </cell>
        </row>
        <row r="99">
          <cell r="A99">
            <v>684</v>
          </cell>
          <cell r="B99">
            <v>-47556.166666666664</v>
          </cell>
          <cell r="C99">
            <v>-47556.166666666664</v>
          </cell>
          <cell r="D99">
            <v>-47556.166666666664</v>
          </cell>
          <cell r="E99">
            <v>-47556.166666666664</v>
          </cell>
          <cell r="F99">
            <v>-47556.166666666664</v>
          </cell>
          <cell r="G99">
            <v>-47556.166666666664</v>
          </cell>
          <cell r="H99">
            <v>-47556.166666666664</v>
          </cell>
          <cell r="I99">
            <v>-47556.166666666664</v>
          </cell>
          <cell r="J99">
            <v>-47556.166666666664</v>
          </cell>
          <cell r="K99">
            <v>-47556.166666666664</v>
          </cell>
          <cell r="L99">
            <v>-47556.166666666664</v>
          </cell>
          <cell r="M99">
            <v>-47556.166666666664</v>
          </cell>
          <cell r="N99">
            <v>-251277.70407021089</v>
          </cell>
          <cell r="O99">
            <v>-234067.9757443624</v>
          </cell>
          <cell r="P99">
            <v>-251302.44698519443</v>
          </cell>
          <cell r="Q99">
            <v>-243552.75982138907</v>
          </cell>
          <cell r="R99">
            <v>-245668.27905248239</v>
          </cell>
          <cell r="S99">
            <v>-967663.44540803495</v>
          </cell>
          <cell r="T99">
            <v>-229827.65868905687</v>
          </cell>
          <cell r="U99">
            <v>-243275.43298261511</v>
          </cell>
          <cell r="V99">
            <v>-274719.55410754046</v>
          </cell>
          <cell r="W99">
            <v>-239951.63473649189</v>
          </cell>
          <cell r="X99">
            <v>-281794.9968380442</v>
          </cell>
          <cell r="Y99">
            <v>-822480.26792290423</v>
          </cell>
          <cell r="Z99">
            <v>-256303.25815161513</v>
          </cell>
          <cell r="AA99">
            <v>-238749.33525924964</v>
          </cell>
          <cell r="AB99">
            <v>-256328.49592489834</v>
          </cell>
          <cell r="AC99">
            <v>-248423.81501781684</v>
          </cell>
          <cell r="AD99">
            <v>-250581.64463353207</v>
          </cell>
          <cell r="AE99">
            <v>-987016.71431619569</v>
          </cell>
          <cell r="AF99">
            <v>-234424.21186283801</v>
          </cell>
          <cell r="AG99">
            <v>-248140.94164226743</v>
          </cell>
          <cell r="AH99">
            <v>-280213.94518969127</v>
          </cell>
          <cell r="AI99">
            <v>-244750.66743122172</v>
          </cell>
          <cell r="AJ99">
            <v>-287430.89677480509</v>
          </cell>
          <cell r="AK99">
            <v>-838929.87328136235</v>
          </cell>
          <cell r="AL99">
            <v>-261450.68191949339</v>
          </cell>
          <cell r="AM99">
            <v>-243544.21774237292</v>
          </cell>
          <cell r="AN99">
            <v>-261476.42655139006</v>
          </cell>
          <cell r="AO99">
            <v>-253412.99330275803</v>
          </cell>
          <cell r="AP99">
            <v>-255614.15932992217</v>
          </cell>
          <cell r="AQ99">
            <v>-1006839.2999953793</v>
          </cell>
          <cell r="AR99">
            <v>-239132.23145108335</v>
          </cell>
          <cell r="AS99">
            <v>-253124.43888691629</v>
          </cell>
          <cell r="AT99">
            <v>-285841.57525558426</v>
          </cell>
          <cell r="AU99">
            <v>-249666.07666879878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</row>
        <row r="100">
          <cell r="A100">
            <v>695</v>
          </cell>
          <cell r="B100">
            <v>-120480</v>
          </cell>
          <cell r="C100">
            <v>-120480</v>
          </cell>
          <cell r="D100">
            <v>-120480</v>
          </cell>
          <cell r="E100">
            <v>-120480</v>
          </cell>
          <cell r="F100">
            <v>-120480</v>
          </cell>
          <cell r="G100">
            <v>-120480</v>
          </cell>
          <cell r="H100">
            <v>-120480</v>
          </cell>
          <cell r="I100">
            <v>-120480</v>
          </cell>
          <cell r="J100">
            <v>-120480</v>
          </cell>
          <cell r="K100">
            <v>-120480</v>
          </cell>
          <cell r="L100">
            <v>-120480</v>
          </cell>
          <cell r="M100">
            <v>-120480</v>
          </cell>
          <cell r="N100">
            <v>-243361</v>
          </cell>
          <cell r="O100">
            <v>-243361</v>
          </cell>
          <cell r="P100">
            <v>-243361</v>
          </cell>
          <cell r="Q100">
            <v>-243361</v>
          </cell>
          <cell r="R100">
            <v>-243361</v>
          </cell>
          <cell r="S100">
            <v>-243361</v>
          </cell>
          <cell r="T100">
            <v>-243361</v>
          </cell>
          <cell r="U100">
            <v>-243361</v>
          </cell>
          <cell r="V100">
            <v>-231939</v>
          </cell>
          <cell r="W100">
            <v>-231939</v>
          </cell>
          <cell r="X100">
            <v>-231939</v>
          </cell>
          <cell r="Y100">
            <v>-231939</v>
          </cell>
          <cell r="Z100">
            <v>-236038</v>
          </cell>
          <cell r="AA100">
            <v>-236038</v>
          </cell>
          <cell r="AB100">
            <v>-236038</v>
          </cell>
          <cell r="AC100">
            <v>-236038</v>
          </cell>
          <cell r="AD100">
            <v>-236038</v>
          </cell>
          <cell r="AE100">
            <v>-236038</v>
          </cell>
          <cell r="AF100">
            <v>-236038</v>
          </cell>
          <cell r="AG100">
            <v>-236038</v>
          </cell>
          <cell r="AH100">
            <v>-236038</v>
          </cell>
          <cell r="AI100">
            <v>-236038</v>
          </cell>
          <cell r="AJ100">
            <v>-236038</v>
          </cell>
          <cell r="AK100">
            <v>-236038</v>
          </cell>
          <cell r="AL100">
            <v>-240252</v>
          </cell>
          <cell r="AM100">
            <v>-240252</v>
          </cell>
          <cell r="AN100">
            <v>-240252</v>
          </cell>
          <cell r="AO100">
            <v>-240252</v>
          </cell>
          <cell r="AP100">
            <v>-240252</v>
          </cell>
          <cell r="AQ100">
            <v>-240252</v>
          </cell>
          <cell r="AR100">
            <v>-240252</v>
          </cell>
          <cell r="AS100">
            <v>-240252</v>
          </cell>
          <cell r="AT100">
            <v>-240252</v>
          </cell>
          <cell r="AU100">
            <v>-240252</v>
          </cell>
          <cell r="AV100">
            <v>-240252</v>
          </cell>
          <cell r="AW100">
            <v>-240252</v>
          </cell>
          <cell r="AX100">
            <v>-244669</v>
          </cell>
          <cell r="AY100">
            <v>-244669</v>
          </cell>
          <cell r="AZ100">
            <v>-244669</v>
          </cell>
          <cell r="BA100">
            <v>-244669</v>
          </cell>
          <cell r="BB100">
            <v>-244669</v>
          </cell>
          <cell r="BC100">
            <v>-244669</v>
          </cell>
          <cell r="BD100">
            <v>-244669</v>
          </cell>
          <cell r="BE100">
            <v>-244669</v>
          </cell>
          <cell r="BF100">
            <v>-244669</v>
          </cell>
          <cell r="BG100">
            <v>-244669</v>
          </cell>
          <cell r="BH100">
            <v>-244669</v>
          </cell>
          <cell r="BI100">
            <v>-244669</v>
          </cell>
          <cell r="BJ100">
            <v>-249058</v>
          </cell>
          <cell r="BK100">
            <v>-249058</v>
          </cell>
          <cell r="BL100">
            <v>-249058</v>
          </cell>
          <cell r="BM100">
            <v>-249058</v>
          </cell>
          <cell r="BN100">
            <v>-249058</v>
          </cell>
          <cell r="BO100">
            <v>-249058</v>
          </cell>
          <cell r="BP100">
            <v>-249058</v>
          </cell>
          <cell r="BQ100">
            <v>-249058</v>
          </cell>
          <cell r="BR100">
            <v>-249058</v>
          </cell>
          <cell r="BS100">
            <v>-249058</v>
          </cell>
          <cell r="BT100">
            <v>-249058</v>
          </cell>
          <cell r="BU100">
            <v>-249058</v>
          </cell>
          <cell r="BV100">
            <v>-253474</v>
          </cell>
          <cell r="BW100">
            <v>-253474</v>
          </cell>
          <cell r="BX100">
            <v>-253474</v>
          </cell>
          <cell r="BY100">
            <v>-253474</v>
          </cell>
          <cell r="BZ100">
            <v>-253474</v>
          </cell>
          <cell r="CA100">
            <v>-253474</v>
          </cell>
          <cell r="CB100">
            <v>-253474</v>
          </cell>
          <cell r="CC100">
            <v>-253474</v>
          </cell>
          <cell r="CD100">
            <v>-253474</v>
          </cell>
          <cell r="CE100">
            <v>-253474</v>
          </cell>
          <cell r="CF100">
            <v>-253474</v>
          </cell>
          <cell r="CG100">
            <v>-253474</v>
          </cell>
          <cell r="CH100">
            <v>-241339</v>
          </cell>
          <cell r="CI100">
            <v>-241339</v>
          </cell>
          <cell r="CJ100">
            <v>-241339</v>
          </cell>
          <cell r="CK100">
            <v>-241339</v>
          </cell>
          <cell r="CL100">
            <v>-241339</v>
          </cell>
          <cell r="CM100">
            <v>-241339</v>
          </cell>
          <cell r="CN100">
            <v>-241339</v>
          </cell>
          <cell r="CO100">
            <v>-241339</v>
          </cell>
          <cell r="CP100">
            <v>-241339</v>
          </cell>
          <cell r="CQ100">
            <v>-241339</v>
          </cell>
          <cell r="CR100">
            <v>-241339</v>
          </cell>
          <cell r="CS100">
            <v>-241339</v>
          </cell>
          <cell r="CT100">
            <v>-245925</v>
          </cell>
          <cell r="CU100">
            <v>-245925</v>
          </cell>
          <cell r="CV100">
            <v>-245925</v>
          </cell>
          <cell r="CW100">
            <v>-245925</v>
          </cell>
          <cell r="CX100">
            <v>-245925</v>
          </cell>
          <cell r="CY100">
            <v>-245925</v>
          </cell>
          <cell r="CZ100">
            <v>-245925</v>
          </cell>
          <cell r="DA100">
            <v>-245925</v>
          </cell>
          <cell r="DB100">
            <v>-245925</v>
          </cell>
          <cell r="DC100">
            <v>-245925</v>
          </cell>
          <cell r="DD100">
            <v>-245925</v>
          </cell>
          <cell r="DE100">
            <v>-245925</v>
          </cell>
          <cell r="DF100">
            <v>-280966</v>
          </cell>
          <cell r="DG100">
            <v>-280966</v>
          </cell>
          <cell r="DH100">
            <v>-280966</v>
          </cell>
          <cell r="DI100">
            <v>-280966</v>
          </cell>
          <cell r="DJ100">
            <v>-280966</v>
          </cell>
          <cell r="DK100">
            <v>-280966</v>
          </cell>
          <cell r="DL100">
            <v>-280966</v>
          </cell>
          <cell r="DM100">
            <v>-280966</v>
          </cell>
          <cell r="DN100">
            <v>-286109</v>
          </cell>
          <cell r="DO100">
            <v>-286109</v>
          </cell>
          <cell r="DP100">
            <v>-286109</v>
          </cell>
          <cell r="DQ100">
            <v>-286109</v>
          </cell>
        </row>
        <row r="101">
          <cell r="A101">
            <v>696</v>
          </cell>
          <cell r="B101">
            <v>-759780</v>
          </cell>
          <cell r="C101">
            <v>-759780</v>
          </cell>
          <cell r="D101">
            <v>-759780</v>
          </cell>
          <cell r="E101">
            <v>-759780</v>
          </cell>
          <cell r="F101">
            <v>-759780</v>
          </cell>
          <cell r="G101">
            <v>-759780</v>
          </cell>
          <cell r="H101">
            <v>-759780</v>
          </cell>
          <cell r="I101">
            <v>-759780</v>
          </cell>
          <cell r="J101">
            <v>-759780</v>
          </cell>
          <cell r="K101">
            <v>-759780</v>
          </cell>
          <cell r="L101">
            <v>-759780</v>
          </cell>
          <cell r="M101">
            <v>-759780</v>
          </cell>
          <cell r="N101">
            <v>-1080128</v>
          </cell>
          <cell r="O101">
            <v>-1080128</v>
          </cell>
          <cell r="P101">
            <v>-1080128</v>
          </cell>
          <cell r="Q101">
            <v>-1080128</v>
          </cell>
          <cell r="R101">
            <v>-1080128</v>
          </cell>
          <cell r="S101">
            <v>-1080128</v>
          </cell>
          <cell r="T101">
            <v>-1080128</v>
          </cell>
          <cell r="U101">
            <v>-1080128</v>
          </cell>
          <cell r="V101">
            <v>-1080128</v>
          </cell>
          <cell r="W101">
            <v>-1080128</v>
          </cell>
          <cell r="X101">
            <v>-173283</v>
          </cell>
          <cell r="Y101">
            <v>-173283</v>
          </cell>
          <cell r="Z101">
            <v>-67590</v>
          </cell>
          <cell r="AA101">
            <v>-67590</v>
          </cell>
          <cell r="AB101">
            <v>-67590</v>
          </cell>
          <cell r="AC101">
            <v>-67590</v>
          </cell>
          <cell r="AD101">
            <v>-67590</v>
          </cell>
          <cell r="AE101">
            <v>-67590</v>
          </cell>
          <cell r="AF101">
            <v>-67590</v>
          </cell>
          <cell r="AG101">
            <v>-67590</v>
          </cell>
          <cell r="AH101">
            <v>-67590</v>
          </cell>
          <cell r="AI101">
            <v>-67590</v>
          </cell>
          <cell r="AJ101">
            <v>-67590</v>
          </cell>
          <cell r="AK101">
            <v>-67590</v>
          </cell>
          <cell r="AL101">
            <v>-67951</v>
          </cell>
          <cell r="AM101">
            <v>-67951</v>
          </cell>
          <cell r="AN101">
            <v>-67951</v>
          </cell>
          <cell r="AO101">
            <v>-67951</v>
          </cell>
          <cell r="AP101">
            <v>-67951</v>
          </cell>
          <cell r="AQ101">
            <v>-67951</v>
          </cell>
          <cell r="AR101">
            <v>-67951</v>
          </cell>
          <cell r="AS101">
            <v>-67951</v>
          </cell>
          <cell r="AT101">
            <v>-67951</v>
          </cell>
          <cell r="AU101">
            <v>-67951</v>
          </cell>
          <cell r="AV101">
            <v>-67951</v>
          </cell>
          <cell r="AW101">
            <v>-67951</v>
          </cell>
          <cell r="AX101">
            <v>-68555</v>
          </cell>
          <cell r="AY101">
            <v>-68555</v>
          </cell>
          <cell r="AZ101">
            <v>-68555</v>
          </cell>
          <cell r="BA101">
            <v>-68555</v>
          </cell>
          <cell r="BB101">
            <v>-68555</v>
          </cell>
          <cell r="BC101">
            <v>-68555</v>
          </cell>
          <cell r="BD101">
            <v>-68555</v>
          </cell>
          <cell r="BE101">
            <v>-68555</v>
          </cell>
          <cell r="BF101">
            <v>-68555</v>
          </cell>
          <cell r="BG101">
            <v>-68555</v>
          </cell>
          <cell r="BH101">
            <v>-68555</v>
          </cell>
          <cell r="BI101">
            <v>-68555</v>
          </cell>
          <cell r="BJ101">
            <v>-69142</v>
          </cell>
          <cell r="BK101">
            <v>-69142</v>
          </cell>
          <cell r="BL101">
            <v>-69142</v>
          </cell>
          <cell r="BM101">
            <v>-69142</v>
          </cell>
          <cell r="BN101">
            <v>-69142</v>
          </cell>
          <cell r="BO101">
            <v>-69142</v>
          </cell>
          <cell r="BP101">
            <v>-69142</v>
          </cell>
          <cell r="BQ101">
            <v>-69142</v>
          </cell>
          <cell r="BR101">
            <v>-69142</v>
          </cell>
          <cell r="BS101">
            <v>-69142</v>
          </cell>
          <cell r="BT101">
            <v>-69142</v>
          </cell>
          <cell r="BU101">
            <v>-69142</v>
          </cell>
          <cell r="BV101">
            <v>-69714</v>
          </cell>
          <cell r="BW101">
            <v>-69714</v>
          </cell>
          <cell r="BX101">
            <v>-69714</v>
          </cell>
          <cell r="BY101">
            <v>-69714</v>
          </cell>
          <cell r="BZ101">
            <v>-69714</v>
          </cell>
          <cell r="CA101">
            <v>-69714</v>
          </cell>
          <cell r="CB101">
            <v>-69714</v>
          </cell>
          <cell r="CC101">
            <v>-69714</v>
          </cell>
          <cell r="CD101">
            <v>-69714</v>
          </cell>
          <cell r="CE101">
            <v>-69714</v>
          </cell>
          <cell r="CF101">
            <v>-69714</v>
          </cell>
          <cell r="CG101">
            <v>-69714</v>
          </cell>
          <cell r="CH101">
            <v>-70295</v>
          </cell>
          <cell r="CI101">
            <v>-70295</v>
          </cell>
          <cell r="CJ101">
            <v>-70295</v>
          </cell>
          <cell r="CK101">
            <v>-70295</v>
          </cell>
          <cell r="CL101">
            <v>-70295</v>
          </cell>
          <cell r="CM101">
            <v>-70295</v>
          </cell>
          <cell r="CN101">
            <v>-70295</v>
          </cell>
          <cell r="CO101">
            <v>-70295</v>
          </cell>
          <cell r="CP101">
            <v>-70295</v>
          </cell>
          <cell r="CQ101">
            <v>-70295</v>
          </cell>
          <cell r="CR101">
            <v>-70295</v>
          </cell>
          <cell r="CS101">
            <v>-70295</v>
          </cell>
          <cell r="CT101">
            <v>-70888</v>
          </cell>
          <cell r="CU101">
            <v>-70888</v>
          </cell>
          <cell r="CV101">
            <v>-70888</v>
          </cell>
          <cell r="CW101">
            <v>-70888</v>
          </cell>
          <cell r="CX101">
            <v>-70888</v>
          </cell>
          <cell r="CY101">
            <v>-70888</v>
          </cell>
          <cell r="CZ101">
            <v>-70888</v>
          </cell>
          <cell r="DA101">
            <v>-70888</v>
          </cell>
          <cell r="DB101">
            <v>-70888</v>
          </cell>
          <cell r="DC101">
            <v>-70888</v>
          </cell>
          <cell r="DD101">
            <v>-70888</v>
          </cell>
          <cell r="DE101">
            <v>-70888</v>
          </cell>
          <cell r="DF101">
            <v>-71492</v>
          </cell>
          <cell r="DG101">
            <v>-71492</v>
          </cell>
          <cell r="DH101">
            <v>-71492</v>
          </cell>
          <cell r="DI101">
            <v>-71492</v>
          </cell>
          <cell r="DJ101">
            <v>-71492</v>
          </cell>
          <cell r="DK101">
            <v>-71492</v>
          </cell>
          <cell r="DL101">
            <v>-71492</v>
          </cell>
          <cell r="DM101">
            <v>-71492</v>
          </cell>
          <cell r="DN101">
            <v>-71492</v>
          </cell>
          <cell r="DO101">
            <v>-71492</v>
          </cell>
          <cell r="DP101">
            <v>-71492</v>
          </cell>
          <cell r="DQ101">
            <v>-71492</v>
          </cell>
        </row>
        <row r="102">
          <cell r="A102">
            <v>701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-1828571.4282857142</v>
          </cell>
          <cell r="H102">
            <v>-1838877.0082857143</v>
          </cell>
          <cell r="I102">
            <v>-1838661.3582857142</v>
          </cell>
          <cell r="J102">
            <v>-1024931.4841428571</v>
          </cell>
          <cell r="K102">
            <v>107841.33</v>
          </cell>
          <cell r="L102">
            <v>0</v>
          </cell>
          <cell r="M102">
            <v>0</v>
          </cell>
          <cell r="N102">
            <v>-44562.286250000005</v>
          </cell>
          <cell r="O102">
            <v>-44562.286250000005</v>
          </cell>
          <cell r="P102">
            <v>-44562.286250000005</v>
          </cell>
          <cell r="Q102">
            <v>-44562.286250000005</v>
          </cell>
          <cell r="R102">
            <v>-44562.286250000005</v>
          </cell>
          <cell r="S102">
            <v>-44562.286250000005</v>
          </cell>
          <cell r="T102">
            <v>-44562.286250000005</v>
          </cell>
          <cell r="U102">
            <v>-44562.286250000005</v>
          </cell>
          <cell r="V102">
            <v>-44562.286250000005</v>
          </cell>
          <cell r="W102">
            <v>-44562.286250000005</v>
          </cell>
          <cell r="X102">
            <v>-141512.5</v>
          </cell>
          <cell r="Y102">
            <v>-141512.5</v>
          </cell>
          <cell r="Z102">
            <v>-54185.575000000004</v>
          </cell>
          <cell r="AA102">
            <v>-54185.575000000004</v>
          </cell>
          <cell r="AB102">
            <v>-54185.575000000004</v>
          </cell>
          <cell r="AC102">
            <v>-54185.575000000004</v>
          </cell>
          <cell r="AD102">
            <v>-54185.575000000004</v>
          </cell>
          <cell r="AE102">
            <v>-54185.575000000004</v>
          </cell>
          <cell r="AF102">
            <v>-54185.575000000004</v>
          </cell>
          <cell r="AG102">
            <v>-54185.575000000004</v>
          </cell>
          <cell r="AH102">
            <v>-54185.575000000004</v>
          </cell>
          <cell r="AI102">
            <v>-54185.575000000004</v>
          </cell>
          <cell r="AJ102">
            <v>-54185.575000000004</v>
          </cell>
          <cell r="AK102">
            <v>-54185.575000000004</v>
          </cell>
          <cell r="AL102">
            <v>-54205.002312500001</v>
          </cell>
          <cell r="AM102">
            <v>-54205.002312500001</v>
          </cell>
          <cell r="AN102">
            <v>-54205.002312500001</v>
          </cell>
          <cell r="AO102">
            <v>-54205.002312500001</v>
          </cell>
          <cell r="AP102">
            <v>-54205.002312500001</v>
          </cell>
          <cell r="AQ102">
            <v>-54205.002312500001</v>
          </cell>
          <cell r="AR102">
            <v>-54205.002312500001</v>
          </cell>
          <cell r="AS102">
            <v>-54205.002312500001</v>
          </cell>
          <cell r="AT102">
            <v>-54205.002312500001</v>
          </cell>
          <cell r="AU102">
            <v>-54205.002312500001</v>
          </cell>
          <cell r="AV102">
            <v>-54205.002312500001</v>
          </cell>
          <cell r="AW102">
            <v>-54205.002312500001</v>
          </cell>
          <cell r="AX102">
            <v>-54808.820405763545</v>
          </cell>
          <cell r="AY102">
            <v>-54808.820405763545</v>
          </cell>
          <cell r="AZ102">
            <v>-54808.820405763545</v>
          </cell>
          <cell r="BA102">
            <v>-54808.820405763545</v>
          </cell>
          <cell r="BB102">
            <v>-54808.820405763545</v>
          </cell>
          <cell r="BC102">
            <v>-54808.820405763545</v>
          </cell>
          <cell r="BD102">
            <v>-54808.820405763545</v>
          </cell>
          <cell r="BE102">
            <v>-54808.820405763545</v>
          </cell>
          <cell r="BF102">
            <v>-54808.820405763545</v>
          </cell>
          <cell r="BG102">
            <v>-54808.820405763545</v>
          </cell>
          <cell r="BH102">
            <v>-54808.820405763545</v>
          </cell>
          <cell r="BI102">
            <v>-54808.820405763545</v>
          </cell>
          <cell r="BJ102">
            <v>-55395.796745430409</v>
          </cell>
          <cell r="BK102">
            <v>-55395.796745430409</v>
          </cell>
          <cell r="BL102">
            <v>-55395.796745430409</v>
          </cell>
          <cell r="BM102">
            <v>-55395.796745430409</v>
          </cell>
          <cell r="BN102">
            <v>-55395.796745430409</v>
          </cell>
          <cell r="BO102">
            <v>-55395.796745430409</v>
          </cell>
          <cell r="BP102">
            <v>-55395.796745430409</v>
          </cell>
          <cell r="BQ102">
            <v>-55395.796745430409</v>
          </cell>
          <cell r="BR102">
            <v>-55395.796745430409</v>
          </cell>
          <cell r="BS102">
            <v>-55395.796745430409</v>
          </cell>
          <cell r="BT102">
            <v>-55395.796745430409</v>
          </cell>
          <cell r="BU102">
            <v>-55395.796745430409</v>
          </cell>
          <cell r="BV102">
            <v>-55966.90998811859</v>
          </cell>
          <cell r="BW102">
            <v>-55966.90998811859</v>
          </cell>
          <cell r="BX102">
            <v>-55966.90998811859</v>
          </cell>
          <cell r="BY102">
            <v>-55966.90998811859</v>
          </cell>
          <cell r="BZ102">
            <v>-55966.90998811859</v>
          </cell>
          <cell r="CA102">
            <v>-55966.90998811859</v>
          </cell>
          <cell r="CB102">
            <v>-55966.90998811859</v>
          </cell>
          <cell r="CC102">
            <v>-55966.90998811859</v>
          </cell>
          <cell r="CD102">
            <v>-55966.90998811859</v>
          </cell>
          <cell r="CE102">
            <v>-55966.90998811859</v>
          </cell>
          <cell r="CF102">
            <v>-55966.90998811859</v>
          </cell>
          <cell r="CG102">
            <v>-55966.90998811859</v>
          </cell>
          <cell r="CH102">
            <v>-56548.874382417831</v>
          </cell>
          <cell r="CI102">
            <v>-56548.874382417831</v>
          </cell>
          <cell r="CJ102">
            <v>-56548.874382417831</v>
          </cell>
          <cell r="CK102">
            <v>-56548.874382417831</v>
          </cell>
          <cell r="CL102">
            <v>-56548.874382417831</v>
          </cell>
          <cell r="CM102">
            <v>-56548.874382417831</v>
          </cell>
          <cell r="CN102">
            <v>-56548.874382417831</v>
          </cell>
          <cell r="CO102">
            <v>-56548.874382417831</v>
          </cell>
          <cell r="CP102">
            <v>-56548.874382417831</v>
          </cell>
          <cell r="CQ102">
            <v>-56548.874382417831</v>
          </cell>
          <cell r="CR102">
            <v>-56548.874382417831</v>
          </cell>
          <cell r="CS102">
            <v>-56548.874382417831</v>
          </cell>
          <cell r="CT102">
            <v>-57141.896100208767</v>
          </cell>
          <cell r="CU102">
            <v>-57141.896100208767</v>
          </cell>
          <cell r="CV102">
            <v>-57141.896100208767</v>
          </cell>
          <cell r="CW102">
            <v>-57141.896100208767</v>
          </cell>
          <cell r="CX102">
            <v>-57141.896100208767</v>
          </cell>
          <cell r="CY102">
            <v>-57141.896100208767</v>
          </cell>
          <cell r="CZ102">
            <v>-57141.896100208767</v>
          </cell>
          <cell r="DA102">
            <v>-57141.896100208767</v>
          </cell>
          <cell r="DB102">
            <v>-57141.896100208767</v>
          </cell>
          <cell r="DC102">
            <v>-57141.896100208767</v>
          </cell>
          <cell r="DD102">
            <v>-57141.896100208767</v>
          </cell>
          <cell r="DE102">
            <v>-57141.896100208767</v>
          </cell>
          <cell r="DF102">
            <v>-57746.185230637733</v>
          </cell>
          <cell r="DG102">
            <v>-57746.185230637733</v>
          </cell>
          <cell r="DH102">
            <v>-57746.185230637733</v>
          </cell>
          <cell r="DI102">
            <v>-57746.185230637733</v>
          </cell>
          <cell r="DJ102">
            <v>-57746.185230637733</v>
          </cell>
          <cell r="DK102">
            <v>-57746.185230637733</v>
          </cell>
          <cell r="DL102">
            <v>-57746.185230637733</v>
          </cell>
          <cell r="DM102">
            <v>-57746.185230637733</v>
          </cell>
          <cell r="DN102">
            <v>-57746.185230637733</v>
          </cell>
          <cell r="DO102">
            <v>-57746.185230637733</v>
          </cell>
          <cell r="DP102">
            <v>-57746.185230637733</v>
          </cell>
          <cell r="DQ102">
            <v>-57746.185230637733</v>
          </cell>
        </row>
        <row r="103">
          <cell r="A103">
            <v>706</v>
          </cell>
          <cell r="B103">
            <v>-384200</v>
          </cell>
          <cell r="C103">
            <v>-384200</v>
          </cell>
          <cell r="D103">
            <v>-384200</v>
          </cell>
          <cell r="E103">
            <v>-384200</v>
          </cell>
          <cell r="F103">
            <v>-384200</v>
          </cell>
          <cell r="G103">
            <v>-384200</v>
          </cell>
          <cell r="H103">
            <v>-384200</v>
          </cell>
          <cell r="I103">
            <v>-384200</v>
          </cell>
          <cell r="J103">
            <v>-384200</v>
          </cell>
          <cell r="K103">
            <v>-384200</v>
          </cell>
          <cell r="L103">
            <v>-384200</v>
          </cell>
          <cell r="M103">
            <v>-384200</v>
          </cell>
          <cell r="N103">
            <v>-125840</v>
          </cell>
          <cell r="O103">
            <v>-125840</v>
          </cell>
          <cell r="P103">
            <v>-125840</v>
          </cell>
          <cell r="Q103">
            <v>-125840</v>
          </cell>
          <cell r="R103">
            <v>-125840</v>
          </cell>
          <cell r="S103">
            <v>-125840</v>
          </cell>
          <cell r="T103">
            <v>-125840</v>
          </cell>
          <cell r="U103">
            <v>-125840</v>
          </cell>
          <cell r="V103">
            <v>-125840</v>
          </cell>
          <cell r="W103">
            <v>-125840</v>
          </cell>
          <cell r="X103">
            <v>-125840</v>
          </cell>
          <cell r="Y103">
            <v>-125840</v>
          </cell>
          <cell r="Z103">
            <v>-131520</v>
          </cell>
          <cell r="AA103">
            <v>-131520</v>
          </cell>
          <cell r="AB103">
            <v>-131520</v>
          </cell>
          <cell r="AC103">
            <v>-131520</v>
          </cell>
          <cell r="AD103">
            <v>-131520</v>
          </cell>
          <cell r="AE103">
            <v>-131520</v>
          </cell>
          <cell r="AF103">
            <v>-131520</v>
          </cell>
          <cell r="AG103">
            <v>-131520</v>
          </cell>
          <cell r="AH103">
            <v>-131520</v>
          </cell>
          <cell r="AI103">
            <v>-131520</v>
          </cell>
          <cell r="AJ103">
            <v>-131520</v>
          </cell>
          <cell r="AK103">
            <v>-131520</v>
          </cell>
          <cell r="AL103">
            <v>-137440</v>
          </cell>
          <cell r="AM103">
            <v>-137440</v>
          </cell>
          <cell r="AN103">
            <v>-137440</v>
          </cell>
          <cell r="AO103">
            <v>-137440</v>
          </cell>
          <cell r="AP103">
            <v>-137440</v>
          </cell>
          <cell r="AQ103">
            <v>-137440</v>
          </cell>
          <cell r="AR103">
            <v>-137440</v>
          </cell>
          <cell r="AS103">
            <v>-137440</v>
          </cell>
          <cell r="AT103">
            <v>-137440</v>
          </cell>
          <cell r="AU103">
            <v>-137440</v>
          </cell>
          <cell r="AV103">
            <v>-137440</v>
          </cell>
          <cell r="AW103">
            <v>-137440</v>
          </cell>
          <cell r="AX103">
            <v>-143600</v>
          </cell>
          <cell r="AY103">
            <v>-143600</v>
          </cell>
          <cell r="AZ103">
            <v>-143600</v>
          </cell>
          <cell r="BA103">
            <v>-143600</v>
          </cell>
          <cell r="BB103">
            <v>-143600</v>
          </cell>
          <cell r="BC103">
            <v>-143600</v>
          </cell>
          <cell r="BD103">
            <v>-143600</v>
          </cell>
          <cell r="BE103">
            <v>-143600</v>
          </cell>
          <cell r="BF103">
            <v>-143600</v>
          </cell>
          <cell r="BG103">
            <v>-143600</v>
          </cell>
          <cell r="BH103">
            <v>-143600</v>
          </cell>
          <cell r="BI103">
            <v>-143600</v>
          </cell>
          <cell r="BJ103">
            <v>-150080</v>
          </cell>
          <cell r="BK103">
            <v>-150080</v>
          </cell>
          <cell r="BL103">
            <v>-150080</v>
          </cell>
          <cell r="BM103">
            <v>-150080</v>
          </cell>
          <cell r="BN103">
            <v>-150080</v>
          </cell>
          <cell r="BO103">
            <v>-150080</v>
          </cell>
          <cell r="BP103">
            <v>-150080</v>
          </cell>
          <cell r="BQ103">
            <v>-150080</v>
          </cell>
          <cell r="BR103">
            <v>-150080</v>
          </cell>
          <cell r="BS103">
            <v>-150080</v>
          </cell>
          <cell r="BT103">
            <v>-150080</v>
          </cell>
          <cell r="BU103">
            <v>-150080</v>
          </cell>
          <cell r="BV103">
            <v>-156880</v>
          </cell>
          <cell r="BW103">
            <v>-156880</v>
          </cell>
          <cell r="BX103">
            <v>-156880</v>
          </cell>
          <cell r="BY103">
            <v>-156880</v>
          </cell>
          <cell r="BZ103">
            <v>-156880</v>
          </cell>
          <cell r="CA103">
            <v>-156880</v>
          </cell>
          <cell r="CB103">
            <v>-156880</v>
          </cell>
          <cell r="CC103">
            <v>-156880</v>
          </cell>
          <cell r="CD103">
            <v>-156880</v>
          </cell>
          <cell r="CE103">
            <v>-156880</v>
          </cell>
          <cell r="CF103">
            <v>-156880</v>
          </cell>
          <cell r="CG103">
            <v>-156880</v>
          </cell>
          <cell r="CH103">
            <v>-163920</v>
          </cell>
          <cell r="CI103">
            <v>-163920</v>
          </cell>
          <cell r="CJ103">
            <v>-163920</v>
          </cell>
          <cell r="CK103">
            <v>-163920</v>
          </cell>
          <cell r="CL103">
            <v>-163920</v>
          </cell>
          <cell r="CM103">
            <v>-163920</v>
          </cell>
          <cell r="CN103">
            <v>-163920</v>
          </cell>
          <cell r="CO103">
            <v>-163920</v>
          </cell>
          <cell r="CP103">
            <v>-163920</v>
          </cell>
          <cell r="CQ103">
            <v>-163920</v>
          </cell>
          <cell r="CR103">
            <v>-163920</v>
          </cell>
          <cell r="CS103">
            <v>-163920</v>
          </cell>
          <cell r="CT103">
            <v>-171280</v>
          </cell>
          <cell r="CU103">
            <v>-171280</v>
          </cell>
          <cell r="CV103">
            <v>-171280</v>
          </cell>
          <cell r="CW103">
            <v>-171280</v>
          </cell>
          <cell r="CX103">
            <v>-171280</v>
          </cell>
          <cell r="CY103">
            <v>-171280</v>
          </cell>
          <cell r="CZ103">
            <v>-171280</v>
          </cell>
          <cell r="DA103">
            <v>-171280</v>
          </cell>
          <cell r="DB103">
            <v>-171280</v>
          </cell>
          <cell r="DC103">
            <v>-171280</v>
          </cell>
          <cell r="DD103">
            <v>-171280</v>
          </cell>
          <cell r="DE103">
            <v>-171280</v>
          </cell>
          <cell r="DF103">
            <v>-178960</v>
          </cell>
          <cell r="DG103">
            <v>-178960</v>
          </cell>
          <cell r="DH103">
            <v>-178960</v>
          </cell>
          <cell r="DI103">
            <v>-178960</v>
          </cell>
          <cell r="DJ103">
            <v>-178960</v>
          </cell>
          <cell r="DK103">
            <v>-178960</v>
          </cell>
          <cell r="DL103">
            <v>-178960</v>
          </cell>
          <cell r="DM103">
            <v>-178960</v>
          </cell>
          <cell r="DN103">
            <v>-178960</v>
          </cell>
          <cell r="DO103">
            <v>-178960</v>
          </cell>
          <cell r="DP103">
            <v>-178960</v>
          </cell>
          <cell r="DQ103">
            <v>-178960</v>
          </cell>
        </row>
        <row r="104">
          <cell r="A104">
            <v>707</v>
          </cell>
          <cell r="B104">
            <v>-699368.64833553717</v>
          </cell>
          <cell r="C104">
            <v>-699368.64507250173</v>
          </cell>
          <cell r="D104">
            <v>-699368.64760632569</v>
          </cell>
          <cell r="E104">
            <v>-699368.64553673228</v>
          </cell>
          <cell r="F104">
            <v>-699368.64293270721</v>
          </cell>
          <cell r="G104">
            <v>-699368.64812697866</v>
          </cell>
          <cell r="H104">
            <v>-699368.64293270721</v>
          </cell>
          <cell r="I104">
            <v>-699368.64293270721</v>
          </cell>
          <cell r="J104">
            <v>-699368.64305795764</v>
          </cell>
          <cell r="K104">
            <v>-699368.64806607389</v>
          </cell>
          <cell r="L104">
            <v>-699368.64976382942</v>
          </cell>
          <cell r="M104">
            <v>-699368.64589999989</v>
          </cell>
          <cell r="N104">
            <v>-759780</v>
          </cell>
          <cell r="O104">
            <v>-759780</v>
          </cell>
          <cell r="P104">
            <v>-759780</v>
          </cell>
          <cell r="Q104">
            <v>-759780</v>
          </cell>
          <cell r="R104">
            <v>-759780</v>
          </cell>
          <cell r="S104">
            <v>-759780</v>
          </cell>
          <cell r="T104">
            <v>-759780</v>
          </cell>
          <cell r="U104">
            <v>-759780</v>
          </cell>
          <cell r="V104">
            <v>-759780</v>
          </cell>
          <cell r="W104">
            <v>-759780</v>
          </cell>
          <cell r="X104">
            <v>-759780</v>
          </cell>
          <cell r="Y104">
            <v>-759780</v>
          </cell>
          <cell r="Z104">
            <v>-759780</v>
          </cell>
          <cell r="AA104">
            <v>-759780</v>
          </cell>
          <cell r="AB104">
            <v>-759780</v>
          </cell>
          <cell r="AC104">
            <v>-759780</v>
          </cell>
          <cell r="AD104">
            <v>-759780</v>
          </cell>
          <cell r="AE104">
            <v>-759780</v>
          </cell>
          <cell r="AF104">
            <v>-759780</v>
          </cell>
          <cell r="AG104">
            <v>-759780</v>
          </cell>
          <cell r="AH104">
            <v>-759780</v>
          </cell>
          <cell r="AI104">
            <v>-759780</v>
          </cell>
          <cell r="AJ104">
            <v>-759780</v>
          </cell>
          <cell r="AK104">
            <v>-759780</v>
          </cell>
          <cell r="AL104">
            <v>-759780</v>
          </cell>
          <cell r="AM104">
            <v>-759780</v>
          </cell>
          <cell r="AN104">
            <v>-759780</v>
          </cell>
          <cell r="AO104">
            <v>-759780</v>
          </cell>
          <cell r="AP104">
            <v>-759780</v>
          </cell>
          <cell r="AQ104">
            <v>-759780</v>
          </cell>
          <cell r="AR104">
            <v>-759780</v>
          </cell>
          <cell r="AS104">
            <v>-759780</v>
          </cell>
          <cell r="AT104">
            <v>-759780</v>
          </cell>
          <cell r="AU104">
            <v>-759780</v>
          </cell>
          <cell r="AV104">
            <v>-759780</v>
          </cell>
          <cell r="AW104">
            <v>-759780</v>
          </cell>
          <cell r="AX104">
            <v>-759780</v>
          </cell>
          <cell r="AY104">
            <v>-759780</v>
          </cell>
          <cell r="AZ104">
            <v>-759780</v>
          </cell>
          <cell r="BA104">
            <v>-759780</v>
          </cell>
          <cell r="BB104">
            <v>-759780</v>
          </cell>
          <cell r="BC104">
            <v>-759780</v>
          </cell>
          <cell r="BD104">
            <v>-759780</v>
          </cell>
          <cell r="BE104">
            <v>-759780</v>
          </cell>
          <cell r="BF104">
            <v>-759780</v>
          </cell>
          <cell r="BG104">
            <v>-759780</v>
          </cell>
          <cell r="BH104">
            <v>-759780</v>
          </cell>
          <cell r="BI104">
            <v>-759780</v>
          </cell>
          <cell r="BJ104">
            <v>-759780</v>
          </cell>
          <cell r="BK104">
            <v>-759780</v>
          </cell>
          <cell r="BL104">
            <v>-759780</v>
          </cell>
          <cell r="BM104">
            <v>-759780</v>
          </cell>
          <cell r="BN104">
            <v>-759780</v>
          </cell>
          <cell r="BO104">
            <v>-759780</v>
          </cell>
          <cell r="BP104">
            <v>-759780</v>
          </cell>
          <cell r="BQ104">
            <v>-759780</v>
          </cell>
          <cell r="BR104">
            <v>-759780</v>
          </cell>
          <cell r="BS104">
            <v>-759780</v>
          </cell>
          <cell r="BT104">
            <v>-759780</v>
          </cell>
          <cell r="BU104">
            <v>-759780</v>
          </cell>
          <cell r="BV104">
            <v>-759780</v>
          </cell>
          <cell r="BW104">
            <v>-759780</v>
          </cell>
          <cell r="BX104">
            <v>-759780</v>
          </cell>
          <cell r="BY104">
            <v>-759780</v>
          </cell>
          <cell r="BZ104">
            <v>-759780</v>
          </cell>
          <cell r="CA104">
            <v>-759780</v>
          </cell>
          <cell r="CB104">
            <v>-759780</v>
          </cell>
          <cell r="CC104">
            <v>-759780</v>
          </cell>
          <cell r="CD104">
            <v>-759780</v>
          </cell>
          <cell r="CE104">
            <v>-759780</v>
          </cell>
          <cell r="CF104">
            <v>-759780</v>
          </cell>
          <cell r="CG104">
            <v>-759780</v>
          </cell>
          <cell r="CH104">
            <v>-759780</v>
          </cell>
          <cell r="CI104">
            <v>-759780</v>
          </cell>
          <cell r="CJ104">
            <v>-759780</v>
          </cell>
          <cell r="CK104">
            <v>-759780</v>
          </cell>
          <cell r="CL104">
            <v>-759780</v>
          </cell>
          <cell r="CM104">
            <v>-759780</v>
          </cell>
          <cell r="CN104">
            <v>-759780</v>
          </cell>
          <cell r="CO104">
            <v>-759780</v>
          </cell>
          <cell r="CP104">
            <v>-759780</v>
          </cell>
          <cell r="CQ104">
            <v>-759780</v>
          </cell>
          <cell r="CR104">
            <v>-759780</v>
          </cell>
          <cell r="CS104">
            <v>-759780</v>
          </cell>
          <cell r="CT104">
            <v>-759780</v>
          </cell>
          <cell r="CU104">
            <v>-759780</v>
          </cell>
          <cell r="CV104">
            <v>-759780</v>
          </cell>
          <cell r="CW104">
            <v>-759780</v>
          </cell>
          <cell r="CX104">
            <v>-759780</v>
          </cell>
          <cell r="CY104">
            <v>-759780</v>
          </cell>
          <cell r="CZ104">
            <v>-759780</v>
          </cell>
          <cell r="DA104">
            <v>-759780</v>
          </cell>
          <cell r="DB104">
            <v>-759780</v>
          </cell>
          <cell r="DC104">
            <v>-759780</v>
          </cell>
          <cell r="DD104">
            <v>-759780</v>
          </cell>
          <cell r="DE104">
            <v>-759780</v>
          </cell>
          <cell r="DF104">
            <v>-759780</v>
          </cell>
          <cell r="DG104">
            <v>-759780</v>
          </cell>
          <cell r="DH104">
            <v>-759780</v>
          </cell>
          <cell r="DI104">
            <v>-759780</v>
          </cell>
          <cell r="DJ104">
            <v>-759780</v>
          </cell>
          <cell r="DK104">
            <v>-759780</v>
          </cell>
          <cell r="DL104">
            <v>-759780</v>
          </cell>
          <cell r="DM104">
            <v>-759780</v>
          </cell>
          <cell r="DN104">
            <v>-759780</v>
          </cell>
          <cell r="DO104">
            <v>-759780</v>
          </cell>
          <cell r="DP104">
            <v>-759780</v>
          </cell>
          <cell r="DQ104">
            <v>-759780</v>
          </cell>
        </row>
        <row r="105">
          <cell r="A105">
            <v>708</v>
          </cell>
          <cell r="B105">
            <v>-151050</v>
          </cell>
          <cell r="C105">
            <v>-151050</v>
          </cell>
          <cell r="D105">
            <v>-151050</v>
          </cell>
          <cell r="E105">
            <v>-151050</v>
          </cell>
          <cell r="F105">
            <v>-151050</v>
          </cell>
          <cell r="G105">
            <v>-151050</v>
          </cell>
          <cell r="H105">
            <v>-151050</v>
          </cell>
          <cell r="I105">
            <v>-151050</v>
          </cell>
          <cell r="J105">
            <v>-151050</v>
          </cell>
          <cell r="K105">
            <v>-151050</v>
          </cell>
          <cell r="L105">
            <v>-151050</v>
          </cell>
          <cell r="M105">
            <v>-151050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-1240250</v>
          </cell>
          <cell r="U105">
            <v>-1240250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-1525260</v>
          </cell>
          <cell r="AG105">
            <v>-1525260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-1812285</v>
          </cell>
          <cell r="AS105">
            <v>-1812285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-2124500</v>
          </cell>
          <cell r="BE105">
            <v>-2124500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-2177875</v>
          </cell>
          <cell r="BQ105">
            <v>-2177875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-2232125</v>
          </cell>
          <cell r="CC105">
            <v>-2232125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-2288125</v>
          </cell>
          <cell r="CO105">
            <v>-2288125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-2345000</v>
          </cell>
          <cell r="DA105">
            <v>-2345000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-2403625</v>
          </cell>
          <cell r="DM105">
            <v>-2403625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</row>
        <row r="106">
          <cell r="A106">
            <v>720</v>
          </cell>
          <cell r="B106">
            <v>1556640</v>
          </cell>
          <cell r="C106">
            <v>1556640</v>
          </cell>
          <cell r="D106">
            <v>1556640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1556640</v>
          </cell>
          <cell r="L106">
            <v>1556640</v>
          </cell>
          <cell r="M106">
            <v>1556640</v>
          </cell>
          <cell r="N106">
            <v>-384200</v>
          </cell>
          <cell r="O106">
            <v>-384200</v>
          </cell>
          <cell r="P106">
            <v>-384200</v>
          </cell>
          <cell r="Q106">
            <v>-384200</v>
          </cell>
          <cell r="R106">
            <v>-384200</v>
          </cell>
          <cell r="S106">
            <v>-384200</v>
          </cell>
          <cell r="T106">
            <v>-384200</v>
          </cell>
          <cell r="U106">
            <v>-384200</v>
          </cell>
          <cell r="V106">
            <v>-384200</v>
          </cell>
          <cell r="W106">
            <v>-384200</v>
          </cell>
          <cell r="X106">
            <v>-384200</v>
          </cell>
          <cell r="Y106">
            <v>-384200</v>
          </cell>
          <cell r="Z106">
            <v>-384200</v>
          </cell>
          <cell r="AA106">
            <v>-384200</v>
          </cell>
          <cell r="AB106">
            <v>-384200</v>
          </cell>
          <cell r="AC106">
            <v>-384200</v>
          </cell>
          <cell r="AD106">
            <v>-384200</v>
          </cell>
          <cell r="AE106">
            <v>-384200</v>
          </cell>
          <cell r="AF106">
            <v>-384200</v>
          </cell>
          <cell r="AG106">
            <v>-384200</v>
          </cell>
          <cell r="AH106">
            <v>-384200</v>
          </cell>
          <cell r="AI106">
            <v>-384200</v>
          </cell>
          <cell r="AJ106">
            <v>-384200</v>
          </cell>
          <cell r="AK106">
            <v>-384200</v>
          </cell>
          <cell r="AL106">
            <v>-384200</v>
          </cell>
          <cell r="AM106">
            <v>-384200</v>
          </cell>
          <cell r="AN106">
            <v>-384200</v>
          </cell>
          <cell r="AO106">
            <v>-384200</v>
          </cell>
          <cell r="AP106">
            <v>-384200</v>
          </cell>
          <cell r="AQ106">
            <v>-384200</v>
          </cell>
          <cell r="AR106">
            <v>-384200</v>
          </cell>
          <cell r="AS106">
            <v>-384200</v>
          </cell>
          <cell r="AT106">
            <v>-384200</v>
          </cell>
          <cell r="AU106">
            <v>-384200</v>
          </cell>
          <cell r="AV106">
            <v>-384200</v>
          </cell>
          <cell r="AW106">
            <v>-384200</v>
          </cell>
          <cell r="AX106">
            <v>-384200</v>
          </cell>
          <cell r="AY106">
            <v>-384200</v>
          </cell>
          <cell r="AZ106">
            <v>-384200</v>
          </cell>
          <cell r="BA106">
            <v>-384200</v>
          </cell>
          <cell r="BB106">
            <v>-384200</v>
          </cell>
          <cell r="BC106">
            <v>-384200</v>
          </cell>
          <cell r="BD106">
            <v>-384200</v>
          </cell>
          <cell r="BE106">
            <v>-384200</v>
          </cell>
          <cell r="BF106">
            <v>-384200</v>
          </cell>
          <cell r="BG106">
            <v>-384200</v>
          </cell>
          <cell r="BH106">
            <v>-384200</v>
          </cell>
          <cell r="BI106">
            <v>-384200</v>
          </cell>
          <cell r="BJ106">
            <v>-384200</v>
          </cell>
          <cell r="BK106">
            <v>-384200</v>
          </cell>
          <cell r="BL106">
            <v>-384200</v>
          </cell>
          <cell r="BM106">
            <v>-384200</v>
          </cell>
          <cell r="BN106">
            <v>-384200</v>
          </cell>
          <cell r="BO106">
            <v>-384200</v>
          </cell>
          <cell r="BP106">
            <v>-384200</v>
          </cell>
          <cell r="BQ106">
            <v>-384200</v>
          </cell>
          <cell r="BR106">
            <v>-384200</v>
          </cell>
          <cell r="BS106">
            <v>-384200</v>
          </cell>
          <cell r="BT106">
            <v>-384200</v>
          </cell>
          <cell r="BU106">
            <v>-384200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</row>
        <row r="107">
          <cell r="A107">
            <v>726</v>
          </cell>
          <cell r="B107">
            <v>0</v>
          </cell>
          <cell r="C107">
            <v>-21221</v>
          </cell>
          <cell r="D107">
            <v>-21221</v>
          </cell>
          <cell r="E107">
            <v>-21137</v>
          </cell>
          <cell r="F107">
            <v>-21137</v>
          </cell>
          <cell r="G107">
            <v>-21137</v>
          </cell>
          <cell r="H107">
            <v>-20801</v>
          </cell>
          <cell r="I107">
            <v>-20801</v>
          </cell>
          <cell r="J107">
            <v>-21221</v>
          </cell>
          <cell r="K107">
            <v>-21221</v>
          </cell>
          <cell r="L107">
            <v>-21221</v>
          </cell>
          <cell r="M107">
            <v>-21221</v>
          </cell>
          <cell r="N107">
            <v>-699368.64589999989</v>
          </cell>
          <cell r="O107">
            <v>-699368.64589999989</v>
          </cell>
          <cell r="P107">
            <v>-699368.64589999989</v>
          </cell>
          <cell r="Q107">
            <v>-699368.64589999989</v>
          </cell>
          <cell r="R107">
            <v>-699368.64589999989</v>
          </cell>
          <cell r="S107">
            <v>-699368.64589999989</v>
          </cell>
          <cell r="T107">
            <v>-699368.64589999989</v>
          </cell>
          <cell r="U107">
            <v>-699368.64589999989</v>
          </cell>
          <cell r="V107">
            <v>-699368.64589999989</v>
          </cell>
          <cell r="W107">
            <v>-699368.64589999989</v>
          </cell>
          <cell r="X107">
            <v>-699368.64589999989</v>
          </cell>
          <cell r="Y107">
            <v>-699368.64589999989</v>
          </cell>
          <cell r="Z107">
            <v>-699368.64589999989</v>
          </cell>
          <cell r="AA107">
            <v>-699368.64589999989</v>
          </cell>
          <cell r="AB107">
            <v>-699368.64589999989</v>
          </cell>
          <cell r="AC107">
            <v>-699368.64589999989</v>
          </cell>
          <cell r="AD107">
            <v>-699368.64589999989</v>
          </cell>
          <cell r="AE107">
            <v>-699368.64589999989</v>
          </cell>
          <cell r="AF107">
            <v>-699368.64589999989</v>
          </cell>
          <cell r="AG107">
            <v>-699368.64589999989</v>
          </cell>
          <cell r="AH107">
            <v>-699368.64589999989</v>
          </cell>
          <cell r="AI107">
            <v>-699368.64589999989</v>
          </cell>
          <cell r="AJ107">
            <v>-699368.64589999989</v>
          </cell>
          <cell r="AK107">
            <v>-699368.64589999989</v>
          </cell>
          <cell r="AL107">
            <v>-699368.64589999989</v>
          </cell>
          <cell r="AM107">
            <v>-699368.64589999989</v>
          </cell>
          <cell r="AN107">
            <v>-699368.64589999989</v>
          </cell>
          <cell r="AO107">
            <v>-699368.64589999989</v>
          </cell>
          <cell r="AP107">
            <v>-699368.64589999989</v>
          </cell>
          <cell r="AQ107">
            <v>-699368.64589999989</v>
          </cell>
          <cell r="AR107">
            <v>-699368.64589999989</v>
          </cell>
          <cell r="AS107">
            <v>-699368.64589999989</v>
          </cell>
          <cell r="AT107">
            <v>-699368.64589999989</v>
          </cell>
          <cell r="AU107">
            <v>-699368.64589999989</v>
          </cell>
          <cell r="AV107">
            <v>-699368.64589999989</v>
          </cell>
          <cell r="AW107">
            <v>-699368.64589999989</v>
          </cell>
          <cell r="AX107">
            <v>-699368.64589999989</v>
          </cell>
          <cell r="AY107">
            <v>-699368.64589999989</v>
          </cell>
          <cell r="AZ107">
            <v>-699368.64589999989</v>
          </cell>
          <cell r="BA107">
            <v>-699368.64589999989</v>
          </cell>
          <cell r="BB107">
            <v>-699368.64589999989</v>
          </cell>
          <cell r="BC107">
            <v>-699368.64589999989</v>
          </cell>
          <cell r="BD107">
            <v>-699368.64589999989</v>
          </cell>
          <cell r="BE107">
            <v>-699368.64589999989</v>
          </cell>
          <cell r="BF107">
            <v>-699368.64589999989</v>
          </cell>
          <cell r="BG107">
            <v>-699368.64589999989</v>
          </cell>
          <cell r="BH107">
            <v>-699368.64589999989</v>
          </cell>
          <cell r="BI107">
            <v>-699368.64589999989</v>
          </cell>
          <cell r="BJ107">
            <v>-699368.64589999989</v>
          </cell>
          <cell r="BK107">
            <v>-699368.64589999989</v>
          </cell>
          <cell r="BL107">
            <v>-699368.64589999989</v>
          </cell>
          <cell r="BM107">
            <v>-699368.64589999989</v>
          </cell>
          <cell r="BN107">
            <v>-699368.64589999989</v>
          </cell>
          <cell r="BO107">
            <v>-699368.64589999989</v>
          </cell>
          <cell r="BP107">
            <v>-699368.64589999989</v>
          </cell>
          <cell r="BQ107">
            <v>-699368.64589999989</v>
          </cell>
          <cell r="BR107">
            <v>-699368.64589999989</v>
          </cell>
          <cell r="BS107">
            <v>-699368.64589999989</v>
          </cell>
          <cell r="BT107">
            <v>-699368.64589999989</v>
          </cell>
          <cell r="BU107">
            <v>-699368.64589999989</v>
          </cell>
          <cell r="BV107">
            <v>-699368.64589999989</v>
          </cell>
          <cell r="BW107">
            <v>-699368.64589999989</v>
          </cell>
          <cell r="BX107">
            <v>-699368.64589999989</v>
          </cell>
          <cell r="BY107">
            <v>-699368.64589999989</v>
          </cell>
          <cell r="BZ107">
            <v>-699368.64589999989</v>
          </cell>
          <cell r="CA107">
            <v>-699368.64589999989</v>
          </cell>
          <cell r="CB107">
            <v>-699368.64589999989</v>
          </cell>
          <cell r="CC107">
            <v>-699368.64589999989</v>
          </cell>
          <cell r="CD107">
            <v>-699368.64589999989</v>
          </cell>
          <cell r="CE107">
            <v>-699368.64589999989</v>
          </cell>
          <cell r="CF107">
            <v>-699368.64589999989</v>
          </cell>
          <cell r="CG107">
            <v>-699368.64589999989</v>
          </cell>
          <cell r="CH107">
            <v>-699368.64589999989</v>
          </cell>
          <cell r="CI107">
            <v>-699368.64589999989</v>
          </cell>
          <cell r="CJ107">
            <v>-699368.64589999989</v>
          </cell>
          <cell r="CK107">
            <v>-699368.64589999989</v>
          </cell>
          <cell r="CL107">
            <v>-699368.64589999989</v>
          </cell>
          <cell r="CM107">
            <v>-699368.64589999989</v>
          </cell>
          <cell r="CN107">
            <v>-699368.64589999989</v>
          </cell>
          <cell r="CO107">
            <v>-699368.64589999989</v>
          </cell>
          <cell r="CP107">
            <v>-699368.64589999989</v>
          </cell>
          <cell r="CQ107">
            <v>-699368.64589999989</v>
          </cell>
          <cell r="CR107">
            <v>-699368.64589999989</v>
          </cell>
          <cell r="CS107">
            <v>-699368.64589999989</v>
          </cell>
          <cell r="CT107">
            <v>-699368.64589999989</v>
          </cell>
          <cell r="CU107">
            <v>-699368.64589999989</v>
          </cell>
          <cell r="CV107">
            <v>-699368.64589999989</v>
          </cell>
          <cell r="CW107">
            <v>-699368.64589999989</v>
          </cell>
          <cell r="CX107">
            <v>-699368.64589999989</v>
          </cell>
          <cell r="CY107">
            <v>-699368.64589999989</v>
          </cell>
          <cell r="CZ107">
            <v>-699368.64589999989</v>
          </cell>
          <cell r="DA107">
            <v>-699368.64589999989</v>
          </cell>
          <cell r="DB107">
            <v>-699368.64589999989</v>
          </cell>
          <cell r="DC107">
            <v>-699368.64589999989</v>
          </cell>
          <cell r="DD107">
            <v>-699368.64589999989</v>
          </cell>
          <cell r="DE107">
            <v>-699368.64589999989</v>
          </cell>
          <cell r="DF107">
            <v>-699368.64589999989</v>
          </cell>
          <cell r="DG107">
            <v>-699368.64589999989</v>
          </cell>
          <cell r="DH107">
            <v>-699368.64589999989</v>
          </cell>
          <cell r="DI107">
            <v>-699368.64589999989</v>
          </cell>
          <cell r="DJ107">
            <v>-699368.64589999989</v>
          </cell>
          <cell r="DK107">
            <v>-699368.64589999989</v>
          </cell>
          <cell r="DL107">
            <v>-699368.64589999989</v>
          </cell>
          <cell r="DM107">
            <v>-699368.64589999989</v>
          </cell>
          <cell r="DN107">
            <v>-699368.64589999989</v>
          </cell>
          <cell r="DO107">
            <v>-699368.64589999989</v>
          </cell>
          <cell r="DP107">
            <v>-699368.64589999989</v>
          </cell>
          <cell r="DQ107">
            <v>-699368.64589999989</v>
          </cell>
        </row>
        <row r="108">
          <cell r="A108">
            <v>727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-7949.43</v>
          </cell>
          <cell r="I108">
            <v>0</v>
          </cell>
          <cell r="J108">
            <v>-1500</v>
          </cell>
          <cell r="K108">
            <v>-1500</v>
          </cell>
          <cell r="L108">
            <v>-1500</v>
          </cell>
          <cell r="M108">
            <v>-1500</v>
          </cell>
          <cell r="N108">
            <v>-151050</v>
          </cell>
          <cell r="O108">
            <v>-151050</v>
          </cell>
          <cell r="P108">
            <v>-151050</v>
          </cell>
          <cell r="Q108">
            <v>-151050</v>
          </cell>
          <cell r="R108">
            <v>-151050</v>
          </cell>
          <cell r="S108">
            <v>-151050</v>
          </cell>
          <cell r="T108">
            <v>-151050</v>
          </cell>
          <cell r="U108">
            <v>-151050</v>
          </cell>
          <cell r="V108">
            <v>-151050</v>
          </cell>
          <cell r="W108">
            <v>-151050</v>
          </cell>
          <cell r="X108">
            <v>-151050</v>
          </cell>
          <cell r="Y108">
            <v>-151050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</row>
        <row r="109">
          <cell r="A109">
            <v>753</v>
          </cell>
          <cell r="B109">
            <v>-1717423.67</v>
          </cell>
          <cell r="C109">
            <v>-1717423.67</v>
          </cell>
          <cell r="D109">
            <v>-1717423.67</v>
          </cell>
          <cell r="E109">
            <v>-1717423.67</v>
          </cell>
          <cell r="F109">
            <v>-1717423.67</v>
          </cell>
          <cell r="G109">
            <v>-1717423.67</v>
          </cell>
          <cell r="H109">
            <v>-1717423.67</v>
          </cell>
          <cell r="I109">
            <v>-1717423.67</v>
          </cell>
          <cell r="J109">
            <v>-1717423.67</v>
          </cell>
          <cell r="K109">
            <v>-1717423.67</v>
          </cell>
          <cell r="L109">
            <v>-1717423.67</v>
          </cell>
          <cell r="M109">
            <v>-1717423.67</v>
          </cell>
          <cell r="N109">
            <v>1155600</v>
          </cell>
          <cell r="O109">
            <v>1155600</v>
          </cell>
          <cell r="P109">
            <v>1155600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1155600</v>
          </cell>
          <cell r="X109">
            <v>1155600</v>
          </cell>
          <cell r="Y109">
            <v>1155600</v>
          </cell>
          <cell r="Z109">
            <v>717100.06</v>
          </cell>
          <cell r="AA109">
            <v>717100.06</v>
          </cell>
          <cell r="AB109">
            <v>717100.06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717100.06</v>
          </cell>
          <cell r="AJ109">
            <v>717100.06</v>
          </cell>
          <cell r="AK109">
            <v>717100.06</v>
          </cell>
          <cell r="AL109">
            <v>360720.03</v>
          </cell>
          <cell r="AM109">
            <v>360720.03</v>
          </cell>
          <cell r="AN109">
            <v>360720.03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360720.03</v>
          </cell>
          <cell r="AV109">
            <v>360720.03</v>
          </cell>
          <cell r="AW109">
            <v>360720.03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</row>
        <row r="110">
          <cell r="A110">
            <v>755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-15230</v>
          </cell>
          <cell r="K110">
            <v>-15230</v>
          </cell>
          <cell r="L110">
            <v>-15230</v>
          </cell>
          <cell r="M110">
            <v>-15230</v>
          </cell>
          <cell r="N110">
            <v>-19520.423999999999</v>
          </cell>
          <cell r="O110">
            <v>-21221</v>
          </cell>
          <cell r="P110">
            <v>-21221</v>
          </cell>
          <cell r="Q110">
            <v>-21221</v>
          </cell>
          <cell r="R110">
            <v>-21221</v>
          </cell>
          <cell r="S110">
            <v>-21221</v>
          </cell>
          <cell r="T110">
            <v>-21221</v>
          </cell>
          <cell r="U110">
            <v>-21221</v>
          </cell>
          <cell r="V110">
            <v>-21221</v>
          </cell>
          <cell r="W110">
            <v>-23343.1</v>
          </cell>
          <cell r="X110">
            <v>-23343.1</v>
          </cell>
          <cell r="Y110">
            <v>-23343.1</v>
          </cell>
          <cell r="Z110">
            <v>-21472.466399999998</v>
          </cell>
          <cell r="AA110">
            <v>-23343.1</v>
          </cell>
          <cell r="AB110">
            <v>-23343.1</v>
          </cell>
          <cell r="AC110">
            <v>-23343.1</v>
          </cell>
          <cell r="AD110">
            <v>-23343.1</v>
          </cell>
          <cell r="AE110">
            <v>-23343.1</v>
          </cell>
          <cell r="AF110">
            <v>-23343.1</v>
          </cell>
          <cell r="AG110">
            <v>-23343.1</v>
          </cell>
          <cell r="AH110">
            <v>-23343.1</v>
          </cell>
          <cell r="AI110">
            <v>-23343.1</v>
          </cell>
          <cell r="AJ110">
            <v>-23343.1</v>
          </cell>
          <cell r="AK110">
            <v>-23343.1</v>
          </cell>
          <cell r="AL110">
            <v>-21472.466399999998</v>
          </cell>
          <cell r="AM110">
            <v>-23343.1</v>
          </cell>
          <cell r="AN110">
            <v>-23343.1</v>
          </cell>
          <cell r="AO110">
            <v>-23343.1</v>
          </cell>
          <cell r="AP110">
            <v>-23343.1</v>
          </cell>
          <cell r="AQ110">
            <v>-23343.1</v>
          </cell>
          <cell r="AR110">
            <v>-23343.1</v>
          </cell>
          <cell r="AS110">
            <v>-23343.1</v>
          </cell>
          <cell r="AT110">
            <v>-23343.1</v>
          </cell>
          <cell r="AU110">
            <v>-24510.255000000008</v>
          </cell>
          <cell r="AV110">
            <v>-24510.255000000008</v>
          </cell>
          <cell r="AW110">
            <v>-24510.255000000008</v>
          </cell>
          <cell r="AX110">
            <v>-22546.08972</v>
          </cell>
          <cell r="AY110">
            <v>-24510.255000000008</v>
          </cell>
          <cell r="AZ110">
            <v>-24510.255000000008</v>
          </cell>
          <cell r="BA110">
            <v>-24510.255000000008</v>
          </cell>
          <cell r="BB110">
            <v>-24510.255000000008</v>
          </cell>
          <cell r="BC110">
            <v>-24510.255000000008</v>
          </cell>
          <cell r="BD110">
            <v>-24510.255000000008</v>
          </cell>
          <cell r="BE110">
            <v>-24510.255000000008</v>
          </cell>
          <cell r="BF110">
            <v>-24510.255000000008</v>
          </cell>
          <cell r="BG110">
            <v>-24510.255000000008</v>
          </cell>
          <cell r="BH110">
            <v>-24510.255000000008</v>
          </cell>
          <cell r="BI110">
            <v>-24510.255000000008</v>
          </cell>
          <cell r="BJ110">
            <v>-22546.08972</v>
          </cell>
          <cell r="BK110">
            <v>-24510.255000000008</v>
          </cell>
          <cell r="BL110">
            <v>-24510.255000000008</v>
          </cell>
          <cell r="BM110">
            <v>-24510.255000000008</v>
          </cell>
          <cell r="BN110">
            <v>-24510.255000000008</v>
          </cell>
          <cell r="BO110">
            <v>-24510.255000000008</v>
          </cell>
          <cell r="BP110">
            <v>-24510.255000000008</v>
          </cell>
          <cell r="BQ110">
            <v>-24510.255000000008</v>
          </cell>
          <cell r="BR110">
            <v>-24510.255000000008</v>
          </cell>
          <cell r="BS110">
            <v>-25735.76775000001</v>
          </cell>
          <cell r="BT110">
            <v>-25735.76775000001</v>
          </cell>
          <cell r="BU110">
            <v>-25735.76775000001</v>
          </cell>
          <cell r="BV110">
            <v>-23673.394206000001</v>
          </cell>
          <cell r="BW110">
            <v>-25735.76775000001</v>
          </cell>
          <cell r="BX110">
            <v>-25735.76775000001</v>
          </cell>
          <cell r="BY110">
            <v>-25735.76775000001</v>
          </cell>
          <cell r="BZ110">
            <v>-25735.76775000001</v>
          </cell>
          <cell r="CA110">
            <v>-25735.76775000001</v>
          </cell>
          <cell r="CB110">
            <v>-25735.76775000001</v>
          </cell>
          <cell r="CC110">
            <v>-25735.76775000001</v>
          </cell>
          <cell r="CD110">
            <v>-25735.76775000001</v>
          </cell>
          <cell r="CE110">
            <v>-25735.76775000001</v>
          </cell>
          <cell r="CF110">
            <v>-25735.76775000001</v>
          </cell>
          <cell r="CG110">
            <v>-25735.76775000001</v>
          </cell>
          <cell r="CH110">
            <v>-23673.394206000001</v>
          </cell>
          <cell r="CI110">
            <v>-25735.76775000001</v>
          </cell>
          <cell r="CJ110">
            <v>-25735.76775000001</v>
          </cell>
          <cell r="CK110">
            <v>-25735.76775000001</v>
          </cell>
          <cell r="CL110">
            <v>-25735.76775000001</v>
          </cell>
          <cell r="CM110">
            <v>-25735.76775000001</v>
          </cell>
          <cell r="CN110">
            <v>-25735.76775000001</v>
          </cell>
          <cell r="CO110">
            <v>-25735.76775000001</v>
          </cell>
          <cell r="CP110">
            <v>-25735.76775000001</v>
          </cell>
          <cell r="CQ110">
            <v>-27022.556137500011</v>
          </cell>
          <cell r="CR110">
            <v>-27022.556137500011</v>
          </cell>
          <cell r="CS110">
            <v>-27022.556137500011</v>
          </cell>
          <cell r="CT110">
            <v>-24857.063916300005</v>
          </cell>
          <cell r="CU110">
            <v>-27022.556137500011</v>
          </cell>
          <cell r="CV110">
            <v>-27022.556137500011</v>
          </cell>
          <cell r="CW110">
            <v>-27022.556137500011</v>
          </cell>
          <cell r="CX110">
            <v>-27022.556137500011</v>
          </cell>
          <cell r="CY110">
            <v>-27022.556137500011</v>
          </cell>
          <cell r="CZ110">
            <v>-27022.556137500011</v>
          </cell>
          <cell r="DA110">
            <v>-27022.556137500011</v>
          </cell>
          <cell r="DB110">
            <v>-27022.556137500011</v>
          </cell>
          <cell r="DC110">
            <v>-27022.556137500011</v>
          </cell>
          <cell r="DD110">
            <v>-27022.556137500011</v>
          </cell>
          <cell r="DE110">
            <v>-27022.556137500011</v>
          </cell>
          <cell r="DF110">
            <v>-24857.063916300005</v>
          </cell>
          <cell r="DG110">
            <v>-27022.556137500011</v>
          </cell>
          <cell r="DH110">
            <v>-27022.556137500011</v>
          </cell>
          <cell r="DI110">
            <v>-27022.556137500011</v>
          </cell>
          <cell r="DJ110">
            <v>-27022.556137500011</v>
          </cell>
          <cell r="DK110">
            <v>-27022.556137500011</v>
          </cell>
          <cell r="DL110">
            <v>-27022.556137500011</v>
          </cell>
          <cell r="DM110">
            <v>-27022.556137500011</v>
          </cell>
          <cell r="DN110">
            <v>-27022.556137500011</v>
          </cell>
          <cell r="DO110">
            <v>-28373.68394437501</v>
          </cell>
          <cell r="DP110">
            <v>-28373.68394437501</v>
          </cell>
          <cell r="DQ110">
            <v>-28373.68394437501</v>
          </cell>
        </row>
        <row r="111">
          <cell r="A111">
            <v>762</v>
          </cell>
          <cell r="B111">
            <v>-373500</v>
          </cell>
          <cell r="C111">
            <v>-373500</v>
          </cell>
          <cell r="D111">
            <v>-373500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-1500</v>
          </cell>
          <cell r="O111">
            <v>-1500</v>
          </cell>
          <cell r="P111">
            <v>-1500</v>
          </cell>
          <cell r="Q111">
            <v>-1500</v>
          </cell>
          <cell r="R111">
            <v>-1500</v>
          </cell>
          <cell r="S111">
            <v>-1500</v>
          </cell>
          <cell r="T111">
            <v>-1500</v>
          </cell>
          <cell r="U111">
            <v>-1500</v>
          </cell>
          <cell r="V111">
            <v>-1500</v>
          </cell>
          <cell r="W111">
            <v>-1500</v>
          </cell>
          <cell r="X111">
            <v>-1500</v>
          </cell>
          <cell r="Y111">
            <v>-1500</v>
          </cell>
          <cell r="Z111">
            <v>-1500</v>
          </cell>
          <cell r="AA111">
            <v>-1500</v>
          </cell>
          <cell r="AB111">
            <v>-1500</v>
          </cell>
          <cell r="AC111">
            <v>-1500</v>
          </cell>
          <cell r="AD111">
            <v>-1500</v>
          </cell>
          <cell r="AE111">
            <v>-1500</v>
          </cell>
          <cell r="AF111">
            <v>-1500</v>
          </cell>
          <cell r="AG111">
            <v>-1500</v>
          </cell>
          <cell r="AH111">
            <v>-1500</v>
          </cell>
          <cell r="AI111">
            <v>-1500</v>
          </cell>
          <cell r="AJ111">
            <v>-1500</v>
          </cell>
          <cell r="AK111">
            <v>-1500</v>
          </cell>
          <cell r="AL111">
            <v>-1500</v>
          </cell>
          <cell r="AM111">
            <v>-1500</v>
          </cell>
          <cell r="AN111">
            <v>-1500</v>
          </cell>
          <cell r="AO111">
            <v>-1500</v>
          </cell>
          <cell r="AP111">
            <v>-1500</v>
          </cell>
          <cell r="AQ111">
            <v>-1500</v>
          </cell>
          <cell r="AR111">
            <v>-1500</v>
          </cell>
          <cell r="AS111">
            <v>-1500</v>
          </cell>
          <cell r="AT111">
            <v>-1500</v>
          </cell>
          <cell r="AU111">
            <v>-1500</v>
          </cell>
          <cell r="AV111">
            <v>-1500</v>
          </cell>
          <cell r="AW111">
            <v>-1500</v>
          </cell>
          <cell r="AX111">
            <v>-1500</v>
          </cell>
          <cell r="AY111">
            <v>-1500</v>
          </cell>
          <cell r="AZ111">
            <v>-1500</v>
          </cell>
          <cell r="BA111">
            <v>-1500</v>
          </cell>
          <cell r="BB111">
            <v>-1500</v>
          </cell>
          <cell r="BC111">
            <v>-1500</v>
          </cell>
          <cell r="BD111">
            <v>-1500</v>
          </cell>
          <cell r="BE111">
            <v>-1500</v>
          </cell>
          <cell r="BF111">
            <v>-1500</v>
          </cell>
          <cell r="BG111">
            <v>-1500</v>
          </cell>
          <cell r="BH111">
            <v>-1500</v>
          </cell>
          <cell r="BI111">
            <v>-1500</v>
          </cell>
          <cell r="BJ111">
            <v>-1500</v>
          </cell>
          <cell r="BK111">
            <v>-1500</v>
          </cell>
          <cell r="BL111">
            <v>-1500</v>
          </cell>
          <cell r="BM111">
            <v>-1500</v>
          </cell>
          <cell r="BN111">
            <v>-1500</v>
          </cell>
          <cell r="BO111">
            <v>-1500</v>
          </cell>
          <cell r="BP111">
            <v>-1500</v>
          </cell>
          <cell r="BQ111">
            <v>-1500</v>
          </cell>
          <cell r="BR111">
            <v>-1500</v>
          </cell>
          <cell r="BS111">
            <v>-1500</v>
          </cell>
          <cell r="BT111">
            <v>-1500</v>
          </cell>
          <cell r="BU111">
            <v>-1500</v>
          </cell>
          <cell r="BV111">
            <v>-1500</v>
          </cell>
          <cell r="BW111">
            <v>-1500</v>
          </cell>
          <cell r="BX111">
            <v>-1500</v>
          </cell>
          <cell r="BY111">
            <v>-1500</v>
          </cell>
          <cell r="BZ111">
            <v>-1500</v>
          </cell>
          <cell r="CA111">
            <v>-1500</v>
          </cell>
          <cell r="CB111">
            <v>-1500</v>
          </cell>
          <cell r="CC111">
            <v>-1500</v>
          </cell>
          <cell r="CD111">
            <v>-1500</v>
          </cell>
          <cell r="CE111">
            <v>-1500</v>
          </cell>
          <cell r="CF111">
            <v>-1500</v>
          </cell>
          <cell r="CG111">
            <v>-1500</v>
          </cell>
          <cell r="CH111">
            <v>-1500</v>
          </cell>
          <cell r="CI111">
            <v>-1500</v>
          </cell>
          <cell r="CJ111">
            <v>-1500</v>
          </cell>
          <cell r="CK111">
            <v>-1500</v>
          </cell>
          <cell r="CL111">
            <v>-1500</v>
          </cell>
          <cell r="CM111">
            <v>-1500</v>
          </cell>
          <cell r="CN111">
            <v>-1500</v>
          </cell>
          <cell r="CO111">
            <v>-1500</v>
          </cell>
          <cell r="CP111">
            <v>-1500</v>
          </cell>
          <cell r="CQ111">
            <v>-1500</v>
          </cell>
          <cell r="CR111">
            <v>-1500</v>
          </cell>
          <cell r="CS111">
            <v>-1500</v>
          </cell>
          <cell r="CT111">
            <v>-1500</v>
          </cell>
          <cell r="CU111">
            <v>-1500</v>
          </cell>
          <cell r="CV111">
            <v>-1500</v>
          </cell>
          <cell r="CW111">
            <v>-1500</v>
          </cell>
          <cell r="CX111">
            <v>-1500</v>
          </cell>
          <cell r="CY111">
            <v>-1500</v>
          </cell>
          <cell r="CZ111">
            <v>-1500</v>
          </cell>
          <cell r="DA111">
            <v>-1500</v>
          </cell>
          <cell r="DB111">
            <v>-1500</v>
          </cell>
          <cell r="DC111">
            <v>-1500</v>
          </cell>
          <cell r="DD111">
            <v>-1500</v>
          </cell>
          <cell r="DE111">
            <v>-1500</v>
          </cell>
          <cell r="DF111">
            <v>-1500</v>
          </cell>
          <cell r="DG111">
            <v>-1500</v>
          </cell>
          <cell r="DH111">
            <v>-1500</v>
          </cell>
          <cell r="DI111">
            <v>-1500</v>
          </cell>
          <cell r="DJ111">
            <v>-1500</v>
          </cell>
          <cell r="DK111">
            <v>-1500</v>
          </cell>
          <cell r="DL111">
            <v>-1500</v>
          </cell>
          <cell r="DM111">
            <v>-1500</v>
          </cell>
          <cell r="DN111">
            <v>-1500</v>
          </cell>
          <cell r="DO111">
            <v>-1500</v>
          </cell>
          <cell r="DP111">
            <v>-1500</v>
          </cell>
          <cell r="DQ111">
            <v>-1500</v>
          </cell>
        </row>
        <row r="112">
          <cell r="A112">
            <v>767</v>
          </cell>
          <cell r="B112">
            <v>-153918</v>
          </cell>
          <cell r="C112">
            <v>-153918</v>
          </cell>
          <cell r="D112">
            <v>-153918</v>
          </cell>
          <cell r="E112">
            <v>-153510</v>
          </cell>
          <cell r="F112">
            <v>-153510</v>
          </cell>
          <cell r="G112">
            <v>-153510</v>
          </cell>
          <cell r="H112">
            <v>-151878</v>
          </cell>
          <cell r="I112">
            <v>-151878</v>
          </cell>
          <cell r="J112">
            <v>-153918</v>
          </cell>
          <cell r="K112">
            <v>-153918</v>
          </cell>
          <cell r="L112">
            <v>-153918</v>
          </cell>
          <cell r="M112">
            <v>-153918</v>
          </cell>
          <cell r="N112">
            <v>-1579351.4828344528</v>
          </cell>
          <cell r="O112">
            <v>-1579351.4828344528</v>
          </cell>
          <cell r="P112">
            <v>-1579351.4828344528</v>
          </cell>
          <cell r="Q112">
            <v>-1579351.4828344528</v>
          </cell>
          <cell r="R112">
            <v>-1579351.4828344528</v>
          </cell>
          <cell r="S112">
            <v>-1579351.4828344528</v>
          </cell>
          <cell r="T112">
            <v>-1579351.4828344528</v>
          </cell>
          <cell r="U112">
            <v>-1579351.4828344528</v>
          </cell>
          <cell r="V112">
            <v>-1579351.4828344528</v>
          </cell>
          <cell r="W112">
            <v>-1579351.4828344528</v>
          </cell>
          <cell r="X112">
            <v>-1579351.4828344528</v>
          </cell>
          <cell r="Y112">
            <v>-1579351.4828344528</v>
          </cell>
          <cell r="Z112">
            <v>-3091044.8818323612</v>
          </cell>
          <cell r="AA112">
            <v>-3091044.8818323612</v>
          </cell>
          <cell r="AB112">
            <v>-3091044.8818323612</v>
          </cell>
          <cell r="AC112">
            <v>-3091044.8818323612</v>
          </cell>
          <cell r="AD112">
            <v>-3091044.8818323612</v>
          </cell>
          <cell r="AE112">
            <v>-3091044.8818323612</v>
          </cell>
          <cell r="AF112">
            <v>-3091044.8818323612</v>
          </cell>
          <cell r="AG112">
            <v>-3091044.8818323612</v>
          </cell>
          <cell r="AH112">
            <v>-3091044.8818323612</v>
          </cell>
          <cell r="AI112">
            <v>-3091044.8818323612</v>
          </cell>
          <cell r="AJ112">
            <v>-3091044.8818323612</v>
          </cell>
          <cell r="AK112">
            <v>-3091044.8818323612</v>
          </cell>
          <cell r="AL112">
            <v>-3077977.3188708588</v>
          </cell>
          <cell r="AM112">
            <v>-3077977.3188708588</v>
          </cell>
          <cell r="AN112">
            <v>-3077977.3188708588</v>
          </cell>
          <cell r="AO112">
            <v>-3077977.3188708588</v>
          </cell>
          <cell r="AP112">
            <v>-3077977.3188708588</v>
          </cell>
          <cell r="AQ112">
            <v>-3077977.3188708588</v>
          </cell>
          <cell r="AR112">
            <v>-3077977.3188708588</v>
          </cell>
          <cell r="AS112">
            <v>-3077977.3188708588</v>
          </cell>
          <cell r="AT112">
            <v>-3077977.3188708588</v>
          </cell>
          <cell r="AU112">
            <v>-3077977.3188708588</v>
          </cell>
          <cell r="AV112">
            <v>-3077977.3188708588</v>
          </cell>
          <cell r="AW112">
            <v>-3077977.3188708588</v>
          </cell>
          <cell r="AX112">
            <v>-3155104.5483226795</v>
          </cell>
          <cell r="AY112">
            <v>-3155104.5483226795</v>
          </cell>
          <cell r="AZ112">
            <v>-3155104.5483226795</v>
          </cell>
          <cell r="BA112">
            <v>-3155104.5483226795</v>
          </cell>
          <cell r="BB112">
            <v>-3155104.5483226795</v>
          </cell>
          <cell r="BC112">
            <v>-3155104.5483226795</v>
          </cell>
          <cell r="BD112">
            <v>-3155104.5483226795</v>
          </cell>
          <cell r="BE112">
            <v>-3155104.5483226795</v>
          </cell>
          <cell r="BF112">
            <v>-3155104.5483226795</v>
          </cell>
          <cell r="BG112">
            <v>-3155104.5483226795</v>
          </cell>
          <cell r="BH112">
            <v>-3155104.5483226795</v>
          </cell>
          <cell r="BI112">
            <v>-3155104.5483226795</v>
          </cell>
          <cell r="BJ112">
            <v>-3193847.8178461492</v>
          </cell>
          <cell r="BK112">
            <v>-3193847.8178461492</v>
          </cell>
          <cell r="BL112">
            <v>-3193847.8178461492</v>
          </cell>
          <cell r="BM112">
            <v>-3193847.8178461492</v>
          </cell>
          <cell r="BN112">
            <v>-3193847.8178461492</v>
          </cell>
          <cell r="BO112">
            <v>-3193847.8178461492</v>
          </cell>
          <cell r="BP112">
            <v>-3193847.8178461492</v>
          </cell>
          <cell r="BQ112">
            <v>-3193847.8178461492</v>
          </cell>
          <cell r="BR112">
            <v>-3193847.8178461492</v>
          </cell>
          <cell r="BS112">
            <v>-3193847.8178461492</v>
          </cell>
          <cell r="BT112">
            <v>-3193847.8178461492</v>
          </cell>
          <cell r="BU112">
            <v>-3193847.8178461492</v>
          </cell>
          <cell r="BV112">
            <v>-3285367.8429178074</v>
          </cell>
          <cell r="BW112">
            <v>-3285367.8429178074</v>
          </cell>
          <cell r="BX112">
            <v>-3285367.8429178074</v>
          </cell>
          <cell r="BY112">
            <v>-3285367.8429178074</v>
          </cell>
          <cell r="BZ112">
            <v>-3285367.8429178074</v>
          </cell>
          <cell r="CA112">
            <v>-3285367.8429178074</v>
          </cell>
          <cell r="CB112">
            <v>-3285367.8429178074</v>
          </cell>
          <cell r="CC112">
            <v>-3285367.8429178074</v>
          </cell>
          <cell r="CD112">
            <v>-3285367.8429178074</v>
          </cell>
          <cell r="CE112">
            <v>-3285367.8429178074</v>
          </cell>
          <cell r="CF112">
            <v>-3285367.8429178074</v>
          </cell>
          <cell r="CG112">
            <v>-3285367.8429178074</v>
          </cell>
          <cell r="CH112">
            <v>-3448070.7092182501</v>
          </cell>
          <cell r="CI112">
            <v>-3448070.7092182501</v>
          </cell>
          <cell r="CJ112">
            <v>-3448070.7092182501</v>
          </cell>
          <cell r="CK112">
            <v>-3448070.7092182501</v>
          </cell>
          <cell r="CL112">
            <v>-3448070.7092182501</v>
          </cell>
          <cell r="CM112">
            <v>-3448070.7092182501</v>
          </cell>
          <cell r="CN112">
            <v>-3448070.7092182501</v>
          </cell>
          <cell r="CO112">
            <v>-3448070.7092182501</v>
          </cell>
          <cell r="CP112">
            <v>-3448070.7092182501</v>
          </cell>
          <cell r="CQ112">
            <v>-3448070.7092182501</v>
          </cell>
          <cell r="CR112">
            <v>-3448070.7092182501</v>
          </cell>
          <cell r="CS112">
            <v>-3448070.7092182501</v>
          </cell>
          <cell r="CT112">
            <v>-3469268.9749453939</v>
          </cell>
          <cell r="CU112">
            <v>-3469268.9749453939</v>
          </cell>
          <cell r="CV112">
            <v>-3469268.9749453939</v>
          </cell>
          <cell r="CW112">
            <v>-3469268.9749453939</v>
          </cell>
          <cell r="CX112">
            <v>-3469268.9749453939</v>
          </cell>
          <cell r="CY112">
            <v>-3469268.9749453939</v>
          </cell>
          <cell r="CZ112">
            <v>-3469268.9749453939</v>
          </cell>
          <cell r="DA112">
            <v>-3469268.9749453939</v>
          </cell>
          <cell r="DB112">
            <v>-3469268.9749453939</v>
          </cell>
          <cell r="DC112">
            <v>-3469268.9749453939</v>
          </cell>
          <cell r="DD112">
            <v>-3469268.9749453939</v>
          </cell>
          <cell r="DE112">
            <v>-3469268.9749453939</v>
          </cell>
          <cell r="DF112">
            <v>-3515004.9521195716</v>
          </cell>
          <cell r="DG112">
            <v>-3515004.9521195716</v>
          </cell>
          <cell r="DH112">
            <v>-3515004.9521195716</v>
          </cell>
          <cell r="DI112">
            <v>-3515004.9521195716</v>
          </cell>
          <cell r="DJ112">
            <v>-3515004.9521195716</v>
          </cell>
          <cell r="DK112">
            <v>-3515004.9521195716</v>
          </cell>
          <cell r="DL112">
            <v>-3515004.9521195716</v>
          </cell>
          <cell r="DM112">
            <v>-3515004.9521195716</v>
          </cell>
          <cell r="DN112">
            <v>-3515004.9521195716</v>
          </cell>
          <cell r="DO112">
            <v>-3515004.9521195716</v>
          </cell>
          <cell r="DP112">
            <v>-3515004.9521195716</v>
          </cell>
          <cell r="DQ112">
            <v>-3515004.9521195716</v>
          </cell>
        </row>
        <row r="113">
          <cell r="A113">
            <v>791</v>
          </cell>
          <cell r="B113">
            <v>-24300</v>
          </cell>
          <cell r="C113">
            <v>-24300</v>
          </cell>
          <cell r="D113">
            <v>-24300</v>
          </cell>
          <cell r="E113">
            <v>-24300</v>
          </cell>
          <cell r="F113">
            <v>-24300</v>
          </cell>
          <cell r="G113">
            <v>-24300</v>
          </cell>
          <cell r="H113">
            <v>-24300</v>
          </cell>
          <cell r="I113">
            <v>-24300</v>
          </cell>
          <cell r="J113">
            <v>-24300</v>
          </cell>
          <cell r="K113">
            <v>-24300</v>
          </cell>
          <cell r="L113">
            <v>-24300</v>
          </cell>
          <cell r="M113">
            <v>-24300</v>
          </cell>
          <cell r="N113">
            <v>-24368</v>
          </cell>
          <cell r="O113">
            <v>-24368</v>
          </cell>
          <cell r="P113">
            <v>-24368</v>
          </cell>
          <cell r="Q113">
            <v>-24368</v>
          </cell>
          <cell r="R113">
            <v>-24368</v>
          </cell>
          <cell r="S113">
            <v>-24368</v>
          </cell>
          <cell r="T113">
            <v>-24368</v>
          </cell>
          <cell r="U113">
            <v>-24368</v>
          </cell>
          <cell r="V113">
            <v>-24368</v>
          </cell>
          <cell r="W113">
            <v>-26804.799999999999</v>
          </cell>
          <cell r="X113">
            <v>-26804.799999999999</v>
          </cell>
          <cell r="Y113">
            <v>-26804.799999999999</v>
          </cell>
          <cell r="Z113">
            <v>-26804.799999999999</v>
          </cell>
          <cell r="AA113">
            <v>-26804.799999999999</v>
          </cell>
          <cell r="AB113">
            <v>-26804.799999999999</v>
          </cell>
          <cell r="AC113">
            <v>-26804.799999999999</v>
          </cell>
          <cell r="AD113">
            <v>-26804.799999999999</v>
          </cell>
          <cell r="AE113">
            <v>-26804.799999999999</v>
          </cell>
          <cell r="AF113">
            <v>-26804.799999999999</v>
          </cell>
          <cell r="AG113">
            <v>-26804.799999999999</v>
          </cell>
          <cell r="AH113">
            <v>-26804.799999999999</v>
          </cell>
          <cell r="AI113">
            <v>-26804.799999999999</v>
          </cell>
          <cell r="AJ113">
            <v>-26804.799999999999</v>
          </cell>
          <cell r="AK113">
            <v>-26804.799999999999</v>
          </cell>
          <cell r="AL113">
            <v>-26804.799999999999</v>
          </cell>
          <cell r="AM113">
            <v>-26804.799999999999</v>
          </cell>
          <cell r="AN113">
            <v>-26804.799999999999</v>
          </cell>
          <cell r="AO113">
            <v>-26804.799999999999</v>
          </cell>
          <cell r="AP113">
            <v>-26804.799999999999</v>
          </cell>
          <cell r="AQ113">
            <v>-26804.799999999999</v>
          </cell>
          <cell r="AR113">
            <v>-26804.799999999999</v>
          </cell>
          <cell r="AS113">
            <v>-26804.799999999999</v>
          </cell>
          <cell r="AT113">
            <v>-26804.799999999999</v>
          </cell>
          <cell r="AU113">
            <v>-28145.040000000001</v>
          </cell>
          <cell r="AV113">
            <v>-28145.040000000001</v>
          </cell>
          <cell r="AW113">
            <v>-28145.040000000001</v>
          </cell>
          <cell r="AX113">
            <v>-28145.040000000001</v>
          </cell>
          <cell r="AY113">
            <v>-28145.040000000001</v>
          </cell>
          <cell r="AZ113">
            <v>-28145.040000000001</v>
          </cell>
          <cell r="BA113">
            <v>-28145.040000000001</v>
          </cell>
          <cell r="BB113">
            <v>-28145.040000000001</v>
          </cell>
          <cell r="BC113">
            <v>-28145.040000000001</v>
          </cell>
          <cell r="BD113">
            <v>-28145.040000000001</v>
          </cell>
          <cell r="BE113">
            <v>-28145.040000000001</v>
          </cell>
          <cell r="BF113">
            <v>-28145.040000000001</v>
          </cell>
          <cell r="BG113">
            <v>-28145.040000000001</v>
          </cell>
          <cell r="BH113">
            <v>-28145.040000000001</v>
          </cell>
          <cell r="BI113">
            <v>-28145.040000000001</v>
          </cell>
          <cell r="BJ113">
            <v>-28145.040000000001</v>
          </cell>
          <cell r="BK113">
            <v>-28145.040000000001</v>
          </cell>
          <cell r="BL113">
            <v>-28145.040000000001</v>
          </cell>
          <cell r="BM113">
            <v>-28145.040000000001</v>
          </cell>
          <cell r="BN113">
            <v>-28145.040000000001</v>
          </cell>
          <cell r="BO113">
            <v>-28145.040000000001</v>
          </cell>
          <cell r="BP113">
            <v>-28145.040000000001</v>
          </cell>
          <cell r="BQ113">
            <v>-28145.040000000001</v>
          </cell>
          <cell r="BR113">
            <v>-28145.040000000001</v>
          </cell>
          <cell r="BS113">
            <v>-29552.292000000001</v>
          </cell>
          <cell r="BT113">
            <v>-29552.292000000001</v>
          </cell>
          <cell r="BU113">
            <v>-29552.292000000001</v>
          </cell>
          <cell r="BV113">
            <v>-29552.292000000001</v>
          </cell>
          <cell r="BW113">
            <v>-29552.292000000001</v>
          </cell>
          <cell r="BX113">
            <v>-29552.292000000001</v>
          </cell>
          <cell r="BY113">
            <v>-29552.292000000001</v>
          </cell>
          <cell r="BZ113">
            <v>-29552.292000000001</v>
          </cell>
          <cell r="CA113">
            <v>-29552.292000000001</v>
          </cell>
          <cell r="CB113">
            <v>-29552.292000000001</v>
          </cell>
          <cell r="CC113">
            <v>-29552.292000000001</v>
          </cell>
          <cell r="CD113">
            <v>-29552.292000000001</v>
          </cell>
          <cell r="CE113">
            <v>-29552.292000000001</v>
          </cell>
          <cell r="CF113">
            <v>-29552.292000000001</v>
          </cell>
          <cell r="CG113">
            <v>-29552.292000000001</v>
          </cell>
          <cell r="CH113">
            <v>-29552.292000000001</v>
          </cell>
          <cell r="CI113">
            <v>-29552.292000000001</v>
          </cell>
          <cell r="CJ113">
            <v>-29552.292000000001</v>
          </cell>
          <cell r="CK113">
            <v>-29552.292000000001</v>
          </cell>
          <cell r="CL113">
            <v>-29552.292000000001</v>
          </cell>
          <cell r="CM113">
            <v>-29552.292000000001</v>
          </cell>
          <cell r="CN113">
            <v>-29552.292000000001</v>
          </cell>
          <cell r="CO113">
            <v>-29552.292000000001</v>
          </cell>
          <cell r="CP113">
            <v>-29552.292000000001</v>
          </cell>
          <cell r="CQ113">
            <v>-31029.906600000002</v>
          </cell>
          <cell r="CR113">
            <v>-31029.906600000002</v>
          </cell>
          <cell r="CS113">
            <v>-31029.906600000002</v>
          </cell>
          <cell r="CT113">
            <v>-31029.906600000002</v>
          </cell>
          <cell r="CU113">
            <v>-31029.906600000002</v>
          </cell>
          <cell r="CV113">
            <v>-31029.906600000002</v>
          </cell>
          <cell r="CW113">
            <v>-31029.906600000002</v>
          </cell>
          <cell r="CX113">
            <v>-31029.906600000002</v>
          </cell>
          <cell r="CY113">
            <v>-31029.906600000002</v>
          </cell>
          <cell r="CZ113">
            <v>-31029.906600000002</v>
          </cell>
          <cell r="DA113">
            <v>-31029.906600000002</v>
          </cell>
          <cell r="DB113">
            <v>-31029.906600000002</v>
          </cell>
          <cell r="DC113">
            <v>-31029.906600000002</v>
          </cell>
          <cell r="DD113">
            <v>-31029.906600000002</v>
          </cell>
          <cell r="DE113">
            <v>-31029.906600000002</v>
          </cell>
          <cell r="DF113">
            <v>-31029.906600000002</v>
          </cell>
          <cell r="DG113">
            <v>-31029.906600000002</v>
          </cell>
          <cell r="DH113">
            <v>-31029.906600000002</v>
          </cell>
          <cell r="DI113">
            <v>-31029.906600000002</v>
          </cell>
          <cell r="DJ113">
            <v>-31029.906600000002</v>
          </cell>
          <cell r="DK113">
            <v>-31029.906600000002</v>
          </cell>
          <cell r="DL113">
            <v>-31029.906600000002</v>
          </cell>
          <cell r="DM113">
            <v>-31029.906600000002</v>
          </cell>
          <cell r="DN113">
            <v>-31029.906600000002</v>
          </cell>
          <cell r="DO113">
            <v>-32581.401930000007</v>
          </cell>
          <cell r="DP113">
            <v>-32581.401930000007</v>
          </cell>
          <cell r="DQ113">
            <v>-32581.401930000007</v>
          </cell>
        </row>
        <row r="114">
          <cell r="A114">
            <v>5001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-365000</v>
          </cell>
          <cell r="H114">
            <v>-379600</v>
          </cell>
          <cell r="I114">
            <v>-379600</v>
          </cell>
          <cell r="J114">
            <v>-365000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</row>
        <row r="115">
          <cell r="A115">
            <v>5002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-225000</v>
          </cell>
          <cell r="H115">
            <v>-233999.98</v>
          </cell>
          <cell r="I115">
            <v>-233999.98</v>
          </cell>
          <cell r="J115">
            <v>-225000</v>
          </cell>
          <cell r="K115">
            <v>0</v>
          </cell>
          <cell r="L115">
            <v>0</v>
          </cell>
          <cell r="M115">
            <v>0</v>
          </cell>
          <cell r="N115">
            <v>-153918</v>
          </cell>
          <cell r="O115">
            <v>-153918</v>
          </cell>
          <cell r="P115">
            <v>-153918</v>
          </cell>
          <cell r="Q115">
            <v>-153510</v>
          </cell>
          <cell r="R115">
            <v>-153510</v>
          </cell>
          <cell r="S115">
            <v>-153510</v>
          </cell>
          <cell r="T115">
            <v>-153918</v>
          </cell>
          <cell r="U115">
            <v>-153918</v>
          </cell>
          <cell r="V115">
            <v>-153918</v>
          </cell>
          <cell r="W115">
            <v>-169309.8</v>
          </cell>
          <cell r="X115">
            <v>-169309.8</v>
          </cell>
          <cell r="Y115">
            <v>-169309.8</v>
          </cell>
          <cell r="Z115">
            <v>-169309.8</v>
          </cell>
          <cell r="AA115">
            <v>-169309.8</v>
          </cell>
          <cell r="AB115">
            <v>-169309.8</v>
          </cell>
          <cell r="AC115">
            <v>-168861</v>
          </cell>
          <cell r="AD115">
            <v>-168861</v>
          </cell>
          <cell r="AE115">
            <v>-168861</v>
          </cell>
          <cell r="AF115">
            <v>-169309.8</v>
          </cell>
          <cell r="AG115">
            <v>-169309.8</v>
          </cell>
          <cell r="AH115">
            <v>-169309.8</v>
          </cell>
          <cell r="AI115">
            <v>-169309.8</v>
          </cell>
          <cell r="AJ115">
            <v>-169309.8</v>
          </cell>
          <cell r="AK115">
            <v>-169309.8</v>
          </cell>
          <cell r="AL115">
            <v>-169309.8</v>
          </cell>
          <cell r="AM115">
            <v>-169309.8</v>
          </cell>
          <cell r="AN115">
            <v>-169309.8</v>
          </cell>
          <cell r="AO115">
            <v>-168861</v>
          </cell>
          <cell r="AP115">
            <v>-168861</v>
          </cell>
          <cell r="AQ115">
            <v>-168861</v>
          </cell>
          <cell r="AR115">
            <v>-169309.8</v>
          </cell>
          <cell r="AS115">
            <v>-169309.8</v>
          </cell>
          <cell r="AT115">
            <v>-169309.8</v>
          </cell>
          <cell r="AU115">
            <v>-177775.29</v>
          </cell>
          <cell r="AV115">
            <v>-177775.29</v>
          </cell>
          <cell r="AW115">
            <v>-177775.29</v>
          </cell>
          <cell r="AX115">
            <v>-177775.29</v>
          </cell>
          <cell r="AY115">
            <v>-177775.29</v>
          </cell>
          <cell r="AZ115">
            <v>-177775.29</v>
          </cell>
          <cell r="BA115">
            <v>-177304.05</v>
          </cell>
          <cell r="BB115">
            <v>-177304.05</v>
          </cell>
          <cell r="BC115">
            <v>-177304.05</v>
          </cell>
          <cell r="BD115">
            <v>-177775.29</v>
          </cell>
          <cell r="BE115">
            <v>-177775.29</v>
          </cell>
          <cell r="BF115">
            <v>-177775.29</v>
          </cell>
          <cell r="BG115">
            <v>-177775.29</v>
          </cell>
          <cell r="BH115">
            <v>-177775.29</v>
          </cell>
          <cell r="BI115">
            <v>-177775.29</v>
          </cell>
          <cell r="BJ115">
            <v>-177775.29</v>
          </cell>
          <cell r="BK115">
            <v>-177775.29</v>
          </cell>
          <cell r="BL115">
            <v>-177775.29</v>
          </cell>
          <cell r="BM115">
            <v>-177304.05</v>
          </cell>
          <cell r="BN115">
            <v>-177304.05</v>
          </cell>
          <cell r="BO115">
            <v>-177304.05</v>
          </cell>
          <cell r="BP115">
            <v>-177775.29</v>
          </cell>
          <cell r="BQ115">
            <v>-177775.29</v>
          </cell>
          <cell r="BR115">
            <v>-177775.29</v>
          </cell>
          <cell r="BS115">
            <v>-186664.0545</v>
          </cell>
          <cell r="BT115">
            <v>-186664.0545</v>
          </cell>
          <cell r="BU115">
            <v>-186664.0545</v>
          </cell>
          <cell r="BV115">
            <v>-186664.0545</v>
          </cell>
          <cell r="BW115">
            <v>-186664.0545</v>
          </cell>
          <cell r="BX115">
            <v>-186664.0545</v>
          </cell>
          <cell r="BY115">
            <v>-186169.2525</v>
          </cell>
          <cell r="BZ115">
            <v>-186169.2525</v>
          </cell>
          <cell r="CA115">
            <v>-186169.2525</v>
          </cell>
          <cell r="CB115">
            <v>-186664.0545</v>
          </cell>
          <cell r="CC115">
            <v>-186664.0545</v>
          </cell>
          <cell r="CD115">
            <v>-186664.0545</v>
          </cell>
          <cell r="CE115">
            <v>-186664.0545</v>
          </cell>
          <cell r="CF115">
            <v>-186664.0545</v>
          </cell>
          <cell r="CG115">
            <v>-186664.0545</v>
          </cell>
          <cell r="CH115">
            <v>-186664.0545</v>
          </cell>
          <cell r="CI115">
            <v>-186664.0545</v>
          </cell>
          <cell r="CJ115">
            <v>-186664.0545</v>
          </cell>
          <cell r="CK115">
            <v>-186169.2525</v>
          </cell>
          <cell r="CL115">
            <v>-186169.2525</v>
          </cell>
          <cell r="CM115">
            <v>-186169.2525</v>
          </cell>
          <cell r="CN115">
            <v>-186664.0545</v>
          </cell>
          <cell r="CO115">
            <v>-186664.0545</v>
          </cell>
          <cell r="CP115">
            <v>-186664.0545</v>
          </cell>
          <cell r="CQ115">
            <v>-195997.25722500001</v>
          </cell>
          <cell r="CR115">
            <v>-195997.25722500001</v>
          </cell>
          <cell r="CS115">
            <v>-195997.25722500001</v>
          </cell>
          <cell r="CT115">
            <v>-195997.25722500001</v>
          </cell>
          <cell r="CU115">
            <v>-195997.25722500001</v>
          </cell>
          <cell r="CV115">
            <v>-195997.25722500001</v>
          </cell>
          <cell r="CW115">
            <v>-195477.71512500002</v>
          </cell>
          <cell r="CX115">
            <v>-195477.71512500002</v>
          </cell>
          <cell r="CY115">
            <v>-195477.71512500002</v>
          </cell>
          <cell r="CZ115">
            <v>-195997.25722500001</v>
          </cell>
          <cell r="DA115">
            <v>-195997.25722500001</v>
          </cell>
          <cell r="DB115">
            <v>-195997.25722500001</v>
          </cell>
          <cell r="DC115">
            <v>-195997.25722500001</v>
          </cell>
          <cell r="DD115">
            <v>-195997.25722500001</v>
          </cell>
          <cell r="DE115">
            <v>-195997.25722500001</v>
          </cell>
          <cell r="DF115">
            <v>-195997.25722500001</v>
          </cell>
          <cell r="DG115">
            <v>-195997.25722500001</v>
          </cell>
          <cell r="DH115">
            <v>-195997.25722500001</v>
          </cell>
          <cell r="DI115">
            <v>-195477.71512500002</v>
          </cell>
          <cell r="DJ115">
            <v>-195477.71512500002</v>
          </cell>
          <cell r="DK115">
            <v>-195477.71512500002</v>
          </cell>
          <cell r="DL115">
            <v>-195997.25722500001</v>
          </cell>
          <cell r="DM115">
            <v>-195997.25722500001</v>
          </cell>
          <cell r="DN115">
            <v>-195997.25722500001</v>
          </cell>
          <cell r="DO115">
            <v>-205797.12008625004</v>
          </cell>
          <cell r="DP115">
            <v>-205797.12008625004</v>
          </cell>
          <cell r="DQ115">
            <v>-205797.12008625004</v>
          </cell>
        </row>
        <row r="116">
          <cell r="A116">
            <v>5005</v>
          </cell>
          <cell r="B116">
            <v>-75000</v>
          </cell>
          <cell r="C116">
            <v>-75000</v>
          </cell>
          <cell r="D116">
            <v>-75000</v>
          </cell>
          <cell r="E116">
            <v>-75000</v>
          </cell>
          <cell r="F116">
            <v>-75000</v>
          </cell>
          <cell r="G116">
            <v>-75000</v>
          </cell>
          <cell r="H116">
            <v>-75000</v>
          </cell>
          <cell r="I116">
            <v>-75000</v>
          </cell>
          <cell r="J116">
            <v>-75000</v>
          </cell>
          <cell r="K116">
            <v>-75000</v>
          </cell>
          <cell r="L116">
            <v>-75000</v>
          </cell>
          <cell r="M116">
            <v>-75000</v>
          </cell>
          <cell r="N116">
            <v>-24300</v>
          </cell>
          <cell r="O116">
            <v>-24300</v>
          </cell>
          <cell r="P116">
            <v>-24300</v>
          </cell>
          <cell r="Q116">
            <v>-24300</v>
          </cell>
          <cell r="R116">
            <v>-24300</v>
          </cell>
          <cell r="S116">
            <v>-24300</v>
          </cell>
          <cell r="T116">
            <v>-24300</v>
          </cell>
          <cell r="U116">
            <v>-24300</v>
          </cell>
          <cell r="V116">
            <v>-24300</v>
          </cell>
          <cell r="W116">
            <v>-24300</v>
          </cell>
          <cell r="X116">
            <v>-24300</v>
          </cell>
          <cell r="Y116">
            <v>-24300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</row>
        <row r="117">
          <cell r="A117">
            <v>5014</v>
          </cell>
          <cell r="B117">
            <v>-187116</v>
          </cell>
          <cell r="C117">
            <v>-187116</v>
          </cell>
          <cell r="D117">
            <v>-187116</v>
          </cell>
          <cell r="E117">
            <v>-187116</v>
          </cell>
          <cell r="F117">
            <v>-187116</v>
          </cell>
          <cell r="G117">
            <v>-187116</v>
          </cell>
          <cell r="H117">
            <v>-187116</v>
          </cell>
          <cell r="I117">
            <v>0</v>
          </cell>
          <cell r="J117">
            <v>-187116</v>
          </cell>
          <cell r="K117">
            <v>-187116</v>
          </cell>
          <cell r="L117">
            <v>-187116</v>
          </cell>
          <cell r="M117">
            <v>-187116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</row>
        <row r="118">
          <cell r="A118">
            <v>5015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-83636.324999999997</v>
          </cell>
          <cell r="L118">
            <v>-83636.324999999997</v>
          </cell>
          <cell r="M118">
            <v>-83636.324999999997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</row>
        <row r="119">
          <cell r="A119">
            <v>5016</v>
          </cell>
          <cell r="B119">
            <v>0</v>
          </cell>
          <cell r="C119">
            <v>0</v>
          </cell>
          <cell r="D119">
            <v>0</v>
          </cell>
          <cell r="E119">
            <v>-101613.8</v>
          </cell>
          <cell r="F119">
            <v>-101613.8</v>
          </cell>
          <cell r="G119">
            <v>-101613.8</v>
          </cell>
          <cell r="H119">
            <v>0</v>
          </cell>
          <cell r="I119">
            <v>0</v>
          </cell>
          <cell r="J119">
            <v>-100296.2</v>
          </cell>
          <cell r="K119">
            <v>-100296.2</v>
          </cell>
          <cell r="L119">
            <v>-100296.2</v>
          </cell>
          <cell r="M119">
            <v>-100296.2</v>
          </cell>
          <cell r="N119">
            <v>-150000</v>
          </cell>
          <cell r="O119">
            <v>-150000</v>
          </cell>
          <cell r="P119">
            <v>-150000</v>
          </cell>
          <cell r="Q119">
            <v>-150000</v>
          </cell>
          <cell r="R119">
            <v>-150000</v>
          </cell>
          <cell r="S119">
            <v>-150000</v>
          </cell>
          <cell r="T119">
            <v>-150000</v>
          </cell>
          <cell r="U119">
            <v>-150000</v>
          </cell>
          <cell r="V119">
            <v>-150000</v>
          </cell>
          <cell r="W119">
            <v>-150000</v>
          </cell>
          <cell r="X119">
            <v>-150000</v>
          </cell>
          <cell r="Y119">
            <v>-150000</v>
          </cell>
          <cell r="Z119">
            <v>-300000</v>
          </cell>
          <cell r="AA119">
            <v>-300000</v>
          </cell>
          <cell r="AB119">
            <v>-300000</v>
          </cell>
          <cell r="AC119">
            <v>-300000</v>
          </cell>
          <cell r="AD119">
            <v>-300000</v>
          </cell>
          <cell r="AE119">
            <v>-300000</v>
          </cell>
          <cell r="AF119">
            <v>-300000</v>
          </cell>
          <cell r="AG119">
            <v>-300000</v>
          </cell>
          <cell r="AH119">
            <v>-300000</v>
          </cell>
          <cell r="AI119">
            <v>-300000</v>
          </cell>
          <cell r="AJ119">
            <v>-300000</v>
          </cell>
          <cell r="AK119">
            <v>-300000</v>
          </cell>
          <cell r="AL119">
            <v>-375000</v>
          </cell>
          <cell r="AM119">
            <v>-375000</v>
          </cell>
          <cell r="AN119">
            <v>-375000</v>
          </cell>
          <cell r="AO119">
            <v>-375000</v>
          </cell>
          <cell r="AP119">
            <v>-375000</v>
          </cell>
          <cell r="AQ119">
            <v>-375000</v>
          </cell>
          <cell r="AR119">
            <v>-375000</v>
          </cell>
          <cell r="AS119">
            <v>-375000</v>
          </cell>
          <cell r="AT119">
            <v>-375000</v>
          </cell>
          <cell r="AU119">
            <v>-375000</v>
          </cell>
          <cell r="AV119">
            <v>-375000</v>
          </cell>
          <cell r="AW119">
            <v>-375000</v>
          </cell>
          <cell r="AX119">
            <v>-450000</v>
          </cell>
          <cell r="AY119">
            <v>-450000</v>
          </cell>
          <cell r="AZ119">
            <v>-450000</v>
          </cell>
          <cell r="BA119">
            <v>-450000</v>
          </cell>
          <cell r="BB119">
            <v>-450000</v>
          </cell>
          <cell r="BC119">
            <v>-450000</v>
          </cell>
          <cell r="BD119">
            <v>-450000</v>
          </cell>
          <cell r="BE119">
            <v>-450000</v>
          </cell>
          <cell r="BF119">
            <v>-450000</v>
          </cell>
          <cell r="BG119">
            <v>-450000</v>
          </cell>
          <cell r="BH119">
            <v>-450000</v>
          </cell>
          <cell r="BI119">
            <v>-450000</v>
          </cell>
          <cell r="BJ119">
            <v>-450000</v>
          </cell>
          <cell r="BK119">
            <v>-450000</v>
          </cell>
          <cell r="BL119">
            <v>-450000</v>
          </cell>
          <cell r="BM119">
            <v>-450000</v>
          </cell>
          <cell r="BN119">
            <v>-450000</v>
          </cell>
          <cell r="BO119">
            <v>-450000</v>
          </cell>
          <cell r="BP119">
            <v>-450000</v>
          </cell>
          <cell r="BQ119">
            <v>-450000</v>
          </cell>
          <cell r="BR119">
            <v>-450000</v>
          </cell>
          <cell r="BS119">
            <v>-450000</v>
          </cell>
          <cell r="BT119">
            <v>-450000</v>
          </cell>
          <cell r="BU119">
            <v>-450000</v>
          </cell>
          <cell r="BV119">
            <v>-450000</v>
          </cell>
          <cell r="BW119">
            <v>-450000</v>
          </cell>
          <cell r="BX119">
            <v>-450000</v>
          </cell>
          <cell r="BY119">
            <v>-450000</v>
          </cell>
          <cell r="BZ119">
            <v>-450000</v>
          </cell>
          <cell r="CA119">
            <v>-450000</v>
          </cell>
          <cell r="CB119">
            <v>-450000</v>
          </cell>
          <cell r="CC119">
            <v>-450000</v>
          </cell>
          <cell r="CD119">
            <v>-450000</v>
          </cell>
          <cell r="CE119">
            <v>-450000</v>
          </cell>
          <cell r="CF119">
            <v>-450000</v>
          </cell>
          <cell r="CG119">
            <v>-450000</v>
          </cell>
          <cell r="CH119">
            <v>-450000</v>
          </cell>
          <cell r="CI119">
            <v>-450000</v>
          </cell>
          <cell r="CJ119">
            <v>-450000</v>
          </cell>
          <cell r="CK119">
            <v>-450000</v>
          </cell>
          <cell r="CL119">
            <v>-450000</v>
          </cell>
          <cell r="CM119">
            <v>-450000</v>
          </cell>
          <cell r="CN119">
            <v>-450000</v>
          </cell>
          <cell r="CO119">
            <v>-450000</v>
          </cell>
          <cell r="CP119">
            <v>-450000</v>
          </cell>
          <cell r="CQ119">
            <v>-450000</v>
          </cell>
          <cell r="CR119">
            <v>-450000</v>
          </cell>
          <cell r="CS119">
            <v>-450000</v>
          </cell>
          <cell r="CT119">
            <v>-450000</v>
          </cell>
          <cell r="CU119">
            <v>-450000</v>
          </cell>
          <cell r="CV119">
            <v>-450000</v>
          </cell>
          <cell r="CW119">
            <v>-450000</v>
          </cell>
          <cell r="CX119">
            <v>-450000</v>
          </cell>
          <cell r="CY119">
            <v>-450000</v>
          </cell>
          <cell r="CZ119">
            <v>-450000</v>
          </cell>
          <cell r="DA119">
            <v>-450000</v>
          </cell>
          <cell r="DB119">
            <v>-450000</v>
          </cell>
          <cell r="DC119">
            <v>-450000</v>
          </cell>
          <cell r="DD119">
            <v>-450000</v>
          </cell>
          <cell r="DE119">
            <v>-450000</v>
          </cell>
          <cell r="DF119">
            <v>-450000</v>
          </cell>
          <cell r="DG119">
            <v>-450000</v>
          </cell>
          <cell r="DH119">
            <v>-450000</v>
          </cell>
          <cell r="DI119">
            <v>-450000</v>
          </cell>
          <cell r="DJ119">
            <v>-450000</v>
          </cell>
          <cell r="DK119">
            <v>-450000</v>
          </cell>
          <cell r="DL119">
            <v>-450000</v>
          </cell>
          <cell r="DM119">
            <v>-450000</v>
          </cell>
          <cell r="DN119">
            <v>-450000</v>
          </cell>
          <cell r="DO119">
            <v>-450000</v>
          </cell>
          <cell r="DP119">
            <v>-450000</v>
          </cell>
          <cell r="DQ119">
            <v>-450000</v>
          </cell>
        </row>
        <row r="120">
          <cell r="A120">
            <v>5017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-187116</v>
          </cell>
          <cell r="O120">
            <v>-187116</v>
          </cell>
          <cell r="P120">
            <v>-187116</v>
          </cell>
          <cell r="Q120">
            <v>-186620</v>
          </cell>
          <cell r="R120">
            <v>-186620</v>
          </cell>
          <cell r="S120">
            <v>-186620</v>
          </cell>
          <cell r="T120">
            <v>-187116</v>
          </cell>
          <cell r="U120">
            <v>-187116</v>
          </cell>
          <cell r="V120">
            <v>-187116</v>
          </cell>
          <cell r="W120">
            <v>-205827.6</v>
          </cell>
          <cell r="X120">
            <v>-205827.6</v>
          </cell>
          <cell r="Y120">
            <v>-205827.6</v>
          </cell>
          <cell r="Z120">
            <v>-205827.6</v>
          </cell>
          <cell r="AA120">
            <v>-205827.6</v>
          </cell>
          <cell r="AB120">
            <v>-205827.6</v>
          </cell>
          <cell r="AC120">
            <v>-205282</v>
          </cell>
          <cell r="AD120">
            <v>-205282</v>
          </cell>
          <cell r="AE120">
            <v>-205282</v>
          </cell>
          <cell r="AF120">
            <v>-205827.6</v>
          </cell>
          <cell r="AG120">
            <v>-205827.6</v>
          </cell>
          <cell r="AH120">
            <v>-205827.6</v>
          </cell>
          <cell r="AI120">
            <v>-205827.6</v>
          </cell>
          <cell r="AJ120">
            <v>-205827.6</v>
          </cell>
          <cell r="AK120">
            <v>-205827.6</v>
          </cell>
          <cell r="AL120">
            <v>-205827.6</v>
          </cell>
          <cell r="AM120">
            <v>-205827.6</v>
          </cell>
          <cell r="AN120">
            <v>-205827.6</v>
          </cell>
          <cell r="AO120">
            <v>-205282</v>
          </cell>
          <cell r="AP120">
            <v>-205282</v>
          </cell>
          <cell r="AQ120">
            <v>-205282</v>
          </cell>
          <cell r="AR120">
            <v>-205827.6</v>
          </cell>
          <cell r="AS120">
            <v>-205827.6</v>
          </cell>
          <cell r="AT120">
            <v>-205827.6</v>
          </cell>
          <cell r="AU120">
            <v>-216118.98</v>
          </cell>
          <cell r="AV120">
            <v>-216118.98</v>
          </cell>
          <cell r="AW120">
            <v>-216118.98</v>
          </cell>
          <cell r="AX120">
            <v>-216118.98</v>
          </cell>
          <cell r="AY120">
            <v>-216118.98</v>
          </cell>
          <cell r="AZ120">
            <v>-216118.98</v>
          </cell>
          <cell r="BA120">
            <v>-215546.1</v>
          </cell>
          <cell r="BB120">
            <v>-215546.1</v>
          </cell>
          <cell r="BC120">
            <v>-215546.1</v>
          </cell>
          <cell r="BD120">
            <v>-216118.98</v>
          </cell>
          <cell r="BE120">
            <v>-216118.98</v>
          </cell>
          <cell r="BF120">
            <v>-216118.98</v>
          </cell>
          <cell r="BG120">
            <v>-216118.98</v>
          </cell>
          <cell r="BH120">
            <v>-216118.98</v>
          </cell>
          <cell r="BI120">
            <v>-216118.98</v>
          </cell>
          <cell r="BJ120">
            <v>-216118.98</v>
          </cell>
          <cell r="BK120">
            <v>-216118.98</v>
          </cell>
          <cell r="BL120">
            <v>-216118.98</v>
          </cell>
          <cell r="BM120">
            <v>-215546.1</v>
          </cell>
          <cell r="BN120">
            <v>-215546.1</v>
          </cell>
          <cell r="BO120">
            <v>-215546.1</v>
          </cell>
          <cell r="BP120">
            <v>-216118.98</v>
          </cell>
          <cell r="BQ120">
            <v>-216118.98</v>
          </cell>
          <cell r="BR120">
            <v>-216118.98</v>
          </cell>
          <cell r="BS120">
            <v>-226924.929</v>
          </cell>
          <cell r="BT120">
            <v>-226924.929</v>
          </cell>
          <cell r="BU120">
            <v>-226924.929</v>
          </cell>
          <cell r="BV120">
            <v>-226924.929</v>
          </cell>
          <cell r="BW120">
            <v>-226924.929</v>
          </cell>
          <cell r="BX120">
            <v>-226924.929</v>
          </cell>
          <cell r="BY120">
            <v>-226323.40500000003</v>
          </cell>
          <cell r="BZ120">
            <v>-226323.40500000003</v>
          </cell>
          <cell r="CA120">
            <v>-226323.40500000003</v>
          </cell>
          <cell r="CB120">
            <v>-226924.929</v>
          </cell>
          <cell r="CC120">
            <v>-226924.929</v>
          </cell>
          <cell r="CD120">
            <v>-226924.929</v>
          </cell>
          <cell r="CE120">
            <v>-226924.929</v>
          </cell>
          <cell r="CF120">
            <v>-226924.929</v>
          </cell>
          <cell r="CG120">
            <v>-226924.929</v>
          </cell>
          <cell r="CH120">
            <v>-226924.929</v>
          </cell>
          <cell r="CI120">
            <v>-226924.929</v>
          </cell>
          <cell r="CJ120">
            <v>-226924.929</v>
          </cell>
          <cell r="CK120">
            <v>-226323.40500000003</v>
          </cell>
          <cell r="CL120">
            <v>-226323.40500000003</v>
          </cell>
          <cell r="CM120">
            <v>-226323.40500000003</v>
          </cell>
          <cell r="CN120">
            <v>-226924.929</v>
          </cell>
          <cell r="CO120">
            <v>-226924.929</v>
          </cell>
          <cell r="CP120">
            <v>-226924.929</v>
          </cell>
          <cell r="CQ120">
            <v>-238271.17545000001</v>
          </cell>
          <cell r="CR120">
            <v>-238271.17545000001</v>
          </cell>
          <cell r="CS120">
            <v>-238271.17545000001</v>
          </cell>
          <cell r="CT120">
            <v>-238271.17545000001</v>
          </cell>
          <cell r="CU120">
            <v>-238271.17545000001</v>
          </cell>
          <cell r="CV120">
            <v>-238271.17545000001</v>
          </cell>
          <cell r="CW120">
            <v>-237639.57525000002</v>
          </cell>
          <cell r="CX120">
            <v>-237639.57525000002</v>
          </cell>
          <cell r="CY120">
            <v>-237639.57525000002</v>
          </cell>
          <cell r="CZ120">
            <v>-238271.17545000001</v>
          </cell>
          <cell r="DA120">
            <v>-238271.17545000001</v>
          </cell>
          <cell r="DB120">
            <v>-238271.17545000001</v>
          </cell>
          <cell r="DC120">
            <v>-238271.17545000001</v>
          </cell>
          <cell r="DD120">
            <v>-238271.17545000001</v>
          </cell>
          <cell r="DE120">
            <v>-238271.17545000001</v>
          </cell>
          <cell r="DF120">
            <v>-238271.17545000001</v>
          </cell>
          <cell r="DG120">
            <v>-238271.17545000001</v>
          </cell>
          <cell r="DH120">
            <v>-238271.17545000001</v>
          </cell>
          <cell r="DI120">
            <v>-237639.57525000002</v>
          </cell>
          <cell r="DJ120">
            <v>-237639.57525000002</v>
          </cell>
          <cell r="DK120">
            <v>-237639.57525000002</v>
          </cell>
          <cell r="DL120">
            <v>-238271.17545000001</v>
          </cell>
          <cell r="DM120">
            <v>-238271.17545000001</v>
          </cell>
          <cell r="DN120">
            <v>-238271.17545000001</v>
          </cell>
          <cell r="DO120">
            <v>-250184.73422250006</v>
          </cell>
          <cell r="DP120">
            <v>-250184.73422250006</v>
          </cell>
          <cell r="DQ120">
            <v>-250184.73422250006</v>
          </cell>
        </row>
        <row r="121">
          <cell r="A121">
            <v>5018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-83636.324999999997</v>
          </cell>
          <cell r="O121">
            <v>-83636.324999999997</v>
          </cell>
          <cell r="P121">
            <v>-83636.324999999997</v>
          </cell>
          <cell r="Q121">
            <v>-83636.324999999997</v>
          </cell>
          <cell r="R121">
            <v>-83636.324999999997</v>
          </cell>
          <cell r="S121">
            <v>-83636.324999999997</v>
          </cell>
          <cell r="T121">
            <v>-83636.324999999997</v>
          </cell>
          <cell r="U121">
            <v>-83636.324999999997</v>
          </cell>
          <cell r="V121">
            <v>-83636.324999999997</v>
          </cell>
          <cell r="W121">
            <v>-91999.957500000004</v>
          </cell>
          <cell r="X121">
            <v>-91999.957500000004</v>
          </cell>
          <cell r="Y121">
            <v>-91999.957500000004</v>
          </cell>
          <cell r="Z121">
            <v>-91999.957500000004</v>
          </cell>
          <cell r="AA121">
            <v>-91999.957500000004</v>
          </cell>
          <cell r="AB121">
            <v>-91999.957500000004</v>
          </cell>
          <cell r="AC121">
            <v>-91999.957500000004</v>
          </cell>
          <cell r="AD121">
            <v>-91999.957500000004</v>
          </cell>
          <cell r="AE121">
            <v>-91999.957500000004</v>
          </cell>
          <cell r="AF121">
            <v>-91999.957500000004</v>
          </cell>
          <cell r="AG121">
            <v>-91999.957500000004</v>
          </cell>
          <cell r="AH121">
            <v>-91999.957500000004</v>
          </cell>
          <cell r="AI121">
            <v>-91999.957500000004</v>
          </cell>
          <cell r="AJ121">
            <v>-91999.957500000004</v>
          </cell>
          <cell r="AK121">
            <v>-91999.957500000004</v>
          </cell>
          <cell r="AL121">
            <v>-91999.957500000004</v>
          </cell>
          <cell r="AM121">
            <v>-91999.957500000004</v>
          </cell>
          <cell r="AN121">
            <v>-91999.957500000004</v>
          </cell>
          <cell r="AO121">
            <v>-91999.957500000004</v>
          </cell>
          <cell r="AP121">
            <v>-91999.957500000004</v>
          </cell>
          <cell r="AQ121">
            <v>-91999.957500000004</v>
          </cell>
          <cell r="AR121">
            <v>-91999.957500000004</v>
          </cell>
          <cell r="AS121">
            <v>-91999.957500000004</v>
          </cell>
          <cell r="AT121">
            <v>-91999.957500000004</v>
          </cell>
          <cell r="AU121">
            <v>-96599.955375000005</v>
          </cell>
          <cell r="AV121">
            <v>-96599.955375000005</v>
          </cell>
          <cell r="AW121">
            <v>-96599.955375000005</v>
          </cell>
          <cell r="AX121">
            <v>-96599.955375000005</v>
          </cell>
          <cell r="AY121">
            <v>-96599.955375000005</v>
          </cell>
          <cell r="AZ121">
            <v>-96599.955375000005</v>
          </cell>
          <cell r="BA121">
            <v>-96599.955375000005</v>
          </cell>
          <cell r="BB121">
            <v>-96599.955375000005</v>
          </cell>
          <cell r="BC121">
            <v>-96599.955375000005</v>
          </cell>
          <cell r="BD121">
            <v>-96599.955375000005</v>
          </cell>
          <cell r="BE121">
            <v>-96599.955375000005</v>
          </cell>
          <cell r="BF121">
            <v>-96599.955375000005</v>
          </cell>
          <cell r="BG121">
            <v>-96599.955375000005</v>
          </cell>
          <cell r="BH121">
            <v>-96599.955375000005</v>
          </cell>
          <cell r="BI121">
            <v>-96599.955375000005</v>
          </cell>
          <cell r="BJ121">
            <v>-96599.955375000005</v>
          </cell>
          <cell r="BK121">
            <v>-96599.955375000005</v>
          </cell>
          <cell r="BL121">
            <v>-96599.955375000005</v>
          </cell>
          <cell r="BM121">
            <v>-96599.955375000005</v>
          </cell>
          <cell r="BN121">
            <v>-96599.955375000005</v>
          </cell>
          <cell r="BO121">
            <v>-96599.955375000005</v>
          </cell>
          <cell r="BP121">
            <v>-96599.955375000005</v>
          </cell>
          <cell r="BQ121">
            <v>-96599.955375000005</v>
          </cell>
          <cell r="BR121">
            <v>-96599.955375000005</v>
          </cell>
          <cell r="BS121">
            <v>-101429.95314375001</v>
          </cell>
          <cell r="BT121">
            <v>-101429.95314375001</v>
          </cell>
          <cell r="BU121">
            <v>-101429.95314375001</v>
          </cell>
          <cell r="BV121">
            <v>-101429.95314375001</v>
          </cell>
          <cell r="BW121">
            <v>-101429.95314375001</v>
          </cell>
          <cell r="BX121">
            <v>-101429.95314375001</v>
          </cell>
          <cell r="BY121">
            <v>-101429.95314375001</v>
          </cell>
          <cell r="BZ121">
            <v>-101429.95314375001</v>
          </cell>
          <cell r="CA121">
            <v>-101429.95314375001</v>
          </cell>
          <cell r="CB121">
            <v>-101429.95314375001</v>
          </cell>
          <cell r="CC121">
            <v>-101429.95314375001</v>
          </cell>
          <cell r="CD121">
            <v>-101429.95314375001</v>
          </cell>
          <cell r="CE121">
            <v>-101429.95314375001</v>
          </cell>
          <cell r="CF121">
            <v>-101429.95314375001</v>
          </cell>
          <cell r="CG121">
            <v>-101429.95314375001</v>
          </cell>
          <cell r="CH121">
            <v>-101429.95314375001</v>
          </cell>
          <cell r="CI121">
            <v>-101429.95314375001</v>
          </cell>
          <cell r="CJ121">
            <v>-101429.95314375001</v>
          </cell>
          <cell r="CK121">
            <v>-101429.95314375001</v>
          </cell>
          <cell r="CL121">
            <v>-101429.95314375001</v>
          </cell>
          <cell r="CM121">
            <v>-101429.95314375001</v>
          </cell>
          <cell r="CN121">
            <v>-101429.95314375001</v>
          </cell>
          <cell r="CO121">
            <v>-101429.95314375001</v>
          </cell>
          <cell r="CP121">
            <v>-101429.95314375001</v>
          </cell>
          <cell r="CQ121">
            <v>-106501.45080093751</v>
          </cell>
          <cell r="CR121">
            <v>-106501.45080093751</v>
          </cell>
          <cell r="CS121">
            <v>-106501.45080093751</v>
          </cell>
          <cell r="CT121">
            <v>-106501.45080093751</v>
          </cell>
          <cell r="CU121">
            <v>-106501.45080093751</v>
          </cell>
          <cell r="CV121">
            <v>-106501.45080093751</v>
          </cell>
          <cell r="CW121">
            <v>-106501.45080093751</v>
          </cell>
          <cell r="CX121">
            <v>-106501.45080093751</v>
          </cell>
          <cell r="CY121">
            <v>-106501.45080093751</v>
          </cell>
          <cell r="CZ121">
            <v>-106501.45080093751</v>
          </cell>
          <cell r="DA121">
            <v>-106501.45080093751</v>
          </cell>
          <cell r="DB121">
            <v>-106501.45080093751</v>
          </cell>
          <cell r="DC121">
            <v>-106501.45080093751</v>
          </cell>
          <cell r="DD121">
            <v>-106501.45080093751</v>
          </cell>
          <cell r="DE121">
            <v>-106501.45080093751</v>
          </cell>
          <cell r="DF121">
            <v>-106501.45080093751</v>
          </cell>
          <cell r="DG121">
            <v>-106501.45080093751</v>
          </cell>
          <cell r="DH121">
            <v>-106501.45080093751</v>
          </cell>
          <cell r="DI121">
            <v>-106501.45080093751</v>
          </cell>
          <cell r="DJ121">
            <v>-106501.45080093751</v>
          </cell>
          <cell r="DK121">
            <v>-106501.45080093751</v>
          </cell>
          <cell r="DL121">
            <v>-106501.45080093751</v>
          </cell>
          <cell r="DM121">
            <v>-106501.45080093751</v>
          </cell>
          <cell r="DN121">
            <v>-106501.45080093751</v>
          </cell>
          <cell r="DO121">
            <v>-111826.52334098439</v>
          </cell>
          <cell r="DP121">
            <v>-111826.52334098439</v>
          </cell>
          <cell r="DQ121">
            <v>-111826.52334098439</v>
          </cell>
        </row>
        <row r="122">
          <cell r="A122">
            <v>5019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-101158.33333333333</v>
          </cell>
          <cell r="O122">
            <v>-101158.33333333333</v>
          </cell>
          <cell r="P122">
            <v>-101158.33333333333</v>
          </cell>
          <cell r="Q122">
            <v>-103687.29166666664</v>
          </cell>
          <cell r="R122">
            <v>-103687.29166666664</v>
          </cell>
          <cell r="S122">
            <v>-103687.29166666664</v>
          </cell>
          <cell r="T122">
            <v>-103687.29166666664</v>
          </cell>
          <cell r="U122">
            <v>-103687.29166666664</v>
          </cell>
          <cell r="V122">
            <v>-103687.29166666664</v>
          </cell>
          <cell r="W122">
            <v>-103687.29166666664</v>
          </cell>
          <cell r="X122">
            <v>-103687.29166666664</v>
          </cell>
          <cell r="Y122">
            <v>-103687.29166666664</v>
          </cell>
          <cell r="Z122">
            <v>-103687.29166666664</v>
          </cell>
          <cell r="AA122">
            <v>-103687.29166666664</v>
          </cell>
          <cell r="AB122">
            <v>-103687.29166666664</v>
          </cell>
          <cell r="AC122">
            <v>-106279.4739583333</v>
          </cell>
          <cell r="AD122">
            <v>-106279.4739583333</v>
          </cell>
          <cell r="AE122">
            <v>-106279.4739583333</v>
          </cell>
          <cell r="AF122">
            <v>-106279.4739583333</v>
          </cell>
          <cell r="AG122">
            <v>-106279.4739583333</v>
          </cell>
          <cell r="AH122">
            <v>-106279.4739583333</v>
          </cell>
          <cell r="AI122">
            <v>-106279.4739583333</v>
          </cell>
          <cell r="AJ122">
            <v>-106279.4739583333</v>
          </cell>
          <cell r="AK122">
            <v>-106279.4739583333</v>
          </cell>
          <cell r="AL122">
            <v>-106279.4739583333</v>
          </cell>
          <cell r="AM122">
            <v>-106279.4739583333</v>
          </cell>
          <cell r="AN122">
            <v>-106279.4739583333</v>
          </cell>
          <cell r="AO122">
            <v>-108936.46080729163</v>
          </cell>
          <cell r="AP122">
            <v>-108936.46080729163</v>
          </cell>
          <cell r="AQ122">
            <v>-108936.46080729163</v>
          </cell>
          <cell r="AR122">
            <v>-108936.46080729163</v>
          </cell>
          <cell r="AS122">
            <v>-108936.46080729163</v>
          </cell>
          <cell r="AT122">
            <v>-108936.46080729163</v>
          </cell>
          <cell r="AU122">
            <v>-108936.46080729163</v>
          </cell>
          <cell r="AV122">
            <v>-108936.46080729163</v>
          </cell>
          <cell r="AW122">
            <v>-108936.46080729163</v>
          </cell>
          <cell r="AX122">
            <v>-108936.46080729163</v>
          </cell>
          <cell r="AY122">
            <v>-108936.46080729163</v>
          </cell>
          <cell r="AZ122">
            <v>-108936.46080729163</v>
          </cell>
          <cell r="BA122">
            <v>-111659.8723274739</v>
          </cell>
          <cell r="BB122">
            <v>-111659.8723274739</v>
          </cell>
          <cell r="BC122">
            <v>-111659.8723274739</v>
          </cell>
          <cell r="BD122">
            <v>-111659.8723274739</v>
          </cell>
          <cell r="BE122">
            <v>-111659.8723274739</v>
          </cell>
          <cell r="BF122">
            <v>-111659.8723274739</v>
          </cell>
          <cell r="BG122">
            <v>-111659.8723274739</v>
          </cell>
          <cell r="BH122">
            <v>-111659.8723274739</v>
          </cell>
          <cell r="BI122">
            <v>-111659.8723274739</v>
          </cell>
          <cell r="BJ122">
            <v>-111659.8723274739</v>
          </cell>
          <cell r="BK122">
            <v>-111659.8723274739</v>
          </cell>
          <cell r="BL122">
            <v>-111659.8723274739</v>
          </cell>
          <cell r="BM122">
            <v>-114451.36913566075</v>
          </cell>
          <cell r="BN122">
            <v>-114451.36913566075</v>
          </cell>
          <cell r="BO122">
            <v>-114451.36913566075</v>
          </cell>
          <cell r="BP122">
            <v>-114451.36913566075</v>
          </cell>
          <cell r="BQ122">
            <v>-114451.36913566075</v>
          </cell>
          <cell r="BR122">
            <v>-114451.36913566075</v>
          </cell>
          <cell r="BS122">
            <v>-114451.36913566075</v>
          </cell>
          <cell r="BT122">
            <v>-114451.36913566075</v>
          </cell>
          <cell r="BU122">
            <v>-114451.36913566075</v>
          </cell>
          <cell r="BV122">
            <v>-114451.36913566075</v>
          </cell>
          <cell r="BW122">
            <v>-114451.36913566075</v>
          </cell>
          <cell r="BX122">
            <v>-114451.36913566075</v>
          </cell>
          <cell r="BY122">
            <v>-117312.65336405225</v>
          </cell>
          <cell r="BZ122">
            <v>-117312.65336405225</v>
          </cell>
          <cell r="CA122">
            <v>-117312.65336405225</v>
          </cell>
          <cell r="CB122">
            <v>-117312.65336405225</v>
          </cell>
          <cell r="CC122">
            <v>-117312.65336405225</v>
          </cell>
          <cell r="CD122">
            <v>-117312.65336405225</v>
          </cell>
          <cell r="CE122">
            <v>-117312.65336405225</v>
          </cell>
          <cell r="CF122">
            <v>-117312.65336405225</v>
          </cell>
          <cell r="CG122">
            <v>-117312.65336405225</v>
          </cell>
          <cell r="CH122">
            <v>-117312.65336405225</v>
          </cell>
          <cell r="CI122">
            <v>-117312.65336405225</v>
          </cell>
          <cell r="CJ122">
            <v>-117312.65336405225</v>
          </cell>
          <cell r="CK122">
            <v>-120245.46969815354</v>
          </cell>
          <cell r="CL122">
            <v>-120245.46969815354</v>
          </cell>
          <cell r="CM122">
            <v>-120245.46969815354</v>
          </cell>
          <cell r="CN122">
            <v>-120245.46969815354</v>
          </cell>
          <cell r="CO122">
            <v>-120245.46969815354</v>
          </cell>
          <cell r="CP122">
            <v>-120245.46969815354</v>
          </cell>
          <cell r="CQ122">
            <v>-120245.46969815354</v>
          </cell>
          <cell r="CR122">
            <v>-120245.46969815354</v>
          </cell>
          <cell r="CS122">
            <v>-120245.46969815354</v>
          </cell>
          <cell r="CT122">
            <v>-120245.46969815354</v>
          </cell>
          <cell r="CU122">
            <v>-120245.46969815354</v>
          </cell>
          <cell r="CV122">
            <v>-120245.46969815354</v>
          </cell>
          <cell r="CW122">
            <v>-123251.60644060739</v>
          </cell>
          <cell r="CX122">
            <v>-123251.60644060739</v>
          </cell>
          <cell r="CY122">
            <v>-123251.60644060739</v>
          </cell>
          <cell r="CZ122">
            <v>-123251.60644060739</v>
          </cell>
          <cell r="DA122">
            <v>-123251.60644060739</v>
          </cell>
          <cell r="DB122">
            <v>-123251.60644060739</v>
          </cell>
          <cell r="DC122">
            <v>-123251.60644060739</v>
          </cell>
          <cell r="DD122">
            <v>-123251.60644060739</v>
          </cell>
          <cell r="DE122">
            <v>-123251.60644060739</v>
          </cell>
          <cell r="DF122">
            <v>-123251.60644060739</v>
          </cell>
          <cell r="DG122">
            <v>-123251.60644060739</v>
          </cell>
          <cell r="DH122">
            <v>-123251.60644060739</v>
          </cell>
          <cell r="DI122">
            <v>-126332.89660162256</v>
          </cell>
          <cell r="DJ122">
            <v>-126332.89660162256</v>
          </cell>
          <cell r="DK122">
            <v>-126332.89660162256</v>
          </cell>
          <cell r="DL122">
            <v>-126332.89660162256</v>
          </cell>
          <cell r="DM122">
            <v>-126332.89660162256</v>
          </cell>
          <cell r="DN122">
            <v>-126332.89660162256</v>
          </cell>
          <cell r="DO122">
            <v>-126332.89660162256</v>
          </cell>
          <cell r="DP122">
            <v>-126332.89660162256</v>
          </cell>
          <cell r="DQ122">
            <v>-126332.89660162256</v>
          </cell>
        </row>
        <row r="123">
          <cell r="A123">
            <v>5021</v>
          </cell>
          <cell r="B123">
            <v>183292.4</v>
          </cell>
          <cell r="C123">
            <v>183292.4</v>
          </cell>
          <cell r="D123">
            <v>183292.4</v>
          </cell>
          <cell r="E123">
            <v>183292.4</v>
          </cell>
          <cell r="F123">
            <v>183292.4</v>
          </cell>
          <cell r="G123">
            <v>183292.4</v>
          </cell>
          <cell r="H123">
            <v>183292.4</v>
          </cell>
          <cell r="I123">
            <v>183292.4</v>
          </cell>
          <cell r="J123">
            <v>183292.4</v>
          </cell>
          <cell r="K123">
            <v>183292.4</v>
          </cell>
          <cell r="L123">
            <v>183292.4</v>
          </cell>
          <cell r="M123">
            <v>183292.4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</row>
        <row r="124">
          <cell r="A124">
            <v>5022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-305936.40000000002</v>
          </cell>
          <cell r="AY124">
            <v>-305936.40000000002</v>
          </cell>
          <cell r="AZ124">
            <v>-305936.40000000002</v>
          </cell>
          <cell r="BA124">
            <v>-305936.40000000002</v>
          </cell>
          <cell r="BB124">
            <v>-305936.40000000002</v>
          </cell>
          <cell r="BC124">
            <v>-305936.40000000002</v>
          </cell>
          <cell r="BD124">
            <v>-305936.40000000002</v>
          </cell>
          <cell r="BE124">
            <v>-305936.40000000002</v>
          </cell>
          <cell r="BF124">
            <v>-305936.40000000002</v>
          </cell>
          <cell r="BG124">
            <v>-305936.40000000002</v>
          </cell>
          <cell r="BH124">
            <v>-305936.40000000002</v>
          </cell>
          <cell r="BI124">
            <v>-305936.40000000002</v>
          </cell>
          <cell r="BJ124">
            <v>-305936.40000000002</v>
          </cell>
          <cell r="BK124">
            <v>-305936.40000000002</v>
          </cell>
          <cell r="BL124">
            <v>-305936.40000000002</v>
          </cell>
          <cell r="BM124">
            <v>-305936.40000000002</v>
          </cell>
          <cell r="BN124">
            <v>-305936.40000000002</v>
          </cell>
          <cell r="BO124">
            <v>-305936.40000000002</v>
          </cell>
          <cell r="BP124">
            <v>-305936.40000000002</v>
          </cell>
          <cell r="BQ124">
            <v>-305936.40000000002</v>
          </cell>
          <cell r="BR124">
            <v>-305936.40000000002</v>
          </cell>
          <cell r="BS124">
            <v>-321233.21999999997</v>
          </cell>
          <cell r="BT124">
            <v>-321233.21999999997</v>
          </cell>
          <cell r="BU124">
            <v>-321233.21999999997</v>
          </cell>
          <cell r="BV124">
            <v>-321233.21999999997</v>
          </cell>
          <cell r="BW124">
            <v>-321233.21999999997</v>
          </cell>
          <cell r="BX124">
            <v>-321233.21999999997</v>
          </cell>
          <cell r="BY124">
            <v>-321233.21999999997</v>
          </cell>
          <cell r="BZ124">
            <v>-321233.21999999997</v>
          </cell>
          <cell r="CA124">
            <v>-321233.21999999997</v>
          </cell>
          <cell r="CB124">
            <v>-321233.21999999997</v>
          </cell>
          <cell r="CC124">
            <v>-321233.21999999997</v>
          </cell>
          <cell r="CD124">
            <v>-321233.21999999997</v>
          </cell>
          <cell r="CE124">
            <v>-321233.21999999997</v>
          </cell>
          <cell r="CF124">
            <v>-321233.21999999997</v>
          </cell>
          <cell r="CG124">
            <v>-321233.21999999997</v>
          </cell>
          <cell r="CH124">
            <v>-321233.21999999997</v>
          </cell>
          <cell r="CI124">
            <v>-321233.21999999997</v>
          </cell>
          <cell r="CJ124">
            <v>-321233.21999999997</v>
          </cell>
          <cell r="CK124">
            <v>-321233.21999999997</v>
          </cell>
          <cell r="CL124">
            <v>-321233.21999999997</v>
          </cell>
          <cell r="CM124">
            <v>-321233.21999999997</v>
          </cell>
          <cell r="CN124">
            <v>-321233.21999999997</v>
          </cell>
          <cell r="CO124">
            <v>-321233.21999999997</v>
          </cell>
          <cell r="CP124">
            <v>-321233.21999999997</v>
          </cell>
          <cell r="CQ124">
            <v>-337294.88099999999</v>
          </cell>
          <cell r="CR124">
            <v>-337294.88099999999</v>
          </cell>
          <cell r="CS124">
            <v>-337294.88099999999</v>
          </cell>
          <cell r="CT124">
            <v>-337294.88099999999</v>
          </cell>
          <cell r="CU124">
            <v>-337294.88099999999</v>
          </cell>
          <cell r="CV124">
            <v>-337294.88099999999</v>
          </cell>
          <cell r="CW124">
            <v>-337294.88099999999</v>
          </cell>
          <cell r="CX124">
            <v>-337294.88099999999</v>
          </cell>
          <cell r="CY124">
            <v>-337294.88099999999</v>
          </cell>
          <cell r="CZ124">
            <v>-337294.88099999999</v>
          </cell>
          <cell r="DA124">
            <v>-337294.88099999999</v>
          </cell>
          <cell r="DB124">
            <v>-337294.88099999999</v>
          </cell>
          <cell r="DC124">
            <v>-337294.88099999999</v>
          </cell>
          <cell r="DD124">
            <v>-337294.88099999999</v>
          </cell>
          <cell r="DE124">
            <v>-337294.88099999999</v>
          </cell>
          <cell r="DF124">
            <v>-337294.88099999999</v>
          </cell>
          <cell r="DG124">
            <v>-337294.88099999999</v>
          </cell>
          <cell r="DH124">
            <v>-337294.88099999999</v>
          </cell>
          <cell r="DI124">
            <v>-337294.88099999999</v>
          </cell>
          <cell r="DJ124">
            <v>-337294.88099999999</v>
          </cell>
          <cell r="DK124">
            <v>-337294.88099999999</v>
          </cell>
          <cell r="DL124">
            <v>-337294.88099999999</v>
          </cell>
          <cell r="DM124">
            <v>-337294.88099999999</v>
          </cell>
          <cell r="DN124">
            <v>-337294.88099999999</v>
          </cell>
          <cell r="DO124">
            <v>-354159.62505000003</v>
          </cell>
          <cell r="DP124">
            <v>-354159.62505000003</v>
          </cell>
          <cell r="DQ124">
            <v>-354159.62505000003</v>
          </cell>
        </row>
        <row r="125">
          <cell r="A125">
            <v>5023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-2963</v>
          </cell>
          <cell r="G125">
            <v>-111075</v>
          </cell>
          <cell r="H125">
            <v>-95373</v>
          </cell>
          <cell r="I125">
            <v>-84873</v>
          </cell>
          <cell r="J125">
            <v>-93928.875</v>
          </cell>
          <cell r="K125">
            <v>-156548.125</v>
          </cell>
          <cell r="L125">
            <v>-156548.125</v>
          </cell>
          <cell r="M125">
            <v>-156548.125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</row>
        <row r="126">
          <cell r="A126">
            <v>5024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183292</v>
          </cell>
          <cell r="O126">
            <v>183292</v>
          </cell>
          <cell r="P126">
            <v>183292</v>
          </cell>
          <cell r="Q126">
            <v>183292</v>
          </cell>
          <cell r="R126">
            <v>183292</v>
          </cell>
          <cell r="S126">
            <v>183292</v>
          </cell>
          <cell r="T126">
            <v>183292</v>
          </cell>
          <cell r="U126">
            <v>183292</v>
          </cell>
          <cell r="V126">
            <v>183292</v>
          </cell>
          <cell r="W126">
            <v>183292</v>
          </cell>
          <cell r="X126">
            <v>183292</v>
          </cell>
          <cell r="Y126">
            <v>183292</v>
          </cell>
          <cell r="Z126">
            <v>183292</v>
          </cell>
          <cell r="AA126">
            <v>183292</v>
          </cell>
          <cell r="AB126">
            <v>183292</v>
          </cell>
          <cell r="AC126">
            <v>183292</v>
          </cell>
          <cell r="AD126">
            <v>183292</v>
          </cell>
          <cell r="AE126">
            <v>183292</v>
          </cell>
          <cell r="AF126">
            <v>183292</v>
          </cell>
          <cell r="AG126">
            <v>183292</v>
          </cell>
          <cell r="AH126">
            <v>183292</v>
          </cell>
          <cell r="AI126">
            <v>183292</v>
          </cell>
          <cell r="AJ126">
            <v>183292</v>
          </cell>
          <cell r="AK126">
            <v>183292</v>
          </cell>
          <cell r="AL126">
            <v>183292</v>
          </cell>
          <cell r="AM126">
            <v>183292</v>
          </cell>
          <cell r="AN126">
            <v>183292</v>
          </cell>
          <cell r="AO126">
            <v>183292</v>
          </cell>
          <cell r="AP126">
            <v>183292</v>
          </cell>
          <cell r="AQ126">
            <v>183292</v>
          </cell>
          <cell r="AR126">
            <v>183292</v>
          </cell>
          <cell r="AS126">
            <v>183292</v>
          </cell>
          <cell r="AT126">
            <v>183292</v>
          </cell>
          <cell r="AU126">
            <v>183292</v>
          </cell>
          <cell r="AV126">
            <v>183292</v>
          </cell>
          <cell r="AW126">
            <v>183292</v>
          </cell>
          <cell r="AX126">
            <v>183292</v>
          </cell>
          <cell r="AY126">
            <v>183292</v>
          </cell>
          <cell r="AZ126">
            <v>183292</v>
          </cell>
          <cell r="BA126">
            <v>183292</v>
          </cell>
          <cell r="BB126">
            <v>183292</v>
          </cell>
          <cell r="BC126">
            <v>183292</v>
          </cell>
          <cell r="BD126">
            <v>183292</v>
          </cell>
          <cell r="BE126">
            <v>183292</v>
          </cell>
          <cell r="BF126">
            <v>183292</v>
          </cell>
          <cell r="BG126">
            <v>183292</v>
          </cell>
          <cell r="BH126">
            <v>183292</v>
          </cell>
          <cell r="BI126">
            <v>183292</v>
          </cell>
          <cell r="BJ126">
            <v>183292</v>
          </cell>
          <cell r="BK126">
            <v>183292</v>
          </cell>
          <cell r="BL126">
            <v>183292</v>
          </cell>
          <cell r="BM126">
            <v>183292</v>
          </cell>
          <cell r="BN126">
            <v>183292</v>
          </cell>
          <cell r="BO126">
            <v>183292</v>
          </cell>
          <cell r="BP126">
            <v>183292</v>
          </cell>
          <cell r="BQ126">
            <v>183292</v>
          </cell>
          <cell r="BR126">
            <v>183292</v>
          </cell>
          <cell r="BS126">
            <v>183292</v>
          </cell>
          <cell r="BT126">
            <v>183292</v>
          </cell>
          <cell r="BU126">
            <v>183292</v>
          </cell>
          <cell r="BV126">
            <v>183292</v>
          </cell>
          <cell r="BW126">
            <v>183292</v>
          </cell>
          <cell r="BX126">
            <v>183292</v>
          </cell>
          <cell r="BY126">
            <v>183292</v>
          </cell>
          <cell r="BZ126">
            <v>183292</v>
          </cell>
          <cell r="CA126">
            <v>183292</v>
          </cell>
          <cell r="CB126">
            <v>183292</v>
          </cell>
          <cell r="CC126">
            <v>183292</v>
          </cell>
          <cell r="CD126">
            <v>183292</v>
          </cell>
          <cell r="CE126">
            <v>183292</v>
          </cell>
          <cell r="CF126">
            <v>183292</v>
          </cell>
          <cell r="CG126">
            <v>183292</v>
          </cell>
          <cell r="CH126">
            <v>183292</v>
          </cell>
          <cell r="CI126">
            <v>183292</v>
          </cell>
          <cell r="CJ126">
            <v>183292</v>
          </cell>
          <cell r="CK126">
            <v>183292</v>
          </cell>
          <cell r="CL126">
            <v>183292</v>
          </cell>
          <cell r="CM126">
            <v>183292</v>
          </cell>
          <cell r="CN126">
            <v>183292</v>
          </cell>
          <cell r="CO126">
            <v>183292</v>
          </cell>
          <cell r="CP126">
            <v>183292</v>
          </cell>
          <cell r="CQ126">
            <v>183292</v>
          </cell>
          <cell r="CR126">
            <v>183292</v>
          </cell>
          <cell r="CS126">
            <v>183292</v>
          </cell>
          <cell r="CT126">
            <v>183292</v>
          </cell>
          <cell r="CU126">
            <v>183292</v>
          </cell>
          <cell r="CV126">
            <v>183292</v>
          </cell>
          <cell r="CW126">
            <v>183292</v>
          </cell>
          <cell r="CX126">
            <v>183292</v>
          </cell>
          <cell r="CY126">
            <v>183292</v>
          </cell>
          <cell r="CZ126">
            <v>183292</v>
          </cell>
          <cell r="DA126">
            <v>183292</v>
          </cell>
          <cell r="DB126">
            <v>183292</v>
          </cell>
          <cell r="DC126">
            <v>183292</v>
          </cell>
          <cell r="DD126">
            <v>183292</v>
          </cell>
          <cell r="DE126">
            <v>183292</v>
          </cell>
          <cell r="DF126">
            <v>183292</v>
          </cell>
          <cell r="DG126">
            <v>183292</v>
          </cell>
          <cell r="DH126">
            <v>183292</v>
          </cell>
          <cell r="DI126">
            <v>183292</v>
          </cell>
          <cell r="DJ126">
            <v>183292</v>
          </cell>
          <cell r="DK126">
            <v>183292</v>
          </cell>
          <cell r="DL126">
            <v>183292</v>
          </cell>
          <cell r="DM126">
            <v>183292</v>
          </cell>
          <cell r="DN126">
            <v>183292</v>
          </cell>
          <cell r="DO126">
            <v>183292</v>
          </cell>
          <cell r="DP126">
            <v>183292</v>
          </cell>
          <cell r="DQ126">
            <v>183292</v>
          </cell>
        </row>
        <row r="127">
          <cell r="A127">
            <v>5025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</row>
        <row r="128">
          <cell r="A128">
            <v>5106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-154900.25</v>
          </cell>
          <cell r="O128">
            <v>-154900.25</v>
          </cell>
          <cell r="P128">
            <v>-154900.25</v>
          </cell>
          <cell r="Q128">
            <v>-154900.25</v>
          </cell>
          <cell r="R128">
            <v>-154900.25</v>
          </cell>
          <cell r="S128">
            <v>-154900.25</v>
          </cell>
          <cell r="T128">
            <v>-154900.25</v>
          </cell>
          <cell r="U128">
            <v>-154900.25</v>
          </cell>
          <cell r="V128">
            <v>-154900.25</v>
          </cell>
          <cell r="W128">
            <v>-170390.27499999999</v>
          </cell>
          <cell r="X128">
            <v>-170390.27499999999</v>
          </cell>
          <cell r="Y128">
            <v>-170390.27499999999</v>
          </cell>
          <cell r="Z128">
            <v>-170390.27499999999</v>
          </cell>
          <cell r="AA128">
            <v>-170390.27499999999</v>
          </cell>
          <cell r="AB128">
            <v>-170390.27499999999</v>
          </cell>
          <cell r="AC128">
            <v>-170390.27499999999</v>
          </cell>
          <cell r="AD128">
            <v>-170390.27499999999</v>
          </cell>
          <cell r="AE128">
            <v>-170390.27499999999</v>
          </cell>
          <cell r="AF128">
            <v>-170390.27499999999</v>
          </cell>
          <cell r="AG128">
            <v>-170390.27499999999</v>
          </cell>
          <cell r="AH128">
            <v>-170390.27499999999</v>
          </cell>
          <cell r="AI128">
            <v>-170390.27499999999</v>
          </cell>
          <cell r="AJ128">
            <v>-170390.27499999999</v>
          </cell>
          <cell r="AK128">
            <v>-170390.27499999999</v>
          </cell>
          <cell r="AL128">
            <v>-170390.27499999999</v>
          </cell>
          <cell r="AM128">
            <v>-170390.27499999999</v>
          </cell>
          <cell r="AN128">
            <v>-170390.27499999999</v>
          </cell>
          <cell r="AO128">
            <v>-170390.27499999999</v>
          </cell>
          <cell r="AP128">
            <v>-170390.27499999999</v>
          </cell>
          <cell r="AQ128">
            <v>-170390.27499999999</v>
          </cell>
          <cell r="AR128">
            <v>-170390.27499999999</v>
          </cell>
          <cell r="AS128">
            <v>-170390.27499999999</v>
          </cell>
          <cell r="AT128">
            <v>-170390.27499999999</v>
          </cell>
          <cell r="AU128">
            <v>-178909.78875000001</v>
          </cell>
          <cell r="AV128">
            <v>-178909.78875000001</v>
          </cell>
          <cell r="AW128">
            <v>-178909.78875000001</v>
          </cell>
          <cell r="AX128">
            <v>-178909.78875000001</v>
          </cell>
          <cell r="AY128">
            <v>-178909.78875000001</v>
          </cell>
          <cell r="AZ128">
            <v>-178909.78875000001</v>
          </cell>
          <cell r="BA128">
            <v>-178909.78875000001</v>
          </cell>
          <cell r="BB128">
            <v>-178909.78875000001</v>
          </cell>
          <cell r="BC128">
            <v>-178909.78875000001</v>
          </cell>
          <cell r="BD128">
            <v>-178909.78875000001</v>
          </cell>
          <cell r="BE128">
            <v>-178909.78875000001</v>
          </cell>
          <cell r="BF128">
            <v>-178909.78875000001</v>
          </cell>
          <cell r="BG128">
            <v>-178909.78875000001</v>
          </cell>
          <cell r="BH128">
            <v>-178909.78875000001</v>
          </cell>
          <cell r="BI128">
            <v>-178909.78875000001</v>
          </cell>
          <cell r="BJ128">
            <v>-178909.78875000001</v>
          </cell>
          <cell r="BK128">
            <v>-178909.78875000001</v>
          </cell>
          <cell r="BL128">
            <v>-178909.78875000001</v>
          </cell>
          <cell r="BM128">
            <v>-178909.78875000001</v>
          </cell>
          <cell r="BN128">
            <v>-178909.78875000001</v>
          </cell>
          <cell r="BO128">
            <v>-178909.78875000001</v>
          </cell>
          <cell r="BP128">
            <v>-178909.78875000001</v>
          </cell>
          <cell r="BQ128">
            <v>-178909.78875000001</v>
          </cell>
          <cell r="BR128">
            <v>-178909.78875000001</v>
          </cell>
          <cell r="BS128">
            <v>-187855.27818750002</v>
          </cell>
          <cell r="BT128">
            <v>-187855.27818750002</v>
          </cell>
          <cell r="BU128">
            <v>-187855.27818750002</v>
          </cell>
          <cell r="BV128">
            <v>-187855.27818750002</v>
          </cell>
          <cell r="BW128">
            <v>-187855.27818750002</v>
          </cell>
          <cell r="BX128">
            <v>-187855.27818750002</v>
          </cell>
          <cell r="BY128">
            <v>-187855.27818750002</v>
          </cell>
          <cell r="BZ128">
            <v>-187855.27818750002</v>
          </cell>
          <cell r="CA128">
            <v>-187855.27818750002</v>
          </cell>
          <cell r="CB128">
            <v>-187855.27818750002</v>
          </cell>
          <cell r="CC128">
            <v>-187855.27818750002</v>
          </cell>
          <cell r="CD128">
            <v>-187855.27818750002</v>
          </cell>
          <cell r="CE128">
            <v>-187855.27818750002</v>
          </cell>
          <cell r="CF128">
            <v>-187855.27818750002</v>
          </cell>
          <cell r="CG128">
            <v>-187855.27818750002</v>
          </cell>
          <cell r="CH128">
            <v>-187855.27818750002</v>
          </cell>
          <cell r="CI128">
            <v>-187855.27818750002</v>
          </cell>
          <cell r="CJ128">
            <v>-187855.27818750002</v>
          </cell>
          <cell r="CK128">
            <v>-187855.27818750002</v>
          </cell>
          <cell r="CL128">
            <v>-187855.27818750002</v>
          </cell>
          <cell r="CM128">
            <v>-187855.27818750002</v>
          </cell>
          <cell r="CN128">
            <v>-187855.27818750002</v>
          </cell>
          <cell r="CO128">
            <v>-187855.27818750002</v>
          </cell>
          <cell r="CP128">
            <v>-187855.27818750002</v>
          </cell>
          <cell r="CQ128">
            <v>-197248.042096875</v>
          </cell>
          <cell r="CR128">
            <v>-197248.042096875</v>
          </cell>
          <cell r="CS128">
            <v>-197248.042096875</v>
          </cell>
          <cell r="CT128">
            <v>-197248.042096875</v>
          </cell>
          <cell r="CU128">
            <v>-197248.042096875</v>
          </cell>
          <cell r="CV128">
            <v>-197248.042096875</v>
          </cell>
          <cell r="CW128">
            <v>-197248.042096875</v>
          </cell>
          <cell r="CX128">
            <v>-197248.042096875</v>
          </cell>
          <cell r="CY128">
            <v>-197248.042096875</v>
          </cell>
          <cell r="CZ128">
            <v>-197248.042096875</v>
          </cell>
          <cell r="DA128">
            <v>-197248.042096875</v>
          </cell>
          <cell r="DB128">
            <v>-197248.042096875</v>
          </cell>
          <cell r="DC128">
            <v>-197248.042096875</v>
          </cell>
          <cell r="DD128">
            <v>-197248.042096875</v>
          </cell>
          <cell r="DE128">
            <v>-197248.042096875</v>
          </cell>
          <cell r="DF128">
            <v>-197248.042096875</v>
          </cell>
          <cell r="DG128">
            <v>-197248.042096875</v>
          </cell>
          <cell r="DH128">
            <v>-197248.042096875</v>
          </cell>
          <cell r="DI128">
            <v>-197248.042096875</v>
          </cell>
          <cell r="DJ128">
            <v>-197248.042096875</v>
          </cell>
          <cell r="DK128">
            <v>-197248.042096875</v>
          </cell>
          <cell r="DL128">
            <v>-197248.042096875</v>
          </cell>
          <cell r="DM128">
            <v>-197248.042096875</v>
          </cell>
          <cell r="DN128">
            <v>-197248.042096875</v>
          </cell>
          <cell r="DO128">
            <v>-207110.44420171878</v>
          </cell>
          <cell r="DP128">
            <v>-207110.44420171878</v>
          </cell>
          <cell r="DQ128">
            <v>-207110.44420171878</v>
          </cell>
        </row>
        <row r="129">
          <cell r="A129">
            <v>5107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</row>
        <row r="130">
          <cell r="A130">
            <v>5108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</row>
        <row r="131">
          <cell r="A131">
            <v>5109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-5547.5767741935488</v>
          </cell>
          <cell r="BJ131">
            <v>-171974.88</v>
          </cell>
          <cell r="BK131">
            <v>-171974.88</v>
          </cell>
          <cell r="BL131">
            <v>-171974.88</v>
          </cell>
          <cell r="BM131">
            <v>-171974.88</v>
          </cell>
          <cell r="BN131">
            <v>-171974.88</v>
          </cell>
          <cell r="BO131">
            <v>-171974.88</v>
          </cell>
          <cell r="BP131">
            <v>-171974.88</v>
          </cell>
          <cell r="BQ131">
            <v>-171974.88</v>
          </cell>
          <cell r="BR131">
            <v>-171974.88</v>
          </cell>
          <cell r="BS131">
            <v>-180573.62400000004</v>
          </cell>
          <cell r="BT131">
            <v>-180573.62400000004</v>
          </cell>
          <cell r="BU131">
            <v>-180573.62400000004</v>
          </cell>
          <cell r="BV131">
            <v>-180573.62400000004</v>
          </cell>
          <cell r="BW131">
            <v>-180573.62400000004</v>
          </cell>
          <cell r="BX131">
            <v>-180573.62400000004</v>
          </cell>
          <cell r="BY131">
            <v>-180573.62400000004</v>
          </cell>
          <cell r="BZ131">
            <v>-180573.62400000004</v>
          </cell>
          <cell r="CA131">
            <v>-180573.62400000004</v>
          </cell>
          <cell r="CB131">
            <v>-180573.62400000004</v>
          </cell>
          <cell r="CC131">
            <v>-180573.62400000004</v>
          </cell>
          <cell r="CD131">
            <v>-180573.62400000004</v>
          </cell>
          <cell r="CE131">
            <v>-180573.62400000004</v>
          </cell>
          <cell r="CF131">
            <v>-180573.62400000004</v>
          </cell>
          <cell r="CG131">
            <v>-180573.62400000004</v>
          </cell>
          <cell r="CH131">
            <v>-180573.62400000004</v>
          </cell>
          <cell r="CI131">
            <v>-180573.62400000004</v>
          </cell>
          <cell r="CJ131">
            <v>-180573.62400000004</v>
          </cell>
          <cell r="CK131">
            <v>-180573.62400000004</v>
          </cell>
          <cell r="CL131">
            <v>-180573.62400000004</v>
          </cell>
          <cell r="CM131">
            <v>-180573.62400000004</v>
          </cell>
          <cell r="CN131">
            <v>-180573.62400000004</v>
          </cell>
          <cell r="CO131">
            <v>-180573.62400000004</v>
          </cell>
          <cell r="CP131">
            <v>-180573.62400000004</v>
          </cell>
          <cell r="CQ131">
            <v>-189602.30520000003</v>
          </cell>
          <cell r="CR131">
            <v>-189602.30520000003</v>
          </cell>
          <cell r="CS131">
            <v>-189602.30520000003</v>
          </cell>
          <cell r="CT131">
            <v>-189602.30520000003</v>
          </cell>
          <cell r="CU131">
            <v>-189602.30520000003</v>
          </cell>
          <cell r="CV131">
            <v>-189602.30520000003</v>
          </cell>
          <cell r="CW131">
            <v>-189602.30520000003</v>
          </cell>
          <cell r="CX131">
            <v>-189602.30520000003</v>
          </cell>
          <cell r="CY131">
            <v>-189602.30520000003</v>
          </cell>
          <cell r="CZ131">
            <v>-189602.30520000003</v>
          </cell>
          <cell r="DA131">
            <v>-189602.30520000003</v>
          </cell>
          <cell r="DB131">
            <v>-189602.30520000003</v>
          </cell>
          <cell r="DC131">
            <v>-189602.30520000003</v>
          </cell>
          <cell r="DD131">
            <v>-189602.30520000003</v>
          </cell>
          <cell r="DE131">
            <v>-189602.30520000003</v>
          </cell>
          <cell r="DF131">
            <v>-189602.30520000003</v>
          </cell>
          <cell r="DG131">
            <v>-189602.30520000003</v>
          </cell>
          <cell r="DH131">
            <v>-189602.30520000003</v>
          </cell>
          <cell r="DI131">
            <v>-189602.30520000003</v>
          </cell>
          <cell r="DJ131">
            <v>-189602.30520000003</v>
          </cell>
          <cell r="DK131">
            <v>-189602.30520000003</v>
          </cell>
          <cell r="DL131">
            <v>-189602.30520000003</v>
          </cell>
          <cell r="DM131">
            <v>-189602.30520000003</v>
          </cell>
          <cell r="DN131">
            <v>-189602.30520000003</v>
          </cell>
          <cell r="DO131">
            <v>-199082.42046000002</v>
          </cell>
          <cell r="DP131">
            <v>-199082.42046000002</v>
          </cell>
          <cell r="DQ131">
            <v>-199082.42046000002</v>
          </cell>
        </row>
        <row r="132">
          <cell r="A132">
            <v>5114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</row>
        <row r="133">
          <cell r="A133">
            <v>5115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-10566.812903225808</v>
          </cell>
          <cell r="AL133">
            <v>-327571.20000000001</v>
          </cell>
          <cell r="AM133">
            <v>-327571.20000000001</v>
          </cell>
          <cell r="AN133">
            <v>-327571.20000000001</v>
          </cell>
          <cell r="AO133">
            <v>-327571.20000000001</v>
          </cell>
          <cell r="AP133">
            <v>-327571.20000000001</v>
          </cell>
          <cell r="AQ133">
            <v>-327571.20000000001</v>
          </cell>
          <cell r="AR133">
            <v>-327571.20000000001</v>
          </cell>
          <cell r="AS133">
            <v>-327571.20000000001</v>
          </cell>
          <cell r="AT133">
            <v>-327571.20000000001</v>
          </cell>
          <cell r="AU133">
            <v>-343949.76</v>
          </cell>
          <cell r="AV133">
            <v>-343949.76</v>
          </cell>
          <cell r="AW133">
            <v>-343949.76</v>
          </cell>
          <cell r="AX133">
            <v>-343949.76</v>
          </cell>
          <cell r="AY133">
            <v>-343949.76</v>
          </cell>
          <cell r="AZ133">
            <v>-343949.76</v>
          </cell>
          <cell r="BA133">
            <v>-343949.76</v>
          </cell>
          <cell r="BB133">
            <v>-343949.76</v>
          </cell>
          <cell r="BC133">
            <v>-343949.76</v>
          </cell>
          <cell r="BD133">
            <v>-343949.76</v>
          </cell>
          <cell r="BE133">
            <v>-343949.76</v>
          </cell>
          <cell r="BF133">
            <v>-343949.76</v>
          </cell>
          <cell r="BG133">
            <v>-343949.76</v>
          </cell>
          <cell r="BH133">
            <v>-343949.76</v>
          </cell>
          <cell r="BI133">
            <v>-343949.76</v>
          </cell>
          <cell r="BJ133">
            <v>-343949.76</v>
          </cell>
          <cell r="BK133">
            <v>-343949.76</v>
          </cell>
          <cell r="BL133">
            <v>-343949.76</v>
          </cell>
          <cell r="BM133">
            <v>-343949.76</v>
          </cell>
          <cell r="BN133">
            <v>-343949.76</v>
          </cell>
          <cell r="BO133">
            <v>-343949.76</v>
          </cell>
          <cell r="BP133">
            <v>-343949.76</v>
          </cell>
          <cell r="BQ133">
            <v>-343949.76</v>
          </cell>
          <cell r="BR133">
            <v>-343949.76</v>
          </cell>
          <cell r="BS133">
            <v>-361147.24800000008</v>
          </cell>
          <cell r="BT133">
            <v>-361147.24800000008</v>
          </cell>
          <cell r="BU133">
            <v>-361147.24800000008</v>
          </cell>
          <cell r="BV133">
            <v>-361147.24800000008</v>
          </cell>
          <cell r="BW133">
            <v>-361147.24800000008</v>
          </cell>
          <cell r="BX133">
            <v>-361147.24800000008</v>
          </cell>
          <cell r="BY133">
            <v>-361147.24800000008</v>
          </cell>
          <cell r="BZ133">
            <v>-361147.24800000008</v>
          </cell>
          <cell r="CA133">
            <v>-361147.24800000008</v>
          </cell>
          <cell r="CB133">
            <v>-361147.24800000008</v>
          </cell>
          <cell r="CC133">
            <v>-361147.24800000008</v>
          </cell>
          <cell r="CD133">
            <v>-361147.24800000008</v>
          </cell>
          <cell r="CE133">
            <v>-361147.24800000008</v>
          </cell>
          <cell r="CF133">
            <v>-361147.24800000008</v>
          </cell>
          <cell r="CG133">
            <v>-361147.24800000008</v>
          </cell>
          <cell r="CH133">
            <v>-361147.24800000008</v>
          </cell>
          <cell r="CI133">
            <v>-361147.24800000008</v>
          </cell>
          <cell r="CJ133">
            <v>-361147.24800000008</v>
          </cell>
          <cell r="CK133">
            <v>-361147.24800000008</v>
          </cell>
          <cell r="CL133">
            <v>-361147.24800000008</v>
          </cell>
          <cell r="CM133">
            <v>-361147.24800000008</v>
          </cell>
          <cell r="CN133">
            <v>-361147.24800000008</v>
          </cell>
          <cell r="CO133">
            <v>-361147.24800000008</v>
          </cell>
          <cell r="CP133">
            <v>-361147.24800000008</v>
          </cell>
          <cell r="CQ133">
            <v>-379204.61040000006</v>
          </cell>
          <cell r="CR133">
            <v>-379204.61040000006</v>
          </cell>
          <cell r="CS133">
            <v>-379204.61040000006</v>
          </cell>
          <cell r="CT133">
            <v>-379204.61040000006</v>
          </cell>
          <cell r="CU133">
            <v>-379204.61040000006</v>
          </cell>
          <cell r="CV133">
            <v>-379204.61040000006</v>
          </cell>
          <cell r="CW133">
            <v>-379204.61040000006</v>
          </cell>
          <cell r="CX133">
            <v>-379204.61040000006</v>
          </cell>
          <cell r="CY133">
            <v>-379204.61040000006</v>
          </cell>
          <cell r="CZ133">
            <v>-379204.61040000006</v>
          </cell>
          <cell r="DA133">
            <v>-379204.61040000006</v>
          </cell>
          <cell r="DB133">
            <v>-379204.61040000006</v>
          </cell>
          <cell r="DC133">
            <v>-379204.61040000006</v>
          </cell>
          <cell r="DD133">
            <v>-379204.61040000006</v>
          </cell>
          <cell r="DE133">
            <v>-379204.61040000006</v>
          </cell>
          <cell r="DF133">
            <v>-379204.61040000006</v>
          </cell>
          <cell r="DG133">
            <v>-379204.61040000006</v>
          </cell>
          <cell r="DH133">
            <v>-379204.61040000006</v>
          </cell>
          <cell r="DI133">
            <v>-379204.61040000006</v>
          </cell>
          <cell r="DJ133">
            <v>-379204.61040000006</v>
          </cell>
          <cell r="DK133">
            <v>-379204.61040000006</v>
          </cell>
          <cell r="DL133">
            <v>-379204.61040000006</v>
          </cell>
          <cell r="DM133">
            <v>-379204.61040000006</v>
          </cell>
          <cell r="DN133">
            <v>-379204.61040000006</v>
          </cell>
          <cell r="DO133">
            <v>-398164.84092000005</v>
          </cell>
          <cell r="DP133">
            <v>-398164.84092000005</v>
          </cell>
          <cell r="DQ133">
            <v>-398164.84092000005</v>
          </cell>
        </row>
        <row r="134">
          <cell r="A134">
            <v>5116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</row>
        <row r="135">
          <cell r="A135">
            <v>5119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-3377.1606000000002</v>
          </cell>
          <cell r="Z135">
            <v>-6158.3516</v>
          </cell>
          <cell r="AA135">
            <v>-6158.3516</v>
          </cell>
          <cell r="AB135">
            <v>-6158.3516</v>
          </cell>
          <cell r="AC135">
            <v>-6158.3516</v>
          </cell>
          <cell r="AD135">
            <v>-6158.3516</v>
          </cell>
          <cell r="AE135">
            <v>-6158.3516</v>
          </cell>
          <cell r="AF135">
            <v>-6158.3516</v>
          </cell>
          <cell r="AG135">
            <v>-6158.3516</v>
          </cell>
          <cell r="AH135">
            <v>-6158.3516</v>
          </cell>
          <cell r="AI135">
            <v>-6158.3516</v>
          </cell>
          <cell r="AJ135">
            <v>-6158.3516</v>
          </cell>
          <cell r="AK135">
            <v>-6158.3516</v>
          </cell>
          <cell r="AL135">
            <v>-6158.3516</v>
          </cell>
          <cell r="AM135">
            <v>-6158.3516</v>
          </cell>
          <cell r="AN135">
            <v>-6158.3516</v>
          </cell>
          <cell r="AO135">
            <v>-6158.3516</v>
          </cell>
          <cell r="AP135">
            <v>-6158.3516</v>
          </cell>
          <cell r="AQ135">
            <v>-6158.3516</v>
          </cell>
          <cell r="AR135">
            <v>-6158.3516</v>
          </cell>
          <cell r="AS135">
            <v>-6158.3516</v>
          </cell>
          <cell r="AT135">
            <v>-6158.3516</v>
          </cell>
          <cell r="AU135">
            <v>-6158.3516</v>
          </cell>
          <cell r="AV135">
            <v>-6158.3516</v>
          </cell>
          <cell r="AW135">
            <v>-6158.3516</v>
          </cell>
          <cell r="AX135">
            <v>-6158.3516</v>
          </cell>
          <cell r="AY135">
            <v>-6158.3516</v>
          </cell>
          <cell r="AZ135">
            <v>-6158.3516</v>
          </cell>
          <cell r="BA135">
            <v>-6158.3516</v>
          </cell>
          <cell r="BB135">
            <v>-6158.3516</v>
          </cell>
          <cell r="BC135">
            <v>-6158.3516</v>
          </cell>
          <cell r="BD135">
            <v>-6158.3516</v>
          </cell>
          <cell r="BE135">
            <v>-6158.3516</v>
          </cell>
          <cell r="BF135">
            <v>-6158.3516</v>
          </cell>
          <cell r="BG135">
            <v>-6158.3516</v>
          </cell>
          <cell r="BH135">
            <v>-6158.3516</v>
          </cell>
          <cell r="BI135">
            <v>-6158.3516</v>
          </cell>
          <cell r="BJ135">
            <v>-6158.3516</v>
          </cell>
          <cell r="BK135">
            <v>-6158.3516</v>
          </cell>
          <cell r="BL135">
            <v>-6158.3516</v>
          </cell>
          <cell r="BM135">
            <v>-6158.3516</v>
          </cell>
          <cell r="BN135">
            <v>-6158.3516</v>
          </cell>
          <cell r="BO135">
            <v>-6158.3516</v>
          </cell>
          <cell r="BP135">
            <v>-6158.3516</v>
          </cell>
          <cell r="BQ135">
            <v>-6158.3516</v>
          </cell>
          <cell r="BR135">
            <v>-6158.3516</v>
          </cell>
          <cell r="BS135">
            <v>-6158.3516</v>
          </cell>
          <cell r="BT135">
            <v>-6158.3516</v>
          </cell>
          <cell r="BU135">
            <v>-6158.3516</v>
          </cell>
          <cell r="BV135">
            <v>-6158.3516</v>
          </cell>
          <cell r="BW135">
            <v>-6158.3516</v>
          </cell>
          <cell r="BX135">
            <v>-6158.3516</v>
          </cell>
          <cell r="BY135">
            <v>-6158.3516</v>
          </cell>
          <cell r="BZ135">
            <v>-6158.3516</v>
          </cell>
          <cell r="CA135">
            <v>-6158.3516</v>
          </cell>
          <cell r="CB135">
            <v>-6158.3516</v>
          </cell>
          <cell r="CC135">
            <v>-6158.3516</v>
          </cell>
          <cell r="CD135">
            <v>-6158.3516</v>
          </cell>
          <cell r="CE135">
            <v>-6158.3516</v>
          </cell>
          <cell r="CF135">
            <v>-6158.3516</v>
          </cell>
          <cell r="CG135">
            <v>-6158.3516</v>
          </cell>
          <cell r="CH135">
            <v>-6158.3516</v>
          </cell>
          <cell r="CI135">
            <v>-6158.3516</v>
          </cell>
          <cell r="CJ135">
            <v>-6158.3516</v>
          </cell>
          <cell r="CK135">
            <v>-6158.3516</v>
          </cell>
          <cell r="CL135">
            <v>-6158.3516</v>
          </cell>
          <cell r="CM135">
            <v>-6158.3516</v>
          </cell>
          <cell r="CN135">
            <v>-6158.3516</v>
          </cell>
          <cell r="CO135">
            <v>-6158.3516</v>
          </cell>
          <cell r="CP135">
            <v>-6158.3516</v>
          </cell>
          <cell r="CQ135">
            <v>-6158.3516</v>
          </cell>
          <cell r="CR135">
            <v>-6158.3516</v>
          </cell>
          <cell r="CS135">
            <v>-6158.3516</v>
          </cell>
          <cell r="CT135">
            <v>-6158.3516</v>
          </cell>
          <cell r="CU135">
            <v>-6158.3516</v>
          </cell>
          <cell r="CV135">
            <v>-6158.3516</v>
          </cell>
          <cell r="CW135">
            <v>-6158.3516</v>
          </cell>
          <cell r="CX135">
            <v>-6158.3516</v>
          </cell>
          <cell r="CY135">
            <v>-6158.3516</v>
          </cell>
          <cell r="CZ135">
            <v>-6158.3516</v>
          </cell>
          <cell r="DA135">
            <v>-6158.3516</v>
          </cell>
          <cell r="DB135">
            <v>-6158.3516</v>
          </cell>
          <cell r="DC135">
            <v>-6158.3516</v>
          </cell>
          <cell r="DD135">
            <v>-6158.3516</v>
          </cell>
          <cell r="DE135">
            <v>-6158.3516</v>
          </cell>
          <cell r="DF135">
            <v>-6158.3516</v>
          </cell>
          <cell r="DG135">
            <v>-6158.3516</v>
          </cell>
          <cell r="DH135">
            <v>-6158.3516</v>
          </cell>
          <cell r="DI135">
            <v>-6158.3516</v>
          </cell>
          <cell r="DJ135">
            <v>-6158.3516</v>
          </cell>
          <cell r="DK135">
            <v>-6158.3516</v>
          </cell>
          <cell r="DL135">
            <v>-6158.3516</v>
          </cell>
          <cell r="DM135">
            <v>-6158.3516</v>
          </cell>
          <cell r="DN135">
            <v>-6158.3516</v>
          </cell>
          <cell r="DO135">
            <v>-6158.3516</v>
          </cell>
          <cell r="DP135">
            <v>-6158.3516</v>
          </cell>
          <cell r="DQ135">
            <v>-6158.3516</v>
          </cell>
        </row>
        <row r="136">
          <cell r="A136">
            <v>5120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-3079.1685000000002</v>
          </cell>
          <cell r="AB136">
            <v>-6158.3370000000004</v>
          </cell>
          <cell r="AC136">
            <v>-6158.3370000000004</v>
          </cell>
          <cell r="AD136">
            <v>-6158.3370000000004</v>
          </cell>
          <cell r="AE136">
            <v>-6158.3370000000004</v>
          </cell>
          <cell r="AF136">
            <v>-6158.3370000000004</v>
          </cell>
          <cell r="AG136">
            <v>-6158.3370000000004</v>
          </cell>
          <cell r="AH136">
            <v>-6158.3370000000004</v>
          </cell>
          <cell r="AI136">
            <v>-6158.3370000000004</v>
          </cell>
          <cell r="AJ136">
            <v>-6158.3370000000004</v>
          </cell>
          <cell r="AK136">
            <v>-6158.3370000000004</v>
          </cell>
          <cell r="AL136">
            <v>-6158.3370000000004</v>
          </cell>
          <cell r="AM136">
            <v>-6158.3370000000004</v>
          </cell>
          <cell r="AN136">
            <v>-6158.3370000000004</v>
          </cell>
          <cell r="AO136">
            <v>-6158.3370000000004</v>
          </cell>
          <cell r="AP136">
            <v>-6158.3370000000004</v>
          </cell>
          <cell r="AQ136">
            <v>-6158.3370000000004</v>
          </cell>
          <cell r="AR136">
            <v>-6158.3370000000004</v>
          </cell>
          <cell r="AS136">
            <v>-6158.3370000000004</v>
          </cell>
          <cell r="AT136">
            <v>-6158.3370000000004</v>
          </cell>
          <cell r="AU136">
            <v>-6158.3370000000004</v>
          </cell>
          <cell r="AV136">
            <v>-6158.3370000000004</v>
          </cell>
          <cell r="AW136">
            <v>-6158.3370000000004</v>
          </cell>
          <cell r="AX136">
            <v>-6158.3370000000004</v>
          </cell>
          <cell r="AY136">
            <v>-6158.3370000000004</v>
          </cell>
          <cell r="AZ136">
            <v>-6158.3370000000004</v>
          </cell>
          <cell r="BA136">
            <v>-6158.3370000000004</v>
          </cell>
          <cell r="BB136">
            <v>-6158.3370000000004</v>
          </cell>
          <cell r="BC136">
            <v>-6158.3370000000004</v>
          </cell>
          <cell r="BD136">
            <v>-6158.3370000000004</v>
          </cell>
          <cell r="BE136">
            <v>-6158.3370000000004</v>
          </cell>
          <cell r="BF136">
            <v>-6158.3370000000004</v>
          </cell>
          <cell r="BG136">
            <v>-6158.3370000000004</v>
          </cell>
          <cell r="BH136">
            <v>-6158.3370000000004</v>
          </cell>
          <cell r="BI136">
            <v>-6158.3370000000004</v>
          </cell>
          <cell r="BJ136">
            <v>-6158.3370000000004</v>
          </cell>
          <cell r="BK136">
            <v>-6158.3370000000004</v>
          </cell>
          <cell r="BL136">
            <v>-6158.3370000000004</v>
          </cell>
          <cell r="BM136">
            <v>-6158.3370000000004</v>
          </cell>
          <cell r="BN136">
            <v>-6158.3370000000004</v>
          </cell>
          <cell r="BO136">
            <v>-6158.3370000000004</v>
          </cell>
          <cell r="BP136">
            <v>-6158.3370000000004</v>
          </cell>
          <cell r="BQ136">
            <v>-6158.3370000000004</v>
          </cell>
          <cell r="BR136">
            <v>-6158.3370000000004</v>
          </cell>
          <cell r="BS136">
            <v>-6158.3370000000004</v>
          </cell>
          <cell r="BT136">
            <v>-6158.3370000000004</v>
          </cell>
          <cell r="BU136">
            <v>-6158.3370000000004</v>
          </cell>
          <cell r="BV136">
            <v>-6158.3370000000004</v>
          </cell>
          <cell r="BW136">
            <v>-6158.3370000000004</v>
          </cell>
          <cell r="BX136">
            <v>-6158.3370000000004</v>
          </cell>
          <cell r="BY136">
            <v>-6158.3370000000004</v>
          </cell>
          <cell r="BZ136">
            <v>-6158.3370000000004</v>
          </cell>
          <cell r="CA136">
            <v>-6158.3370000000004</v>
          </cell>
          <cell r="CB136">
            <v>-6158.3370000000004</v>
          </cell>
          <cell r="CC136">
            <v>-6158.3370000000004</v>
          </cell>
          <cell r="CD136">
            <v>-6158.3370000000004</v>
          </cell>
          <cell r="CE136">
            <v>-6158.3370000000004</v>
          </cell>
          <cell r="CF136">
            <v>-6158.3370000000004</v>
          </cell>
          <cell r="CG136">
            <v>-6158.3370000000004</v>
          </cell>
          <cell r="CH136">
            <v>-6158.3370000000004</v>
          </cell>
          <cell r="CI136">
            <v>-6158.3370000000004</v>
          </cell>
          <cell r="CJ136">
            <v>-6158.3370000000004</v>
          </cell>
          <cell r="CK136">
            <v>-6158.3370000000004</v>
          </cell>
          <cell r="CL136">
            <v>-6158.3370000000004</v>
          </cell>
          <cell r="CM136">
            <v>-6158.3370000000004</v>
          </cell>
          <cell r="CN136">
            <v>-6158.3370000000004</v>
          </cell>
          <cell r="CO136">
            <v>-6158.3370000000004</v>
          </cell>
          <cell r="CP136">
            <v>-6158.3370000000004</v>
          </cell>
          <cell r="CQ136">
            <v>-6158.3370000000004</v>
          </cell>
          <cell r="CR136">
            <v>-6158.3370000000004</v>
          </cell>
          <cell r="CS136">
            <v>-6158.3370000000004</v>
          </cell>
          <cell r="CT136">
            <v>-6158.3370000000004</v>
          </cell>
          <cell r="CU136">
            <v>-6158.3370000000004</v>
          </cell>
          <cell r="CV136">
            <v>-6158.3370000000004</v>
          </cell>
          <cell r="CW136">
            <v>-6158.3370000000004</v>
          </cell>
          <cell r="CX136">
            <v>-6158.3370000000004</v>
          </cell>
          <cell r="CY136">
            <v>-6158.3370000000004</v>
          </cell>
          <cell r="CZ136">
            <v>-6158.3370000000004</v>
          </cell>
          <cell r="DA136">
            <v>-6158.3370000000004</v>
          </cell>
          <cell r="DB136">
            <v>-6158.3370000000004</v>
          </cell>
          <cell r="DC136">
            <v>-6158.3370000000004</v>
          </cell>
          <cell r="DD136">
            <v>-6158.3370000000004</v>
          </cell>
          <cell r="DE136">
            <v>-6158.3370000000004</v>
          </cell>
          <cell r="DF136">
            <v>-6158.3370000000004</v>
          </cell>
          <cell r="DG136">
            <v>-6158.3370000000004</v>
          </cell>
          <cell r="DH136">
            <v>-6158.3370000000004</v>
          </cell>
          <cell r="DI136">
            <v>-6158.3370000000004</v>
          </cell>
          <cell r="DJ136">
            <v>-6158.3370000000004</v>
          </cell>
          <cell r="DK136">
            <v>-6158.3370000000004</v>
          </cell>
          <cell r="DL136">
            <v>-6158.3370000000004</v>
          </cell>
          <cell r="DM136">
            <v>-6158.3370000000004</v>
          </cell>
          <cell r="DN136">
            <v>-6158.3370000000004</v>
          </cell>
          <cell r="DO136">
            <v>-6158.3370000000004</v>
          </cell>
          <cell r="DP136">
            <v>-6158.3370000000004</v>
          </cell>
          <cell r="DQ136">
            <v>-6158.3370000000004</v>
          </cell>
        </row>
        <row r="137">
          <cell r="A137">
            <v>5151</v>
          </cell>
          <cell r="B137">
            <v>-50649.45</v>
          </cell>
          <cell r="C137">
            <v>-50649.45</v>
          </cell>
          <cell r="D137">
            <v>-50649.45</v>
          </cell>
          <cell r="E137">
            <v>-50649.45</v>
          </cell>
          <cell r="F137">
            <v>-50649.45</v>
          </cell>
          <cell r="G137">
            <v>-50649.45</v>
          </cell>
          <cell r="H137">
            <v>-50649.45</v>
          </cell>
          <cell r="I137">
            <v>-50649.45</v>
          </cell>
          <cell r="J137">
            <v>-50649.45</v>
          </cell>
          <cell r="K137">
            <v>-50649.45</v>
          </cell>
          <cell r="L137">
            <v>-50649.45</v>
          </cell>
          <cell r="M137">
            <v>-50649.45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-12316.732</v>
          </cell>
          <cell r="AC137">
            <v>-12316.732</v>
          </cell>
          <cell r="AD137">
            <v>-12316.732</v>
          </cell>
          <cell r="AE137">
            <v>-12316.732</v>
          </cell>
          <cell r="AF137">
            <v>-12316.732</v>
          </cell>
          <cell r="AG137">
            <v>-12316.732</v>
          </cell>
          <cell r="AH137">
            <v>-12316.732</v>
          </cell>
          <cell r="AI137">
            <v>-12316.732</v>
          </cell>
          <cell r="AJ137">
            <v>-12316.732</v>
          </cell>
          <cell r="AK137">
            <v>-12316.732</v>
          </cell>
          <cell r="AL137">
            <v>-12316.732</v>
          </cell>
          <cell r="AM137">
            <v>-12316.732</v>
          </cell>
          <cell r="AN137">
            <v>-12316.732</v>
          </cell>
          <cell r="AO137">
            <v>-12316.732</v>
          </cell>
          <cell r="AP137">
            <v>-12316.732</v>
          </cell>
          <cell r="AQ137">
            <v>-12316.732</v>
          </cell>
          <cell r="AR137">
            <v>-12316.732</v>
          </cell>
          <cell r="AS137">
            <v>-12316.732</v>
          </cell>
          <cell r="AT137">
            <v>-12316.732</v>
          </cell>
          <cell r="AU137">
            <v>-12316.732</v>
          </cell>
          <cell r="AV137">
            <v>-12316.732</v>
          </cell>
          <cell r="AW137">
            <v>-12316.732</v>
          </cell>
          <cell r="AX137">
            <v>-12316.732</v>
          </cell>
          <cell r="AY137">
            <v>-12316.732</v>
          </cell>
          <cell r="AZ137">
            <v>-12316.732</v>
          </cell>
          <cell r="BA137">
            <v>-12316.732</v>
          </cell>
          <cell r="BB137">
            <v>-12316.732</v>
          </cell>
          <cell r="BC137">
            <v>-12316.732</v>
          </cell>
          <cell r="BD137">
            <v>-12316.732</v>
          </cell>
          <cell r="BE137">
            <v>-12316.732</v>
          </cell>
          <cell r="BF137">
            <v>-12316.732</v>
          </cell>
          <cell r="BG137">
            <v>-12316.732</v>
          </cell>
          <cell r="BH137">
            <v>-12316.732</v>
          </cell>
          <cell r="BI137">
            <v>-12316.732</v>
          </cell>
          <cell r="BJ137">
            <v>-12316.732</v>
          </cell>
          <cell r="BK137">
            <v>-12316.732</v>
          </cell>
          <cell r="BL137">
            <v>-12316.732</v>
          </cell>
          <cell r="BM137">
            <v>-12316.732</v>
          </cell>
          <cell r="BN137">
            <v>-12316.732</v>
          </cell>
          <cell r="BO137">
            <v>-12316.732</v>
          </cell>
          <cell r="BP137">
            <v>-12316.732</v>
          </cell>
          <cell r="BQ137">
            <v>-12316.732</v>
          </cell>
          <cell r="BR137">
            <v>-12316.732</v>
          </cell>
          <cell r="BS137">
            <v>-12316.732</v>
          </cell>
          <cell r="BT137">
            <v>-12316.732</v>
          </cell>
          <cell r="BU137">
            <v>-12316.732</v>
          </cell>
          <cell r="BV137">
            <v>-12316.732</v>
          </cell>
          <cell r="BW137">
            <v>-12316.732</v>
          </cell>
          <cell r="BX137">
            <v>-12316.732</v>
          </cell>
          <cell r="BY137">
            <v>-12316.732</v>
          </cell>
          <cell r="BZ137">
            <v>-12316.732</v>
          </cell>
          <cell r="CA137">
            <v>-12316.732</v>
          </cell>
          <cell r="CB137">
            <v>-12316.732</v>
          </cell>
          <cell r="CC137">
            <v>-12316.732</v>
          </cell>
          <cell r="CD137">
            <v>-12316.732</v>
          </cell>
          <cell r="CE137">
            <v>-12316.732</v>
          </cell>
          <cell r="CF137">
            <v>-12316.732</v>
          </cell>
          <cell r="CG137">
            <v>-12316.732</v>
          </cell>
          <cell r="CH137">
            <v>-12316.732</v>
          </cell>
          <cell r="CI137">
            <v>-12316.732</v>
          </cell>
          <cell r="CJ137">
            <v>-12316.732</v>
          </cell>
          <cell r="CK137">
            <v>-12316.732</v>
          </cell>
          <cell r="CL137">
            <v>-12316.732</v>
          </cell>
          <cell r="CM137">
            <v>-12316.732</v>
          </cell>
          <cell r="CN137">
            <v>-12316.732</v>
          </cell>
          <cell r="CO137">
            <v>-12316.732</v>
          </cell>
          <cell r="CP137">
            <v>-12316.732</v>
          </cell>
          <cell r="CQ137">
            <v>-12316.732</v>
          </cell>
          <cell r="CR137">
            <v>-12316.732</v>
          </cell>
          <cell r="CS137">
            <v>-12316.732</v>
          </cell>
          <cell r="CT137">
            <v>-12316.732</v>
          </cell>
          <cell r="CU137">
            <v>-12316.732</v>
          </cell>
          <cell r="CV137">
            <v>-12316.732</v>
          </cell>
          <cell r="CW137">
            <v>-12316.732</v>
          </cell>
          <cell r="CX137">
            <v>-12316.732</v>
          </cell>
          <cell r="CY137">
            <v>-12316.732</v>
          </cell>
          <cell r="CZ137">
            <v>-12316.732</v>
          </cell>
          <cell r="DA137">
            <v>-12316.732</v>
          </cell>
          <cell r="DB137">
            <v>-12316.732</v>
          </cell>
          <cell r="DC137">
            <v>-12316.732</v>
          </cell>
          <cell r="DD137">
            <v>-12316.732</v>
          </cell>
          <cell r="DE137">
            <v>-12316.732</v>
          </cell>
          <cell r="DF137">
            <v>-12316.732</v>
          </cell>
          <cell r="DG137">
            <v>-12316.732</v>
          </cell>
          <cell r="DH137">
            <v>-12316.732</v>
          </cell>
          <cell r="DI137">
            <v>-12316.732</v>
          </cell>
          <cell r="DJ137">
            <v>-12316.732</v>
          </cell>
          <cell r="DK137">
            <v>-12316.732</v>
          </cell>
          <cell r="DL137">
            <v>-12316.732</v>
          </cell>
          <cell r="DM137">
            <v>-12316.732</v>
          </cell>
          <cell r="DN137">
            <v>-12316.732</v>
          </cell>
          <cell r="DO137">
            <v>-12316.732</v>
          </cell>
          <cell r="DP137">
            <v>-12316.732</v>
          </cell>
          <cell r="DQ137">
            <v>-12316.732</v>
          </cell>
        </row>
        <row r="138">
          <cell r="A138">
            <v>5161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-475000</v>
          </cell>
          <cell r="H138">
            <v>-475000</v>
          </cell>
          <cell r="I138">
            <v>-475000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-6432.6997000000001</v>
          </cell>
          <cell r="AA138">
            <v>-11730.217000000001</v>
          </cell>
          <cell r="AB138">
            <v>-11730.217000000001</v>
          </cell>
          <cell r="AC138">
            <v>-11730.217000000001</v>
          </cell>
          <cell r="AD138">
            <v>-11730.217000000001</v>
          </cell>
          <cell r="AE138">
            <v>-11730.217000000001</v>
          </cell>
          <cell r="AF138">
            <v>-11730.217000000001</v>
          </cell>
          <cell r="AG138">
            <v>-11730.217000000001</v>
          </cell>
          <cell r="AH138">
            <v>-11730.217000000001</v>
          </cell>
          <cell r="AI138">
            <v>-11730.217000000001</v>
          </cell>
          <cell r="AJ138">
            <v>-11730.217000000001</v>
          </cell>
          <cell r="AK138">
            <v>-11730.217000000001</v>
          </cell>
          <cell r="AL138">
            <v>-11730.217000000001</v>
          </cell>
          <cell r="AM138">
            <v>-11730.217000000001</v>
          </cell>
          <cell r="AN138">
            <v>-11730.217000000001</v>
          </cell>
          <cell r="AO138">
            <v>-11730.217000000001</v>
          </cell>
          <cell r="AP138">
            <v>-11730.217000000001</v>
          </cell>
          <cell r="AQ138">
            <v>-11730.217000000001</v>
          </cell>
          <cell r="AR138">
            <v>-11730.217000000001</v>
          </cell>
          <cell r="AS138">
            <v>-11730.217000000001</v>
          </cell>
          <cell r="AT138">
            <v>-11730.217000000001</v>
          </cell>
          <cell r="AU138">
            <v>-11730.217000000001</v>
          </cell>
          <cell r="AV138">
            <v>-11730.217000000001</v>
          </cell>
          <cell r="AW138">
            <v>-11730.217000000001</v>
          </cell>
          <cell r="AX138">
            <v>-11730.217000000001</v>
          </cell>
          <cell r="AY138">
            <v>-11730.217000000001</v>
          </cell>
          <cell r="AZ138">
            <v>-11730.217000000001</v>
          </cell>
          <cell r="BA138">
            <v>-11730.217000000001</v>
          </cell>
          <cell r="BB138">
            <v>-11730.217000000001</v>
          </cell>
          <cell r="BC138">
            <v>-11730.217000000001</v>
          </cell>
          <cell r="BD138">
            <v>-11730.217000000001</v>
          </cell>
          <cell r="BE138">
            <v>-11730.217000000001</v>
          </cell>
          <cell r="BF138">
            <v>-11730.217000000001</v>
          </cell>
          <cell r="BG138">
            <v>-11730.217000000001</v>
          </cell>
          <cell r="BH138">
            <v>-11730.217000000001</v>
          </cell>
          <cell r="BI138">
            <v>-11730.217000000001</v>
          </cell>
          <cell r="BJ138">
            <v>-11730.217000000001</v>
          </cell>
          <cell r="BK138">
            <v>-11730.217000000001</v>
          </cell>
          <cell r="BL138">
            <v>-11730.217000000001</v>
          </cell>
          <cell r="BM138">
            <v>-11730.217000000001</v>
          </cell>
          <cell r="BN138">
            <v>-11730.217000000001</v>
          </cell>
          <cell r="BO138">
            <v>-11730.217000000001</v>
          </cell>
          <cell r="BP138">
            <v>-11730.217000000001</v>
          </cell>
          <cell r="BQ138">
            <v>-11730.217000000001</v>
          </cell>
          <cell r="BR138">
            <v>-11730.217000000001</v>
          </cell>
          <cell r="BS138">
            <v>-11730.217000000001</v>
          </cell>
          <cell r="BT138">
            <v>-11730.217000000001</v>
          </cell>
          <cell r="BU138">
            <v>-11730.217000000001</v>
          </cell>
          <cell r="BV138">
            <v>-11730.217000000001</v>
          </cell>
          <cell r="BW138">
            <v>-11730.217000000001</v>
          </cell>
          <cell r="BX138">
            <v>-11730.217000000001</v>
          </cell>
          <cell r="BY138">
            <v>-11730.217000000001</v>
          </cell>
          <cell r="BZ138">
            <v>-11730.217000000001</v>
          </cell>
          <cell r="CA138">
            <v>-11730.217000000001</v>
          </cell>
          <cell r="CB138">
            <v>-11730.217000000001</v>
          </cell>
          <cell r="CC138">
            <v>-11730.217000000001</v>
          </cell>
          <cell r="CD138">
            <v>-11730.217000000001</v>
          </cell>
          <cell r="CE138">
            <v>-11730.217000000001</v>
          </cell>
          <cell r="CF138">
            <v>-11730.217000000001</v>
          </cell>
          <cell r="CG138">
            <v>-11730.217000000001</v>
          </cell>
          <cell r="CH138">
            <v>-11730.217000000001</v>
          </cell>
          <cell r="CI138">
            <v>-11730.217000000001</v>
          </cell>
          <cell r="CJ138">
            <v>-11730.217000000001</v>
          </cell>
          <cell r="CK138">
            <v>-11730.217000000001</v>
          </cell>
          <cell r="CL138">
            <v>-11730.217000000001</v>
          </cell>
          <cell r="CM138">
            <v>-11730.217000000001</v>
          </cell>
          <cell r="CN138">
            <v>-11730.217000000001</v>
          </cell>
          <cell r="CO138">
            <v>-11730.217000000001</v>
          </cell>
          <cell r="CP138">
            <v>-11730.217000000001</v>
          </cell>
          <cell r="CQ138">
            <v>-11730.217000000001</v>
          </cell>
          <cell r="CR138">
            <v>-11730.217000000001</v>
          </cell>
          <cell r="CS138">
            <v>-11730.217000000001</v>
          </cell>
          <cell r="CT138">
            <v>-11730.217000000001</v>
          </cell>
          <cell r="CU138">
            <v>-11730.217000000001</v>
          </cell>
          <cell r="CV138">
            <v>-11730.217000000001</v>
          </cell>
          <cell r="CW138">
            <v>-11730.217000000001</v>
          </cell>
          <cell r="CX138">
            <v>-11730.217000000001</v>
          </cell>
          <cell r="CY138">
            <v>-11730.217000000001</v>
          </cell>
          <cell r="CZ138">
            <v>-11730.217000000001</v>
          </cell>
          <cell r="DA138">
            <v>-11730.217000000001</v>
          </cell>
          <cell r="DB138">
            <v>-11730.217000000001</v>
          </cell>
          <cell r="DC138">
            <v>-11730.217000000001</v>
          </cell>
          <cell r="DD138">
            <v>-11730.217000000001</v>
          </cell>
          <cell r="DE138">
            <v>-11730.217000000001</v>
          </cell>
          <cell r="DF138">
            <v>-11730.217000000001</v>
          </cell>
          <cell r="DG138">
            <v>-11730.217000000001</v>
          </cell>
          <cell r="DH138">
            <v>-11730.217000000001</v>
          </cell>
          <cell r="DI138">
            <v>-11730.217000000001</v>
          </cell>
          <cell r="DJ138">
            <v>-11730.217000000001</v>
          </cell>
          <cell r="DK138">
            <v>-11730.217000000001</v>
          </cell>
          <cell r="DL138">
            <v>-11730.217000000001</v>
          </cell>
          <cell r="DM138">
            <v>-11730.217000000001</v>
          </cell>
          <cell r="DN138">
            <v>-11730.217000000001</v>
          </cell>
          <cell r="DO138">
            <v>-11730.217000000001</v>
          </cell>
          <cell r="DP138">
            <v>-11730.217000000001</v>
          </cell>
          <cell r="DQ138">
            <v>-11730.217000000001</v>
          </cell>
        </row>
        <row r="139">
          <cell r="A139">
            <v>5162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-10322.61</v>
          </cell>
          <cell r="AD139">
            <v>-19354.893</v>
          </cell>
          <cell r="AE139">
            <v>-19354.893</v>
          </cell>
          <cell r="AF139">
            <v>-19354.893</v>
          </cell>
          <cell r="AG139">
            <v>-19354.893</v>
          </cell>
          <cell r="AH139">
            <v>-19354.893</v>
          </cell>
          <cell r="AI139">
            <v>-19354.893</v>
          </cell>
          <cell r="AJ139">
            <v>-19354.893</v>
          </cell>
          <cell r="AK139">
            <v>-19354.893</v>
          </cell>
          <cell r="AL139">
            <v>-19354.893</v>
          </cell>
          <cell r="AM139">
            <v>-19354.893</v>
          </cell>
          <cell r="AN139">
            <v>-19354.893</v>
          </cell>
          <cell r="AO139">
            <v>-19354.893</v>
          </cell>
          <cell r="AP139">
            <v>-19354.893</v>
          </cell>
          <cell r="AQ139">
            <v>-19354.893</v>
          </cell>
          <cell r="AR139">
            <v>-19354.893</v>
          </cell>
          <cell r="AS139">
            <v>-19354.893</v>
          </cell>
          <cell r="AT139">
            <v>-19354.893</v>
          </cell>
          <cell r="AU139">
            <v>-19354.893</v>
          </cell>
          <cell r="AV139">
            <v>-19354.893</v>
          </cell>
          <cell r="AW139">
            <v>-19354.893</v>
          </cell>
          <cell r="AX139">
            <v>-19354.893</v>
          </cell>
          <cell r="AY139">
            <v>-19354.893</v>
          </cell>
          <cell r="AZ139">
            <v>-19354.893</v>
          </cell>
          <cell r="BA139">
            <v>-19354.893</v>
          </cell>
          <cell r="BB139">
            <v>-19354.893</v>
          </cell>
          <cell r="BC139">
            <v>-19354.893</v>
          </cell>
          <cell r="BD139">
            <v>-19354.893</v>
          </cell>
          <cell r="BE139">
            <v>-19354.893</v>
          </cell>
          <cell r="BF139">
            <v>-19354.893</v>
          </cell>
          <cell r="BG139">
            <v>-19354.893</v>
          </cell>
          <cell r="BH139">
            <v>-19354.893</v>
          </cell>
          <cell r="BI139">
            <v>-19354.893</v>
          </cell>
          <cell r="BJ139">
            <v>-19354.893</v>
          </cell>
          <cell r="BK139">
            <v>-19354.893</v>
          </cell>
          <cell r="BL139">
            <v>-19354.893</v>
          </cell>
          <cell r="BM139">
            <v>-19354.893</v>
          </cell>
          <cell r="BN139">
            <v>-19354.893</v>
          </cell>
          <cell r="BO139">
            <v>-19354.893</v>
          </cell>
          <cell r="BP139">
            <v>-19354.893</v>
          </cell>
          <cell r="BQ139">
            <v>-19354.893</v>
          </cell>
          <cell r="BR139">
            <v>-19354.893</v>
          </cell>
          <cell r="BS139">
            <v>-19354.893</v>
          </cell>
          <cell r="BT139">
            <v>-19354.893</v>
          </cell>
          <cell r="BU139">
            <v>-19354.893</v>
          </cell>
          <cell r="BV139">
            <v>-19354.893</v>
          </cell>
          <cell r="BW139">
            <v>-19354.893</v>
          </cell>
          <cell r="BX139">
            <v>-19354.893</v>
          </cell>
          <cell r="BY139">
            <v>-19354.893</v>
          </cell>
          <cell r="BZ139">
            <v>-19354.893</v>
          </cell>
          <cell r="CA139">
            <v>-19354.893</v>
          </cell>
          <cell r="CB139">
            <v>-19354.893</v>
          </cell>
          <cell r="CC139">
            <v>-19354.893</v>
          </cell>
          <cell r="CD139">
            <v>-19354.893</v>
          </cell>
          <cell r="CE139">
            <v>-19354.893</v>
          </cell>
          <cell r="CF139">
            <v>-19354.893</v>
          </cell>
          <cell r="CG139">
            <v>-19354.893</v>
          </cell>
          <cell r="CH139">
            <v>-19354.893</v>
          </cell>
          <cell r="CI139">
            <v>-19354.893</v>
          </cell>
          <cell r="CJ139">
            <v>-19354.893</v>
          </cell>
          <cell r="CK139">
            <v>-19354.893</v>
          </cell>
          <cell r="CL139">
            <v>-19354.893</v>
          </cell>
          <cell r="CM139">
            <v>-19354.893</v>
          </cell>
          <cell r="CN139">
            <v>-19354.893</v>
          </cell>
          <cell r="CO139">
            <v>-19354.893</v>
          </cell>
          <cell r="CP139">
            <v>-19354.893</v>
          </cell>
          <cell r="CQ139">
            <v>-19354.893</v>
          </cell>
          <cell r="CR139">
            <v>-19354.893</v>
          </cell>
          <cell r="CS139">
            <v>-19354.893</v>
          </cell>
          <cell r="CT139">
            <v>-19354.893</v>
          </cell>
          <cell r="CU139">
            <v>-19354.893</v>
          </cell>
          <cell r="CV139">
            <v>-19354.893</v>
          </cell>
          <cell r="CW139">
            <v>-19354.893</v>
          </cell>
          <cell r="CX139">
            <v>-19354.893</v>
          </cell>
          <cell r="CY139">
            <v>-19354.893</v>
          </cell>
          <cell r="CZ139">
            <v>-19354.893</v>
          </cell>
          <cell r="DA139">
            <v>-19354.893</v>
          </cell>
          <cell r="DB139">
            <v>-19354.893</v>
          </cell>
          <cell r="DC139">
            <v>-19354.893</v>
          </cell>
          <cell r="DD139">
            <v>-19354.893</v>
          </cell>
          <cell r="DE139">
            <v>-19354.893</v>
          </cell>
          <cell r="DF139">
            <v>-19354.893</v>
          </cell>
          <cell r="DG139">
            <v>-19354.893</v>
          </cell>
          <cell r="DH139">
            <v>-19354.893</v>
          </cell>
          <cell r="DI139">
            <v>-19354.893</v>
          </cell>
          <cell r="DJ139">
            <v>-19354.893</v>
          </cell>
          <cell r="DK139">
            <v>-19354.893</v>
          </cell>
          <cell r="DL139">
            <v>-19354.893</v>
          </cell>
          <cell r="DM139">
            <v>-19354.893</v>
          </cell>
          <cell r="DN139">
            <v>-19354.893</v>
          </cell>
          <cell r="DO139">
            <v>-19354.893</v>
          </cell>
          <cell r="DP139">
            <v>-19354.893</v>
          </cell>
          <cell r="DQ139">
            <v>-19354.893</v>
          </cell>
        </row>
        <row r="140">
          <cell r="A140">
            <v>5163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-50649.45</v>
          </cell>
          <cell r="O140">
            <v>-50649.45</v>
          </cell>
          <cell r="P140">
            <v>-50649.45</v>
          </cell>
          <cell r="Q140">
            <v>-50649.45</v>
          </cell>
          <cell r="R140">
            <v>-50649.45</v>
          </cell>
          <cell r="S140">
            <v>-50649.45</v>
          </cell>
          <cell r="T140">
            <v>-50649.45</v>
          </cell>
          <cell r="U140">
            <v>-50649.45</v>
          </cell>
          <cell r="V140">
            <v>-50649.45</v>
          </cell>
          <cell r="W140">
            <v>-50649.45</v>
          </cell>
          <cell r="X140">
            <v>-50649.45</v>
          </cell>
          <cell r="Y140">
            <v>-50649.45</v>
          </cell>
          <cell r="Z140">
            <v>-50649.45</v>
          </cell>
          <cell r="AA140">
            <v>-50649.45</v>
          </cell>
          <cell r="AB140">
            <v>-50649.45</v>
          </cell>
          <cell r="AC140">
            <v>-50649.45</v>
          </cell>
          <cell r="AD140">
            <v>-50649.45</v>
          </cell>
          <cell r="AE140">
            <v>-50649.45</v>
          </cell>
          <cell r="AF140">
            <v>-50649.45</v>
          </cell>
          <cell r="AG140">
            <v>-50649.45</v>
          </cell>
          <cell r="AH140">
            <v>-50649.45</v>
          </cell>
          <cell r="AI140">
            <v>-50649.45</v>
          </cell>
          <cell r="AJ140">
            <v>-50649.45</v>
          </cell>
          <cell r="AK140">
            <v>-50649.45</v>
          </cell>
          <cell r="AL140">
            <v>-50649.45</v>
          </cell>
          <cell r="AM140">
            <v>-50649.45</v>
          </cell>
          <cell r="AN140">
            <v>-50649.45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</row>
        <row r="141">
          <cell r="A141">
            <v>5164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-2114831.5786029785</v>
          </cell>
          <cell r="O141">
            <v>-1910170.4580930136</v>
          </cell>
          <cell r="P141">
            <v>-2046611.2050996572</v>
          </cell>
          <cell r="Q141">
            <v>1233662.4632000001</v>
          </cell>
          <cell r="R141">
            <v>1245722.3193999999</v>
          </cell>
          <cell r="S141">
            <v>1217553.1426999997</v>
          </cell>
          <cell r="T141">
            <v>1297843.7275999999</v>
          </cell>
          <cell r="U141">
            <v>1232310.0668000001</v>
          </cell>
          <cell r="V141">
            <v>0</v>
          </cell>
          <cell r="W141">
            <v>1243512.6902000001</v>
          </cell>
          <cell r="X141">
            <v>0</v>
          </cell>
          <cell r="Y141">
            <v>-1931011.4029017324</v>
          </cell>
          <cell r="Z141">
            <v>-1932880.0632224442</v>
          </cell>
          <cell r="AA141">
            <v>-1745827.1538783365</v>
          </cell>
          <cell r="AB141">
            <v>-1872397.7537617881</v>
          </cell>
          <cell r="AC141">
            <v>1110766.2471</v>
          </cell>
          <cell r="AD141">
            <v>1122983.6166000001</v>
          </cell>
          <cell r="AE141">
            <v>1099131.7378000002</v>
          </cell>
          <cell r="AF141">
            <v>1167484.7194999997</v>
          </cell>
          <cell r="AG141">
            <v>1130521.0384999998</v>
          </cell>
          <cell r="AH141">
            <v>0</v>
          </cell>
          <cell r="AI141">
            <v>1129898.5097000003</v>
          </cell>
          <cell r="AJ141">
            <v>0</v>
          </cell>
          <cell r="AK141">
            <v>-1693096.5308410404</v>
          </cell>
          <cell r="AL141">
            <v>-1749533.0818690751</v>
          </cell>
          <cell r="AM141">
            <v>-1580223.4287849709</v>
          </cell>
          <cell r="AN141">
            <v>-1749533.0818690753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</row>
        <row r="142">
          <cell r="A142">
            <v>5165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2569307.0863000001</v>
          </cell>
          <cell r="O142">
            <v>2313209.4649999999</v>
          </cell>
          <cell r="P142">
            <v>2347310.5874999999</v>
          </cell>
          <cell r="Q142">
            <v>-1183013.0465000002</v>
          </cell>
          <cell r="R142">
            <v>-1195072.9027</v>
          </cell>
          <cell r="S142">
            <v>-1166903.726</v>
          </cell>
          <cell r="T142">
            <v>-1247194.3109000002</v>
          </cell>
          <cell r="U142">
            <v>-1181660.6501</v>
          </cell>
          <cell r="V142">
            <v>0</v>
          </cell>
          <cell r="W142">
            <v>-1192863.2735000001</v>
          </cell>
          <cell r="X142">
            <v>0</v>
          </cell>
          <cell r="Y142">
            <v>2140516.8102000002</v>
          </cell>
          <cell r="Z142">
            <v>2246035.2113000001</v>
          </cell>
          <cell r="AA142">
            <v>2022464.4649999999</v>
          </cell>
          <cell r="AB142">
            <v>2086870.7929</v>
          </cell>
          <cell r="AC142">
            <v>-1060116.8304000001</v>
          </cell>
          <cell r="AD142">
            <v>-1072334.1999000001</v>
          </cell>
          <cell r="AE142">
            <v>-1048482.3211000001</v>
          </cell>
          <cell r="AF142">
            <v>-1116835.3027999999</v>
          </cell>
          <cell r="AG142">
            <v>-1079871.6218000001</v>
          </cell>
          <cell r="AH142">
            <v>0</v>
          </cell>
          <cell r="AI142">
            <v>-1079249.0930000001</v>
          </cell>
          <cell r="AJ142">
            <v>0</v>
          </cell>
          <cell r="AK142">
            <v>1979965.4624999999</v>
          </cell>
          <cell r="AL142">
            <v>2176332.2925</v>
          </cell>
          <cell r="AM142">
            <v>1964476.99</v>
          </cell>
          <cell r="AN142">
            <v>2110302.2925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</row>
        <row r="143">
          <cell r="A143">
            <v>5166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</row>
        <row r="144">
          <cell r="A144">
            <v>5167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-207250</v>
          </cell>
          <cell r="H144">
            <v>-207250</v>
          </cell>
          <cell r="I144">
            <v>-207250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-510000</v>
          </cell>
          <cell r="AR144">
            <v>-510000</v>
          </cell>
          <cell r="AS144">
            <v>-510000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</row>
        <row r="145">
          <cell r="A145">
            <v>5168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-540000</v>
          </cell>
          <cell r="AR145">
            <v>-540000</v>
          </cell>
          <cell r="AS145">
            <v>-540000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</row>
        <row r="146">
          <cell r="A146">
            <v>5171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-494999.97</v>
          </cell>
          <cell r="AF146">
            <v>-494999.97</v>
          </cell>
          <cell r="AG146">
            <v>-494999.97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</row>
        <row r="147">
          <cell r="A147">
            <v>5172</v>
          </cell>
          <cell r="B147">
            <v>-64331.75</v>
          </cell>
          <cell r="C147">
            <v>-64331.75</v>
          </cell>
          <cell r="D147">
            <v>-64331.75</v>
          </cell>
          <cell r="E147">
            <v>-64331.75</v>
          </cell>
          <cell r="F147">
            <v>-64331.75</v>
          </cell>
          <cell r="G147">
            <v>-64331.75</v>
          </cell>
          <cell r="H147">
            <v>-64331.75</v>
          </cell>
          <cell r="I147">
            <v>-64331.75</v>
          </cell>
          <cell r="J147">
            <v>-77190</v>
          </cell>
          <cell r="K147">
            <v>-77190</v>
          </cell>
          <cell r="L147">
            <v>-77190</v>
          </cell>
          <cell r="M147">
            <v>-77190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-524000</v>
          </cell>
          <cell r="AF147">
            <v>-524000</v>
          </cell>
          <cell r="AG147">
            <v>-524000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</row>
        <row r="148">
          <cell r="A148">
            <v>5173</v>
          </cell>
          <cell r="B148">
            <v>-906809.6</v>
          </cell>
          <cell r="C148">
            <v>-890429.6</v>
          </cell>
          <cell r="D148">
            <v>-906809.6</v>
          </cell>
          <cell r="E148">
            <v>-898619.6</v>
          </cell>
          <cell r="F148">
            <v>-906809.6</v>
          </cell>
          <cell r="G148">
            <v>-898619.6</v>
          </cell>
          <cell r="H148">
            <v>-906809.6</v>
          </cell>
          <cell r="I148">
            <v>-906809.6</v>
          </cell>
          <cell r="J148">
            <v>-898619.6</v>
          </cell>
          <cell r="K148">
            <v>-906809.6</v>
          </cell>
          <cell r="L148">
            <v>-898619.6</v>
          </cell>
          <cell r="M148">
            <v>-906809.6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-505000.03</v>
          </cell>
          <cell r="T148">
            <v>-505000.03</v>
          </cell>
          <cell r="U148">
            <v>-505000.03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</row>
        <row r="149">
          <cell r="A149">
            <v>5174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</row>
        <row r="150">
          <cell r="A150">
            <v>5175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-116.67</v>
          </cell>
          <cell r="K150">
            <v>-116.67</v>
          </cell>
          <cell r="L150">
            <v>-116.67</v>
          </cell>
          <cell r="M150">
            <v>-116.67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-220750</v>
          </cell>
          <cell r="T150">
            <v>-220750</v>
          </cell>
          <cell r="U150">
            <v>-220750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</row>
        <row r="151">
          <cell r="A151">
            <v>5176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-187071.5</v>
          </cell>
          <cell r="AA151">
            <v>-187071.5</v>
          </cell>
          <cell r="AB151">
            <v>-187071.5</v>
          </cell>
          <cell r="AC151">
            <v>-187071.5</v>
          </cell>
          <cell r="AD151">
            <v>-187071.5</v>
          </cell>
          <cell r="AE151">
            <v>-187071.5</v>
          </cell>
          <cell r="AF151">
            <v>-187071.5</v>
          </cell>
          <cell r="AG151">
            <v>-187071.5</v>
          </cell>
          <cell r="AH151">
            <v>-187071.5</v>
          </cell>
          <cell r="AI151">
            <v>-187071.5</v>
          </cell>
          <cell r="AJ151">
            <v>-187071.5</v>
          </cell>
          <cell r="AK151">
            <v>-187071.5</v>
          </cell>
          <cell r="AL151">
            <v>-326133.5</v>
          </cell>
          <cell r="AM151">
            <v>-326133.5</v>
          </cell>
          <cell r="AN151">
            <v>-326133.5</v>
          </cell>
          <cell r="AO151">
            <v>-326133.5</v>
          </cell>
          <cell r="AP151">
            <v>-326133.5</v>
          </cell>
          <cell r="AQ151">
            <v>-326133.5</v>
          </cell>
          <cell r="AR151">
            <v>-326133.5</v>
          </cell>
          <cell r="AS151">
            <v>-326133.5</v>
          </cell>
          <cell r="AT151">
            <v>-326133.5</v>
          </cell>
          <cell r="AU151">
            <v>-342440.17499999999</v>
          </cell>
          <cell r="AV151">
            <v>-342440.17499999999</v>
          </cell>
          <cell r="AW151">
            <v>-342440.17499999999</v>
          </cell>
          <cell r="AX151">
            <v>-173827.5</v>
          </cell>
          <cell r="AY151">
            <v>-173827.5</v>
          </cell>
          <cell r="AZ151">
            <v>-173827.5</v>
          </cell>
          <cell r="BA151">
            <v>-173827.5</v>
          </cell>
          <cell r="BB151">
            <v>-173827.5</v>
          </cell>
          <cell r="BC151">
            <v>-173827.5</v>
          </cell>
          <cell r="BD151">
            <v>-173827.5</v>
          </cell>
          <cell r="BE151">
            <v>-173827.5</v>
          </cell>
          <cell r="BF151">
            <v>-173827.5</v>
          </cell>
          <cell r="BG151">
            <v>-173827.5</v>
          </cell>
          <cell r="BH151">
            <v>-173827.5</v>
          </cell>
          <cell r="BI151">
            <v>-173827.5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-475279.15050000005</v>
          </cell>
          <cell r="DG151">
            <v>-475279.15050000005</v>
          </cell>
          <cell r="DH151">
            <v>-475279.15050000005</v>
          </cell>
          <cell r="DI151">
            <v>-475279.15050000005</v>
          </cell>
          <cell r="DJ151">
            <v>-475279.15050000005</v>
          </cell>
          <cell r="DK151">
            <v>-475279.15050000005</v>
          </cell>
          <cell r="DL151">
            <v>-475279.15050000005</v>
          </cell>
          <cell r="DM151">
            <v>-475279.15050000005</v>
          </cell>
          <cell r="DN151">
            <v>-475279.15050000005</v>
          </cell>
          <cell r="DO151">
            <v>-499043.10802500002</v>
          </cell>
          <cell r="DP151">
            <v>-499043.10802500002</v>
          </cell>
          <cell r="DQ151">
            <v>-499043.10802500002</v>
          </cell>
        </row>
        <row r="152">
          <cell r="A152">
            <v>5177</v>
          </cell>
          <cell r="B152">
            <v>-514482.98</v>
          </cell>
          <cell r="C152">
            <v>-514482.5</v>
          </cell>
          <cell r="D152">
            <v>-514517.75</v>
          </cell>
          <cell r="E152">
            <v>-514492.23</v>
          </cell>
          <cell r="F152">
            <v>-514493.19</v>
          </cell>
          <cell r="G152">
            <v>-7436.3</v>
          </cell>
          <cell r="H152">
            <v>-84957.94</v>
          </cell>
          <cell r="I152">
            <v>-83534.740000000005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</row>
        <row r="153">
          <cell r="A153">
            <v>5178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-390000</v>
          </cell>
          <cell r="L153">
            <v>0</v>
          </cell>
          <cell r="M153">
            <v>0</v>
          </cell>
          <cell r="N153">
            <v>-906809.2</v>
          </cell>
          <cell r="O153">
            <v>-882239.2</v>
          </cell>
          <cell r="P153">
            <v>-906809.2</v>
          </cell>
          <cell r="Q153">
            <v>-898619.2</v>
          </cell>
          <cell r="R153">
            <v>-906809.2</v>
          </cell>
          <cell r="S153">
            <v>-898619.2</v>
          </cell>
          <cell r="T153">
            <v>-906809.2</v>
          </cell>
          <cell r="U153">
            <v>-906809.2</v>
          </cell>
          <cell r="V153">
            <v>-898619.2</v>
          </cell>
          <cell r="W153">
            <v>-906809.2</v>
          </cell>
          <cell r="X153">
            <v>-898619.2</v>
          </cell>
          <cell r="Y153">
            <v>-906809.2</v>
          </cell>
          <cell r="Z153">
            <v>-906809.2</v>
          </cell>
          <cell r="AA153">
            <v>-882239.2</v>
          </cell>
          <cell r="AB153">
            <v>-906809.2</v>
          </cell>
          <cell r="AC153">
            <v>-898619.2</v>
          </cell>
          <cell r="AD153">
            <v>-906809.2</v>
          </cell>
          <cell r="AE153">
            <v>-898619.2</v>
          </cell>
          <cell r="AF153">
            <v>-906809.2</v>
          </cell>
          <cell r="AG153">
            <v>-906809.2</v>
          </cell>
          <cell r="AH153">
            <v>-898619.2</v>
          </cell>
          <cell r="AI153">
            <v>-906809.2</v>
          </cell>
          <cell r="AJ153">
            <v>-898619.2</v>
          </cell>
          <cell r="AK153">
            <v>-906809.2</v>
          </cell>
          <cell r="AL153">
            <v>-906809.2</v>
          </cell>
          <cell r="AM153">
            <v>-882239.2</v>
          </cell>
          <cell r="AN153">
            <v>-906809.2</v>
          </cell>
          <cell r="AO153">
            <v>-898619.2</v>
          </cell>
          <cell r="AP153">
            <v>-906809.2</v>
          </cell>
          <cell r="AQ153">
            <v>-898619.2</v>
          </cell>
          <cell r="AR153">
            <v>-906809.2</v>
          </cell>
          <cell r="AS153">
            <v>-906809.2</v>
          </cell>
          <cell r="AT153">
            <v>-898619.2</v>
          </cell>
          <cell r="AU153">
            <v>-906809.2</v>
          </cell>
          <cell r="AV153">
            <v>-880288.89207292767</v>
          </cell>
          <cell r="AW153">
            <v>-888478.89207292767</v>
          </cell>
          <cell r="AX153">
            <v>-888478.89207292767</v>
          </cell>
          <cell r="AY153">
            <v>-872098.89207292767</v>
          </cell>
          <cell r="AZ153">
            <v>-888478.89207292767</v>
          </cell>
          <cell r="BA153">
            <v>-880288.89207292767</v>
          </cell>
          <cell r="BB153">
            <v>-888478.89207292767</v>
          </cell>
          <cell r="BC153">
            <v>-880288.89207292767</v>
          </cell>
          <cell r="BD153">
            <v>-888478.89207292767</v>
          </cell>
          <cell r="BE153">
            <v>-888478.89207292767</v>
          </cell>
          <cell r="BF153">
            <v>-880288.89207292767</v>
          </cell>
          <cell r="BG153">
            <v>-888478.89207292767</v>
          </cell>
          <cell r="BH153">
            <v>-880288.89207292767</v>
          </cell>
          <cell r="BI153">
            <v>-888478.89207292767</v>
          </cell>
          <cell r="BJ153">
            <v>-888478.89207292767</v>
          </cell>
          <cell r="BK153">
            <v>-863908.89207292767</v>
          </cell>
          <cell r="BL153">
            <v>-888478.89207292767</v>
          </cell>
          <cell r="BM153">
            <v>-880288.89207292767</v>
          </cell>
          <cell r="BN153">
            <v>-888478.89207292767</v>
          </cell>
          <cell r="BO153">
            <v>-880288.89207292767</v>
          </cell>
          <cell r="BP153">
            <v>-888478.89207292767</v>
          </cell>
          <cell r="BQ153">
            <v>-888478.89207292767</v>
          </cell>
          <cell r="BR153">
            <v>-880288.89207292767</v>
          </cell>
          <cell r="BS153">
            <v>-888478.89207292767</v>
          </cell>
          <cell r="BT153">
            <v>-880288.89207292767</v>
          </cell>
          <cell r="BU153">
            <v>-888478.89207292767</v>
          </cell>
          <cell r="BV153">
            <v>-888478.89207292767</v>
          </cell>
          <cell r="BW153">
            <v>-863908.89207292767</v>
          </cell>
          <cell r="BX153">
            <v>-888478.89207292767</v>
          </cell>
          <cell r="BY153">
            <v>-880288.89207292767</v>
          </cell>
          <cell r="BZ153">
            <v>-888478.89207292767</v>
          </cell>
          <cell r="CA153">
            <v>-880288.89207292767</v>
          </cell>
          <cell r="CB153">
            <v>-888478.89207292767</v>
          </cell>
          <cell r="CC153">
            <v>-888478.89207292767</v>
          </cell>
          <cell r="CD153">
            <v>-880288.89207292767</v>
          </cell>
          <cell r="CE153">
            <v>-888478.89207292767</v>
          </cell>
          <cell r="CF153">
            <v>-880288.89207292767</v>
          </cell>
          <cell r="CG153">
            <v>-888478.89207292767</v>
          </cell>
          <cell r="CH153">
            <v>-888478.89207292767</v>
          </cell>
          <cell r="CI153">
            <v>-863908.89207292767</v>
          </cell>
          <cell r="CJ153">
            <v>-888478.89207292767</v>
          </cell>
          <cell r="CK153">
            <v>-880288.89207292767</v>
          </cell>
          <cell r="CL153">
            <v>-888478.89207292767</v>
          </cell>
          <cell r="CM153">
            <v>-880288.89207292767</v>
          </cell>
          <cell r="CN153">
            <v>-888478.89207292767</v>
          </cell>
          <cell r="CO153">
            <v>-888478.89207292767</v>
          </cell>
          <cell r="CP153">
            <v>-880288.89207292767</v>
          </cell>
          <cell r="CQ153">
            <v>-888478.89207292767</v>
          </cell>
          <cell r="CR153">
            <v>-880288.89207292767</v>
          </cell>
          <cell r="CS153">
            <v>-888478.89207292767</v>
          </cell>
          <cell r="CT153">
            <v>-888478.89207292767</v>
          </cell>
          <cell r="CU153">
            <v>-872098.89207292767</v>
          </cell>
          <cell r="CV153">
            <v>-888478.89207292767</v>
          </cell>
          <cell r="CW153">
            <v>-880288.89207292767</v>
          </cell>
          <cell r="CX153">
            <v>-888478.89207292767</v>
          </cell>
          <cell r="CY153">
            <v>-880288.89207292767</v>
          </cell>
          <cell r="CZ153">
            <v>-888478.89207292767</v>
          </cell>
          <cell r="DA153">
            <v>-888478.89207292767</v>
          </cell>
          <cell r="DB153">
            <v>-880288.89207292767</v>
          </cell>
          <cell r="DC153">
            <v>-888478.89207292767</v>
          </cell>
          <cell r="DD153">
            <v>-880288.89207292767</v>
          </cell>
          <cell r="DE153">
            <v>-888478.89207292767</v>
          </cell>
          <cell r="DF153">
            <v>-888478.89207292767</v>
          </cell>
          <cell r="DG153">
            <v>-863908.89207292767</v>
          </cell>
          <cell r="DH153">
            <v>-888478.89207292767</v>
          </cell>
          <cell r="DI153">
            <v>-880288.89207292767</v>
          </cell>
          <cell r="DJ153">
            <v>-888478.89207292767</v>
          </cell>
          <cell r="DK153">
            <v>-880288.89207292767</v>
          </cell>
          <cell r="DL153">
            <v>-888478.89207292767</v>
          </cell>
          <cell r="DM153">
            <v>-888478.89207292767</v>
          </cell>
          <cell r="DN153">
            <v>-880288.89207292767</v>
          </cell>
          <cell r="DO153">
            <v>-888478.89207292767</v>
          </cell>
          <cell r="DP153">
            <v>-880288.89207292767</v>
          </cell>
          <cell r="DQ153">
            <v>-888478.89207292767</v>
          </cell>
        </row>
        <row r="154">
          <cell r="A154">
            <v>5208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-1013997.6</v>
          </cell>
          <cell r="L154">
            <v>-981288</v>
          </cell>
          <cell r="M154">
            <v>-1013997.6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-3354445.0252799997</v>
          </cell>
          <cell r="BD154">
            <v>-3354445.0252799997</v>
          </cell>
          <cell r="BE154">
            <v>-3354445.0252799997</v>
          </cell>
          <cell r="BF154">
            <v>-3354445.0252799997</v>
          </cell>
          <cell r="BG154">
            <v>-3354445.0252799997</v>
          </cell>
          <cell r="BH154">
            <v>-3354445.0252799997</v>
          </cell>
          <cell r="BI154">
            <v>-3354445.0252799997</v>
          </cell>
          <cell r="BJ154">
            <v>-3354445.0252799997</v>
          </cell>
          <cell r="BK154">
            <v>-3354445.0252799997</v>
          </cell>
          <cell r="BL154">
            <v>-3354445.0252799997</v>
          </cell>
          <cell r="BM154">
            <v>-3354445.0252799997</v>
          </cell>
          <cell r="BN154">
            <v>-3354445.0252799997</v>
          </cell>
          <cell r="BO154">
            <v>-3354445.0252799997</v>
          </cell>
          <cell r="BP154">
            <v>-3354445.0252799997</v>
          </cell>
          <cell r="BQ154">
            <v>-3354445.0252799997</v>
          </cell>
          <cell r="BR154">
            <v>-3354445.0252799997</v>
          </cell>
          <cell r="BS154">
            <v>-3354445.0252799997</v>
          </cell>
          <cell r="BT154">
            <v>-3354445.0252799997</v>
          </cell>
          <cell r="BU154">
            <v>-3354445.0252799997</v>
          </cell>
          <cell r="BV154">
            <v>-3354445.0252799997</v>
          </cell>
          <cell r="BW154">
            <v>-3354445.0252799997</v>
          </cell>
          <cell r="BX154">
            <v>-3354445.0252799997</v>
          </cell>
          <cell r="BY154">
            <v>-3354445.0252799997</v>
          </cell>
          <cell r="BZ154">
            <v>-3354445.0252799997</v>
          </cell>
          <cell r="CA154">
            <v>-3354445.0252799997</v>
          </cell>
          <cell r="CB154">
            <v>-3354445.0252799997</v>
          </cell>
          <cell r="CC154">
            <v>-3354445.0252799997</v>
          </cell>
          <cell r="CD154">
            <v>-3354445.0252799997</v>
          </cell>
          <cell r="CE154">
            <v>-3354445.0252799997</v>
          </cell>
          <cell r="CF154">
            <v>-3354445.0252799997</v>
          </cell>
          <cell r="CG154">
            <v>-3354445.0252799997</v>
          </cell>
          <cell r="CH154">
            <v>-3354445.0252799997</v>
          </cell>
          <cell r="CI154">
            <v>-3354445.0252799997</v>
          </cell>
          <cell r="CJ154">
            <v>-3354445.0252799997</v>
          </cell>
          <cell r="CK154">
            <v>-3354445.0252799997</v>
          </cell>
          <cell r="CL154">
            <v>-3354445.0252799997</v>
          </cell>
          <cell r="CM154">
            <v>-3354445.0252799997</v>
          </cell>
          <cell r="CN154">
            <v>-3354445.0252799997</v>
          </cell>
          <cell r="CO154">
            <v>-3354445.0252799997</v>
          </cell>
          <cell r="CP154">
            <v>-3354445.0252799997</v>
          </cell>
          <cell r="CQ154">
            <v>-3354445.0252799997</v>
          </cell>
          <cell r="CR154">
            <v>-3354445.0252799997</v>
          </cell>
          <cell r="CS154">
            <v>-3354445.0252799997</v>
          </cell>
          <cell r="CT154">
            <v>-3354445.0252799997</v>
          </cell>
          <cell r="CU154">
            <v>-3354445.0252799997</v>
          </cell>
          <cell r="CV154">
            <v>-3354445.0252799997</v>
          </cell>
          <cell r="CW154">
            <v>-3354445.0252799997</v>
          </cell>
          <cell r="CX154">
            <v>-3354445.0252799997</v>
          </cell>
          <cell r="CY154">
            <v>-3354445.0252799997</v>
          </cell>
          <cell r="CZ154">
            <v>-3354445.0252799997</v>
          </cell>
          <cell r="DA154">
            <v>-3354445.0252799997</v>
          </cell>
          <cell r="DB154">
            <v>-3354445.0252799997</v>
          </cell>
          <cell r="DC154">
            <v>-3354445.0252799997</v>
          </cell>
          <cell r="DD154">
            <v>-3354445.0252799997</v>
          </cell>
          <cell r="DE154">
            <v>-3354445.0252799997</v>
          </cell>
          <cell r="DF154">
            <v>-3354445.0252799997</v>
          </cell>
          <cell r="DG154">
            <v>-3354445.0252799997</v>
          </cell>
          <cell r="DH154">
            <v>-3354445.0252799997</v>
          </cell>
          <cell r="DI154">
            <v>-3354445.0252799997</v>
          </cell>
          <cell r="DJ154">
            <v>-3354445.0252799997</v>
          </cell>
          <cell r="DK154">
            <v>-3354445.0252799997</v>
          </cell>
          <cell r="DL154">
            <v>-3354445.0252799997</v>
          </cell>
          <cell r="DM154">
            <v>-3354445.0252799997</v>
          </cell>
          <cell r="DN154">
            <v>-3354445.0252799997</v>
          </cell>
          <cell r="DO154">
            <v>-3354445.0252799997</v>
          </cell>
          <cell r="DP154">
            <v>-3354445.0252799997</v>
          </cell>
          <cell r="DQ154">
            <v>-3354445.0252799997</v>
          </cell>
        </row>
        <row r="155">
          <cell r="A155">
            <v>5226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-116.67</v>
          </cell>
          <cell r="O155">
            <v>-116.67</v>
          </cell>
          <cell r="P155">
            <v>-116.67</v>
          </cell>
          <cell r="Q155">
            <v>-116.67</v>
          </cell>
          <cell r="R155">
            <v>-116.67</v>
          </cell>
          <cell r="S155">
            <v>-116.67</v>
          </cell>
          <cell r="T155">
            <v>-116.67</v>
          </cell>
          <cell r="U155">
            <v>-116.67</v>
          </cell>
          <cell r="V155">
            <v>-116.67</v>
          </cell>
          <cell r="W155">
            <v>-116.67</v>
          </cell>
          <cell r="X155">
            <v>-116.67</v>
          </cell>
          <cell r="Y155">
            <v>-116.67</v>
          </cell>
          <cell r="Z155">
            <v>-116.67</v>
          </cell>
          <cell r="AA155">
            <v>-116.67</v>
          </cell>
          <cell r="AB155">
            <v>-116.67</v>
          </cell>
          <cell r="AC155">
            <v>-116.67</v>
          </cell>
          <cell r="AD155">
            <v>-116.67</v>
          </cell>
          <cell r="AE155">
            <v>-116.67</v>
          </cell>
          <cell r="AF155">
            <v>-116.67</v>
          </cell>
          <cell r="AG155">
            <v>-116.67</v>
          </cell>
          <cell r="AH155">
            <v>-116.67</v>
          </cell>
          <cell r="AI155">
            <v>-116.67</v>
          </cell>
          <cell r="AJ155">
            <v>-116.67</v>
          </cell>
          <cell r="AK155">
            <v>-116.67</v>
          </cell>
          <cell r="AL155">
            <v>-116.67</v>
          </cell>
          <cell r="AM155">
            <v>-116.67</v>
          </cell>
          <cell r="AN155">
            <v>-116.67</v>
          </cell>
          <cell r="AO155">
            <v>-116.67</v>
          </cell>
          <cell r="AP155">
            <v>-116.67</v>
          </cell>
          <cell r="AQ155">
            <v>-116.67</v>
          </cell>
          <cell r="AR155">
            <v>-116.67</v>
          </cell>
          <cell r="AS155">
            <v>-116.67</v>
          </cell>
          <cell r="AT155">
            <v>-116.67</v>
          </cell>
          <cell r="AU155">
            <v>-116.67</v>
          </cell>
          <cell r="AV155">
            <v>-116.67</v>
          </cell>
          <cell r="AW155">
            <v>-116.67</v>
          </cell>
          <cell r="AX155">
            <v>-116.67</v>
          </cell>
          <cell r="AY155">
            <v>-116.67</v>
          </cell>
          <cell r="AZ155">
            <v>-116.67</v>
          </cell>
          <cell r="BA155">
            <v>-116.67</v>
          </cell>
          <cell r="BB155">
            <v>-116.67</v>
          </cell>
          <cell r="BC155">
            <v>-116.67</v>
          </cell>
          <cell r="BD155">
            <v>-116.67</v>
          </cell>
          <cell r="BE155">
            <v>-116.67</v>
          </cell>
          <cell r="BF155">
            <v>-116.67</v>
          </cell>
          <cell r="BG155">
            <v>-116.67</v>
          </cell>
          <cell r="BH155">
            <v>-116.67</v>
          </cell>
          <cell r="BI155">
            <v>-116.67</v>
          </cell>
          <cell r="BJ155">
            <v>-116.67</v>
          </cell>
          <cell r="BK155">
            <v>-116.67</v>
          </cell>
          <cell r="BL155">
            <v>-116.67</v>
          </cell>
          <cell r="BM155">
            <v>-116.67</v>
          </cell>
          <cell r="BN155">
            <v>-116.67</v>
          </cell>
          <cell r="BO155">
            <v>-116.67</v>
          </cell>
          <cell r="BP155">
            <v>-116.67</v>
          </cell>
          <cell r="BQ155">
            <v>-116.67</v>
          </cell>
          <cell r="BR155">
            <v>-116.67</v>
          </cell>
          <cell r="BS155">
            <v>-116.67</v>
          </cell>
          <cell r="BT155">
            <v>-116.67</v>
          </cell>
          <cell r="BU155">
            <v>-116.67</v>
          </cell>
          <cell r="BV155">
            <v>-116.67</v>
          </cell>
          <cell r="BW155">
            <v>-116.67</v>
          </cell>
          <cell r="BX155">
            <v>-116.67</v>
          </cell>
          <cell r="BY155">
            <v>-116.67</v>
          </cell>
          <cell r="BZ155">
            <v>-116.67</v>
          </cell>
          <cell r="CA155">
            <v>-116.67</v>
          </cell>
          <cell r="CB155">
            <v>-116.67</v>
          </cell>
          <cell r="CC155">
            <v>-116.67</v>
          </cell>
          <cell r="CD155">
            <v>-116.67</v>
          </cell>
          <cell r="CE155">
            <v>-116.67</v>
          </cell>
          <cell r="CF155">
            <v>-116.67</v>
          </cell>
          <cell r="CG155">
            <v>-116.67</v>
          </cell>
          <cell r="CH155">
            <v>-116.67</v>
          </cell>
          <cell r="CI155">
            <v>-116.67</v>
          </cell>
          <cell r="CJ155">
            <v>-116.67</v>
          </cell>
          <cell r="CK155">
            <v>-116.67</v>
          </cell>
          <cell r="CL155">
            <v>-116.67</v>
          </cell>
          <cell r="CM155">
            <v>-116.67</v>
          </cell>
          <cell r="CN155">
            <v>-116.67</v>
          </cell>
          <cell r="CO155">
            <v>-116.67</v>
          </cell>
          <cell r="CP155">
            <v>-116.67</v>
          </cell>
          <cell r="CQ155">
            <v>-116.67</v>
          </cell>
          <cell r="CR155">
            <v>-116.67</v>
          </cell>
          <cell r="CS155">
            <v>-116.67</v>
          </cell>
          <cell r="CT155">
            <v>-116.67</v>
          </cell>
          <cell r="CU155">
            <v>-116.67</v>
          </cell>
          <cell r="CV155">
            <v>-116.67</v>
          </cell>
          <cell r="CW155">
            <v>-116.67</v>
          </cell>
          <cell r="CX155">
            <v>-116.67</v>
          </cell>
          <cell r="CY155">
            <v>-116.67</v>
          </cell>
          <cell r="CZ155">
            <v>-116.67</v>
          </cell>
          <cell r="DA155">
            <v>-116.67</v>
          </cell>
          <cell r="DB155">
            <v>-116.67</v>
          </cell>
          <cell r="DC155">
            <v>-116.67</v>
          </cell>
          <cell r="DD155">
            <v>-116.67</v>
          </cell>
          <cell r="DE155">
            <v>-116.67</v>
          </cell>
          <cell r="DF155">
            <v>-116.67</v>
          </cell>
          <cell r="DG155">
            <v>-116.67</v>
          </cell>
          <cell r="DH155">
            <v>-116.67</v>
          </cell>
          <cell r="DI155">
            <v>-116.67</v>
          </cell>
          <cell r="DJ155">
            <v>-116.67</v>
          </cell>
          <cell r="DK155">
            <v>-116.67</v>
          </cell>
          <cell r="DL155">
            <v>-116.67</v>
          </cell>
          <cell r="DM155">
            <v>-116.67</v>
          </cell>
          <cell r="DN155">
            <v>-116.67</v>
          </cell>
          <cell r="DO155">
            <v>-116.67</v>
          </cell>
          <cell r="DP155">
            <v>-116.67</v>
          </cell>
          <cell r="DQ155">
            <v>-116.67</v>
          </cell>
        </row>
        <row r="156">
          <cell r="A156">
            <v>5379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42906.5</v>
          </cell>
          <cell r="K156">
            <v>85813</v>
          </cell>
          <cell r="L156">
            <v>85813</v>
          </cell>
          <cell r="M156">
            <v>85813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-618135.21874999988</v>
          </cell>
          <cell r="BJ156">
            <v>-633588.59921874991</v>
          </cell>
          <cell r="BK156">
            <v>-633588.59921874991</v>
          </cell>
          <cell r="BL156">
            <v>-633588.59921874991</v>
          </cell>
          <cell r="BM156">
            <v>-633588.59921874991</v>
          </cell>
          <cell r="BN156">
            <v>-633588.59921874991</v>
          </cell>
          <cell r="BO156">
            <v>-633588.59921874991</v>
          </cell>
          <cell r="BP156">
            <v>-633588.59921874991</v>
          </cell>
          <cell r="BQ156">
            <v>-633588.59921874991</v>
          </cell>
          <cell r="BR156">
            <v>-633588.59921874991</v>
          </cell>
          <cell r="BS156">
            <v>-633588.59921874991</v>
          </cell>
          <cell r="BT156">
            <v>-633588.59921874991</v>
          </cell>
          <cell r="BU156">
            <v>-633588.59921874991</v>
          </cell>
          <cell r="BV156">
            <v>-649428.31419921853</v>
          </cell>
          <cell r="BW156">
            <v>-649428.31419921853</v>
          </cell>
          <cell r="BX156">
            <v>-649428.31419921853</v>
          </cell>
          <cell r="BY156">
            <v>-649428.31419921853</v>
          </cell>
          <cell r="BZ156">
            <v>-649428.31419921853</v>
          </cell>
          <cell r="CA156">
            <v>-649428.31419921853</v>
          </cell>
          <cell r="CB156">
            <v>-649428.31419921853</v>
          </cell>
          <cell r="CC156">
            <v>-649428.31419921853</v>
          </cell>
          <cell r="CD156">
            <v>-649428.31419921853</v>
          </cell>
          <cell r="CE156">
            <v>-649428.31419921853</v>
          </cell>
          <cell r="CF156">
            <v>-649428.31419921853</v>
          </cell>
          <cell r="CG156">
            <v>-649428.31419921853</v>
          </cell>
          <cell r="CH156">
            <v>-665664.0220541989</v>
          </cell>
          <cell r="CI156">
            <v>-665664.0220541989</v>
          </cell>
          <cell r="CJ156">
            <v>-665664.0220541989</v>
          </cell>
          <cell r="CK156">
            <v>-665664.0220541989</v>
          </cell>
          <cell r="CL156">
            <v>-665664.0220541989</v>
          </cell>
          <cell r="CM156">
            <v>-665664.0220541989</v>
          </cell>
          <cell r="CN156">
            <v>-665664.0220541989</v>
          </cell>
          <cell r="CO156">
            <v>-665664.0220541989</v>
          </cell>
          <cell r="CP156">
            <v>-665664.0220541989</v>
          </cell>
          <cell r="CQ156">
            <v>-665664.0220541989</v>
          </cell>
          <cell r="CR156">
            <v>-665664.0220541989</v>
          </cell>
          <cell r="CS156">
            <v>-665664.0220541989</v>
          </cell>
          <cell r="CT156">
            <v>-682305.62260555394</v>
          </cell>
          <cell r="CU156">
            <v>-682305.62260555394</v>
          </cell>
          <cell r="CV156">
            <v>-682305.62260555394</v>
          </cell>
          <cell r="CW156">
            <v>-682305.62260555394</v>
          </cell>
          <cell r="CX156">
            <v>-682305.62260555394</v>
          </cell>
          <cell r="CY156">
            <v>-682305.62260555394</v>
          </cell>
          <cell r="CZ156">
            <v>-682305.62260555394</v>
          </cell>
          <cell r="DA156">
            <v>-682305.62260555394</v>
          </cell>
          <cell r="DB156">
            <v>-682305.62260555394</v>
          </cell>
          <cell r="DC156">
            <v>-682305.62260555394</v>
          </cell>
          <cell r="DD156">
            <v>-682305.62260555394</v>
          </cell>
          <cell r="DE156">
            <v>-682305.62260555394</v>
          </cell>
          <cell r="DF156">
            <v>-699363.2631706926</v>
          </cell>
          <cell r="DG156">
            <v>-699363.2631706926</v>
          </cell>
          <cell r="DH156">
            <v>-699363.2631706926</v>
          </cell>
          <cell r="DI156">
            <v>-699363.2631706926</v>
          </cell>
          <cell r="DJ156">
            <v>-699363.2631706926</v>
          </cell>
          <cell r="DK156">
            <v>-699363.2631706926</v>
          </cell>
          <cell r="DL156">
            <v>-699363.2631706926</v>
          </cell>
          <cell r="DM156">
            <v>-699363.2631706926</v>
          </cell>
          <cell r="DN156">
            <v>-699363.2631706926</v>
          </cell>
          <cell r="DO156">
            <v>-699363.2631706926</v>
          </cell>
          <cell r="DP156">
            <v>-699363.2631706926</v>
          </cell>
          <cell r="DQ156">
            <v>-699363.2631706926</v>
          </cell>
        </row>
        <row r="157">
          <cell r="A157">
            <v>5177</v>
          </cell>
          <cell r="B157">
            <v>-500985</v>
          </cell>
          <cell r="C157">
            <v>-500985</v>
          </cell>
          <cell r="D157">
            <v>-500984.93</v>
          </cell>
          <cell r="E157">
            <v>-584601.75</v>
          </cell>
          <cell r="F157">
            <v>-166880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</row>
        <row r="158">
          <cell r="A158">
            <v>5178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-390000</v>
          </cell>
          <cell r="H158">
            <v>-390000</v>
          </cell>
          <cell r="I158">
            <v>-390000</v>
          </cell>
          <cell r="J158">
            <v>-390000</v>
          </cell>
          <cell r="K158">
            <v>-390000</v>
          </cell>
          <cell r="L158">
            <v>0</v>
          </cell>
          <cell r="M158">
            <v>0</v>
          </cell>
          <cell r="N158">
            <v>-390000</v>
          </cell>
          <cell r="O158">
            <v>-390000</v>
          </cell>
          <cell r="P158">
            <v>-390000</v>
          </cell>
          <cell r="Q158">
            <v>-390000</v>
          </cell>
          <cell r="R158">
            <v>-390000</v>
          </cell>
          <cell r="S158">
            <v>-390000</v>
          </cell>
          <cell r="T158">
            <v>-390000</v>
          </cell>
          <cell r="U158">
            <v>-390000</v>
          </cell>
          <cell r="V158">
            <v>-390000</v>
          </cell>
          <cell r="W158">
            <v>-390000</v>
          </cell>
          <cell r="X158">
            <v>-390000</v>
          </cell>
          <cell r="Y158">
            <v>-390000</v>
          </cell>
          <cell r="Z158">
            <v>-390000</v>
          </cell>
          <cell r="AA158">
            <v>-390000</v>
          </cell>
          <cell r="AB158">
            <v>-390000</v>
          </cell>
          <cell r="AC158">
            <v>-390000</v>
          </cell>
          <cell r="AD158">
            <v>-390000</v>
          </cell>
          <cell r="AE158">
            <v>-390000</v>
          </cell>
          <cell r="AF158">
            <v>-390000</v>
          </cell>
          <cell r="AG158">
            <v>-390000</v>
          </cell>
          <cell r="AH158">
            <v>-390000</v>
          </cell>
          <cell r="AI158">
            <v>-390000</v>
          </cell>
          <cell r="AJ158">
            <v>-390000</v>
          </cell>
          <cell r="AK158">
            <v>-390000</v>
          </cell>
          <cell r="AL158">
            <v>-390000</v>
          </cell>
          <cell r="AM158">
            <v>-390000</v>
          </cell>
          <cell r="AN158">
            <v>-390000</v>
          </cell>
          <cell r="AO158">
            <v>-390000</v>
          </cell>
          <cell r="AP158">
            <v>-390000</v>
          </cell>
          <cell r="AQ158">
            <v>-390000</v>
          </cell>
          <cell r="AR158">
            <v>-390000</v>
          </cell>
          <cell r="AS158">
            <v>-390000</v>
          </cell>
          <cell r="AT158">
            <v>-390000</v>
          </cell>
          <cell r="AU158">
            <v>-390000</v>
          </cell>
          <cell r="AV158">
            <v>-390000</v>
          </cell>
          <cell r="AW158">
            <v>-390000</v>
          </cell>
          <cell r="AX158">
            <v>-390000</v>
          </cell>
          <cell r="AY158">
            <v>-390000</v>
          </cell>
          <cell r="AZ158">
            <v>-390000</v>
          </cell>
          <cell r="BA158">
            <v>-390000</v>
          </cell>
          <cell r="BB158">
            <v>-390000</v>
          </cell>
          <cell r="BC158">
            <v>-390000</v>
          </cell>
          <cell r="BD158">
            <v>-390000</v>
          </cell>
          <cell r="BE158">
            <v>-390000</v>
          </cell>
          <cell r="BF158">
            <v>-390000</v>
          </cell>
          <cell r="BG158">
            <v>-390000</v>
          </cell>
          <cell r="BH158">
            <v>-390000</v>
          </cell>
          <cell r="BI158">
            <v>-390000</v>
          </cell>
          <cell r="BJ158">
            <v>-390000</v>
          </cell>
          <cell r="BK158">
            <v>-390000</v>
          </cell>
          <cell r="BL158">
            <v>-390000</v>
          </cell>
          <cell r="BM158">
            <v>-390000</v>
          </cell>
          <cell r="BN158">
            <v>-390000</v>
          </cell>
          <cell r="BO158">
            <v>-390000</v>
          </cell>
          <cell r="BP158">
            <v>-390000</v>
          </cell>
          <cell r="BQ158">
            <v>-390000</v>
          </cell>
          <cell r="BR158">
            <v>-390000</v>
          </cell>
          <cell r="BS158">
            <v>-390000</v>
          </cell>
          <cell r="BT158">
            <v>-390000</v>
          </cell>
          <cell r="BU158">
            <v>-390000</v>
          </cell>
          <cell r="BV158">
            <v>-390000</v>
          </cell>
          <cell r="BW158">
            <v>-390000</v>
          </cell>
          <cell r="BX158">
            <v>-390000</v>
          </cell>
          <cell r="BY158">
            <v>-390000</v>
          </cell>
          <cell r="BZ158">
            <v>-390000</v>
          </cell>
          <cell r="CA158">
            <v>-390000</v>
          </cell>
          <cell r="CB158">
            <v>-390000</v>
          </cell>
          <cell r="CC158">
            <v>-390000</v>
          </cell>
          <cell r="CD158">
            <v>-390000</v>
          </cell>
          <cell r="CE158">
            <v>-390000</v>
          </cell>
          <cell r="CF158">
            <v>-390000</v>
          </cell>
          <cell r="CG158">
            <v>-390000</v>
          </cell>
          <cell r="CH158">
            <v>-390000</v>
          </cell>
          <cell r="CI158">
            <v>-390000</v>
          </cell>
          <cell r="CJ158">
            <v>-390000</v>
          </cell>
          <cell r="CK158">
            <v>-390000</v>
          </cell>
          <cell r="CL158">
            <v>-390000</v>
          </cell>
          <cell r="CM158">
            <v>-390000</v>
          </cell>
          <cell r="CN158">
            <v>-390000</v>
          </cell>
          <cell r="CO158">
            <v>-390000</v>
          </cell>
          <cell r="CP158">
            <v>-390000</v>
          </cell>
          <cell r="CQ158">
            <v>-390000</v>
          </cell>
          <cell r="CR158">
            <v>-390000</v>
          </cell>
          <cell r="CS158">
            <v>-390000</v>
          </cell>
          <cell r="CT158">
            <v>-390000</v>
          </cell>
          <cell r="CU158">
            <v>-390000</v>
          </cell>
          <cell r="CV158">
            <v>-390000</v>
          </cell>
          <cell r="CW158">
            <v>-390000</v>
          </cell>
          <cell r="CX158">
            <v>-390000</v>
          </cell>
          <cell r="CY158">
            <v>-390000</v>
          </cell>
          <cell r="CZ158">
            <v>-390000</v>
          </cell>
          <cell r="DA158">
            <v>-390000</v>
          </cell>
          <cell r="DB158">
            <v>-390000</v>
          </cell>
          <cell r="DC158">
            <v>-390000</v>
          </cell>
          <cell r="DD158">
            <v>-390000</v>
          </cell>
          <cell r="DE158">
            <v>-390000</v>
          </cell>
          <cell r="DF158">
            <v>-390000</v>
          </cell>
          <cell r="DG158">
            <v>-390000</v>
          </cell>
          <cell r="DH158">
            <v>-390000</v>
          </cell>
          <cell r="DI158">
            <v>-390000</v>
          </cell>
          <cell r="DJ158">
            <v>-390000</v>
          </cell>
          <cell r="DK158">
            <v>-390000</v>
          </cell>
          <cell r="DL158">
            <v>-390000</v>
          </cell>
          <cell r="DM158">
            <v>-390000</v>
          </cell>
          <cell r="DN158">
            <v>-390000</v>
          </cell>
          <cell r="DO158">
            <v>-390000</v>
          </cell>
          <cell r="DP158">
            <v>-390000</v>
          </cell>
          <cell r="DQ158">
            <v>-390000</v>
          </cell>
        </row>
        <row r="159">
          <cell r="A159">
            <v>5207</v>
          </cell>
          <cell r="B159">
            <v>0</v>
          </cell>
          <cell r="C159">
            <v>0</v>
          </cell>
          <cell r="D159">
            <v>-1758483.1204295817</v>
          </cell>
          <cell r="E159">
            <v>-1744531.3966530059</v>
          </cell>
          <cell r="F159">
            <v>-1703448.950057802</v>
          </cell>
          <cell r="G159">
            <v>-1692297.0088958947</v>
          </cell>
          <cell r="H159">
            <v>-1643321.1820677177</v>
          </cell>
          <cell r="I159">
            <v>-1643321.1820677177</v>
          </cell>
          <cell r="J159">
            <v>-1665318.6285031892</v>
          </cell>
          <cell r="K159">
            <v>-1739704.5561581929</v>
          </cell>
          <cell r="L159">
            <v>-1784006.9782973451</v>
          </cell>
          <cell r="M159">
            <v>-1799260.2245163077</v>
          </cell>
        </row>
        <row r="160">
          <cell r="A160">
            <v>5226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-31971.428571428572</v>
          </cell>
          <cell r="H160">
            <v>-31971.428571428572</v>
          </cell>
          <cell r="I160">
            <v>-31971.428571428572</v>
          </cell>
          <cell r="J160">
            <v>-15985.714285714286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-32770.714285714283</v>
          </cell>
          <cell r="T160">
            <v>-32770.714285714283</v>
          </cell>
          <cell r="U160">
            <v>-32770.714285714283</v>
          </cell>
          <cell r="V160">
            <v>-16385.357142857141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-33589.982142857138</v>
          </cell>
          <cell r="AF160">
            <v>-33589.982142857138</v>
          </cell>
          <cell r="AG160">
            <v>-33589.982142857138</v>
          </cell>
          <cell r="AH160">
            <v>-16794.991071428569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-34429.731696428564</v>
          </cell>
          <cell r="AR160">
            <v>-34429.731696428564</v>
          </cell>
          <cell r="AS160">
            <v>-34429.731696428564</v>
          </cell>
          <cell r="AT160">
            <v>-17214.865848214282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-35290.474988839276</v>
          </cell>
          <cell r="BD160">
            <v>-35290.474988839276</v>
          </cell>
          <cell r="BE160">
            <v>-35290.474988839276</v>
          </cell>
          <cell r="BF160">
            <v>-17645.237494419638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-36172.736863560254</v>
          </cell>
          <cell r="BP160">
            <v>-36172.736863560254</v>
          </cell>
          <cell r="BQ160">
            <v>-36172.736863560254</v>
          </cell>
          <cell r="BR160">
            <v>-18086.368431780127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-37077.055285149254</v>
          </cell>
          <cell r="CB160">
            <v>-37077.055285149254</v>
          </cell>
          <cell r="CC160">
            <v>-37077.055285149254</v>
          </cell>
          <cell r="CD160">
            <v>-18538.527642574627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-38003.981667277985</v>
          </cell>
          <cell r="CN160">
            <v>-38003.981667277985</v>
          </cell>
          <cell r="CO160">
            <v>-38003.981667277985</v>
          </cell>
          <cell r="CP160">
            <v>-19001.990833638993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-38954.081208959935</v>
          </cell>
          <cell r="CZ160">
            <v>-38954.081208959935</v>
          </cell>
          <cell r="DA160">
            <v>-38954.081208959935</v>
          </cell>
          <cell r="DB160">
            <v>-19477.040604479967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-39927.933239183927</v>
          </cell>
          <cell r="DL160">
            <v>-39927.933239183927</v>
          </cell>
          <cell r="DM160">
            <v>-39927.933239183927</v>
          </cell>
          <cell r="DN160">
            <v>-19963.966619591964</v>
          </cell>
          <cell r="DO160">
            <v>0</v>
          </cell>
          <cell r="DP160">
            <v>0</v>
          </cell>
          <cell r="DQ160">
            <v>0</v>
          </cell>
        </row>
        <row r="163">
          <cell r="I163">
            <v>-21434674.451071605</v>
          </cell>
          <cell r="J163">
            <v>-20118414.532935474</v>
          </cell>
          <cell r="K163">
            <v>-18041628.70556489</v>
          </cell>
          <cell r="L163">
            <v>-18302893.977572367</v>
          </cell>
          <cell r="M163">
            <v>-18937500.328517381</v>
          </cell>
        </row>
        <row r="164">
          <cell r="I164">
            <v>-145406031.35462803</v>
          </cell>
          <cell r="J164">
            <v>-20118414.532935474</v>
          </cell>
          <cell r="K164">
            <v>-11872752.676119616</v>
          </cell>
          <cell r="L164">
            <v>-18485237.5887325</v>
          </cell>
          <cell r="M164">
            <v>-19154073.279528879</v>
          </cell>
        </row>
        <row r="165">
          <cell r="I165">
            <v>123971356.90355642</v>
          </cell>
          <cell r="J165">
            <v>0</v>
          </cell>
          <cell r="K165">
            <v>-6168876.0294452738</v>
          </cell>
          <cell r="L165">
            <v>182343.61116013303</v>
          </cell>
          <cell r="M165">
            <v>216572.95101149753</v>
          </cell>
        </row>
      </sheetData>
      <sheetData sheetId="5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39814</v>
          </cell>
          <cell r="O4">
            <v>39845</v>
          </cell>
          <cell r="P4">
            <v>39873</v>
          </cell>
          <cell r="Q4">
            <v>39904</v>
          </cell>
          <cell r="R4">
            <v>39934</v>
          </cell>
          <cell r="S4">
            <v>39965</v>
          </cell>
          <cell r="T4">
            <v>39995</v>
          </cell>
          <cell r="U4">
            <v>40026</v>
          </cell>
          <cell r="V4">
            <v>40057</v>
          </cell>
          <cell r="W4">
            <v>40087</v>
          </cell>
          <cell r="X4">
            <v>40118</v>
          </cell>
          <cell r="Y4">
            <v>40148</v>
          </cell>
          <cell r="Z4">
            <v>40179</v>
          </cell>
          <cell r="AA4">
            <v>40210</v>
          </cell>
          <cell r="AB4">
            <v>40238</v>
          </cell>
          <cell r="AC4">
            <v>40269</v>
          </cell>
          <cell r="AD4">
            <v>40299</v>
          </cell>
          <cell r="AE4">
            <v>40330</v>
          </cell>
          <cell r="AF4">
            <v>40360</v>
          </cell>
          <cell r="AG4">
            <v>40391</v>
          </cell>
          <cell r="AH4">
            <v>40422</v>
          </cell>
          <cell r="AI4">
            <v>40452</v>
          </cell>
          <cell r="AJ4">
            <v>40483</v>
          </cell>
          <cell r="AK4">
            <v>40513</v>
          </cell>
          <cell r="AL4">
            <v>40544</v>
          </cell>
          <cell r="AM4">
            <v>40575</v>
          </cell>
          <cell r="AN4">
            <v>40603</v>
          </cell>
          <cell r="AO4">
            <v>40634</v>
          </cell>
          <cell r="AP4">
            <v>40664</v>
          </cell>
          <cell r="AQ4">
            <v>40695</v>
          </cell>
          <cell r="AR4">
            <v>40725</v>
          </cell>
          <cell r="AS4">
            <v>40756</v>
          </cell>
          <cell r="AT4">
            <v>40787</v>
          </cell>
          <cell r="AU4">
            <v>40817</v>
          </cell>
          <cell r="AV4">
            <v>40848</v>
          </cell>
          <cell r="AW4">
            <v>40878</v>
          </cell>
          <cell r="AX4">
            <v>40909</v>
          </cell>
          <cell r="AY4">
            <v>40940</v>
          </cell>
          <cell r="AZ4">
            <v>40969</v>
          </cell>
          <cell r="BA4">
            <v>41000</v>
          </cell>
          <cell r="BB4">
            <v>41030</v>
          </cell>
          <cell r="BC4">
            <v>41061</v>
          </cell>
          <cell r="BD4">
            <v>41091</v>
          </cell>
          <cell r="BE4">
            <v>41122</v>
          </cell>
          <cell r="BF4">
            <v>41153</v>
          </cell>
          <cell r="BG4">
            <v>41183</v>
          </cell>
          <cell r="BH4">
            <v>41214</v>
          </cell>
          <cell r="BI4">
            <v>41244</v>
          </cell>
          <cell r="BJ4">
            <v>41275</v>
          </cell>
          <cell r="BK4">
            <v>41306</v>
          </cell>
          <cell r="BL4">
            <v>41334</v>
          </cell>
          <cell r="BM4">
            <v>41365</v>
          </cell>
          <cell r="BN4">
            <v>41395</v>
          </cell>
          <cell r="BO4">
            <v>41426</v>
          </cell>
          <cell r="BP4">
            <v>41456</v>
          </cell>
          <cell r="BQ4">
            <v>41487</v>
          </cell>
          <cell r="BR4">
            <v>41518</v>
          </cell>
          <cell r="BS4">
            <v>41548</v>
          </cell>
          <cell r="BT4">
            <v>41579</v>
          </cell>
          <cell r="BU4">
            <v>41609</v>
          </cell>
          <cell r="BV4">
            <v>41640</v>
          </cell>
          <cell r="BW4">
            <v>41671</v>
          </cell>
          <cell r="BX4">
            <v>41699</v>
          </cell>
          <cell r="BY4">
            <v>41730</v>
          </cell>
          <cell r="BZ4">
            <v>41760</v>
          </cell>
          <cell r="CA4">
            <v>41791</v>
          </cell>
          <cell r="CB4">
            <v>41821</v>
          </cell>
          <cell r="CC4">
            <v>41852</v>
          </cell>
          <cell r="CD4">
            <v>41883</v>
          </cell>
          <cell r="CE4">
            <v>41913</v>
          </cell>
          <cell r="CF4">
            <v>41944</v>
          </cell>
          <cell r="CG4">
            <v>41974</v>
          </cell>
          <cell r="CH4">
            <v>42005</v>
          </cell>
          <cell r="CI4">
            <v>42036</v>
          </cell>
          <cell r="CJ4">
            <v>42064</v>
          </cell>
          <cell r="CK4">
            <v>42095</v>
          </cell>
          <cell r="CL4">
            <v>42125</v>
          </cell>
          <cell r="CM4">
            <v>42156</v>
          </cell>
          <cell r="CN4">
            <v>42186</v>
          </cell>
          <cell r="CO4">
            <v>42217</v>
          </cell>
          <cell r="CP4">
            <v>42248</v>
          </cell>
          <cell r="CQ4">
            <v>42278</v>
          </cell>
          <cell r="CR4">
            <v>42309</v>
          </cell>
          <cell r="CS4">
            <v>42339</v>
          </cell>
          <cell r="CT4">
            <v>42370</v>
          </cell>
          <cell r="CU4">
            <v>42401</v>
          </cell>
          <cell r="CV4">
            <v>42430</v>
          </cell>
          <cell r="CW4">
            <v>42461</v>
          </cell>
          <cell r="CX4">
            <v>42491</v>
          </cell>
          <cell r="CY4">
            <v>42522</v>
          </cell>
          <cell r="CZ4">
            <v>42552</v>
          </cell>
          <cell r="DA4">
            <v>42583</v>
          </cell>
          <cell r="DB4">
            <v>42614</v>
          </cell>
          <cell r="DC4">
            <v>42644</v>
          </cell>
          <cell r="DD4">
            <v>42675</v>
          </cell>
          <cell r="DE4">
            <v>42705</v>
          </cell>
          <cell r="DF4">
            <v>42736</v>
          </cell>
          <cell r="DG4">
            <v>42767</v>
          </cell>
          <cell r="DH4">
            <v>42795</v>
          </cell>
          <cell r="DI4">
            <v>42826</v>
          </cell>
          <cell r="DJ4">
            <v>42856</v>
          </cell>
          <cell r="DK4">
            <v>42887</v>
          </cell>
          <cell r="DL4">
            <v>42917</v>
          </cell>
          <cell r="DM4">
            <v>42948</v>
          </cell>
          <cell r="DN4">
            <v>42979</v>
          </cell>
          <cell r="DO4">
            <v>43009</v>
          </cell>
          <cell r="DP4">
            <v>43040</v>
          </cell>
          <cell r="DQ4">
            <v>43070</v>
          </cell>
        </row>
        <row r="5">
          <cell r="A5">
            <v>26</v>
          </cell>
          <cell r="B5">
            <v>2190423</v>
          </cell>
          <cell r="C5">
            <v>2190423</v>
          </cell>
          <cell r="D5">
            <v>2190423</v>
          </cell>
          <cell r="E5">
            <v>2190423</v>
          </cell>
          <cell r="F5">
            <v>2190423</v>
          </cell>
          <cell r="G5">
            <v>2117340</v>
          </cell>
          <cell r="H5">
            <v>2117340</v>
          </cell>
          <cell r="I5">
            <v>2117340</v>
          </cell>
          <cell r="J5">
            <v>2117340</v>
          </cell>
          <cell r="K5">
            <v>2117340</v>
          </cell>
          <cell r="L5">
            <v>2117340</v>
          </cell>
          <cell r="M5">
            <v>2117340</v>
          </cell>
          <cell r="N5">
            <v>2190423</v>
          </cell>
          <cell r="O5">
            <v>0</v>
          </cell>
          <cell r="P5">
            <v>-2190423</v>
          </cell>
          <cell r="Q5">
            <v>2190423</v>
          </cell>
          <cell r="R5">
            <v>2190423</v>
          </cell>
          <cell r="S5">
            <v>2190423</v>
          </cell>
          <cell r="T5">
            <v>2190423</v>
          </cell>
          <cell r="U5">
            <v>2190423</v>
          </cell>
          <cell r="V5">
            <v>2190423</v>
          </cell>
          <cell r="W5">
            <v>2190423</v>
          </cell>
          <cell r="X5">
            <v>2190423</v>
          </cell>
          <cell r="Y5">
            <v>2190423</v>
          </cell>
          <cell r="Z5">
            <v>2190423</v>
          </cell>
          <cell r="AA5">
            <v>2190423</v>
          </cell>
          <cell r="AB5">
            <v>2190423</v>
          </cell>
          <cell r="AC5">
            <v>2190423</v>
          </cell>
          <cell r="AD5">
            <v>2190423</v>
          </cell>
          <cell r="AE5">
            <v>2190423</v>
          </cell>
          <cell r="AF5">
            <v>2190423</v>
          </cell>
          <cell r="AG5">
            <v>2190423</v>
          </cell>
          <cell r="AH5">
            <v>2190423</v>
          </cell>
          <cell r="AI5">
            <v>2190423</v>
          </cell>
          <cell r="AJ5">
            <v>2190423</v>
          </cell>
          <cell r="AK5">
            <v>2190423</v>
          </cell>
          <cell r="AL5">
            <v>2190423</v>
          </cell>
          <cell r="AM5">
            <v>2190423</v>
          </cell>
          <cell r="AN5">
            <v>2190423</v>
          </cell>
          <cell r="AO5">
            <v>2190423</v>
          </cell>
          <cell r="AP5">
            <v>2190423</v>
          </cell>
          <cell r="AQ5">
            <v>2190423</v>
          </cell>
          <cell r="AR5">
            <v>2190423</v>
          </cell>
          <cell r="AS5">
            <v>2190423</v>
          </cell>
          <cell r="AT5">
            <v>2190423</v>
          </cell>
          <cell r="AU5">
            <v>2190423</v>
          </cell>
          <cell r="AV5">
            <v>2190423</v>
          </cell>
          <cell r="AW5">
            <v>2190423</v>
          </cell>
          <cell r="AX5">
            <v>2190423</v>
          </cell>
          <cell r="AY5">
            <v>2190423</v>
          </cell>
          <cell r="AZ5">
            <v>2190423</v>
          </cell>
          <cell r="BA5">
            <v>2190423</v>
          </cell>
          <cell r="BB5">
            <v>2190423</v>
          </cell>
          <cell r="BC5">
            <v>2190423</v>
          </cell>
          <cell r="BD5">
            <v>2190423</v>
          </cell>
          <cell r="BE5">
            <v>2190423</v>
          </cell>
          <cell r="BF5">
            <v>2190423</v>
          </cell>
          <cell r="BG5">
            <v>2190423</v>
          </cell>
          <cell r="BH5">
            <v>2190423</v>
          </cell>
          <cell r="BI5">
            <v>2190423</v>
          </cell>
          <cell r="BJ5">
            <v>2190423</v>
          </cell>
          <cell r="BK5">
            <v>2190423</v>
          </cell>
          <cell r="BL5">
            <v>2190423</v>
          </cell>
          <cell r="BM5">
            <v>2190423</v>
          </cell>
          <cell r="BN5">
            <v>2190423</v>
          </cell>
          <cell r="BO5">
            <v>2190423</v>
          </cell>
          <cell r="BP5">
            <v>2190423</v>
          </cell>
          <cell r="BQ5">
            <v>2190423</v>
          </cell>
          <cell r="BR5">
            <v>2190423</v>
          </cell>
          <cell r="BS5">
            <v>2190423</v>
          </cell>
          <cell r="BT5">
            <v>2190423</v>
          </cell>
          <cell r="BU5">
            <v>2190423</v>
          </cell>
          <cell r="BV5">
            <v>2190423</v>
          </cell>
          <cell r="BW5">
            <v>2190423</v>
          </cell>
          <cell r="BX5">
            <v>2190423</v>
          </cell>
          <cell r="BY5">
            <v>2190423</v>
          </cell>
          <cell r="BZ5">
            <v>2190423</v>
          </cell>
          <cell r="CA5">
            <v>2190423</v>
          </cell>
          <cell r="CB5">
            <v>2190423</v>
          </cell>
          <cell r="CC5">
            <v>2190423</v>
          </cell>
          <cell r="CD5">
            <v>2190423</v>
          </cell>
          <cell r="CE5">
            <v>2190423</v>
          </cell>
          <cell r="CF5">
            <v>2190423</v>
          </cell>
          <cell r="CG5">
            <v>2190423</v>
          </cell>
          <cell r="CH5">
            <v>2190423</v>
          </cell>
          <cell r="CI5">
            <v>2190423</v>
          </cell>
          <cell r="CJ5">
            <v>2190423</v>
          </cell>
          <cell r="CK5">
            <v>2190423</v>
          </cell>
          <cell r="CL5">
            <v>2190423</v>
          </cell>
          <cell r="CM5">
            <v>2190423</v>
          </cell>
          <cell r="CN5">
            <v>2190423</v>
          </cell>
          <cell r="CO5">
            <v>2190423</v>
          </cell>
          <cell r="CP5">
            <v>2190423</v>
          </cell>
          <cell r="CQ5">
            <v>2190423</v>
          </cell>
          <cell r="CR5">
            <v>2190423</v>
          </cell>
          <cell r="CS5">
            <v>2190423</v>
          </cell>
          <cell r="CT5">
            <v>2190423</v>
          </cell>
          <cell r="CU5">
            <v>2190423</v>
          </cell>
          <cell r="CV5">
            <v>2190423</v>
          </cell>
          <cell r="CW5">
            <v>2190423</v>
          </cell>
          <cell r="CX5">
            <v>2190423</v>
          </cell>
          <cell r="CY5">
            <v>2190423</v>
          </cell>
          <cell r="CZ5">
            <v>2190423</v>
          </cell>
          <cell r="DA5">
            <v>2190423</v>
          </cell>
          <cell r="DB5">
            <v>2190423</v>
          </cell>
          <cell r="DC5">
            <v>2190423</v>
          </cell>
          <cell r="DD5">
            <v>2190423</v>
          </cell>
          <cell r="DE5">
            <v>2190423</v>
          </cell>
          <cell r="DF5">
            <v>2190423</v>
          </cell>
          <cell r="DG5">
            <v>2190423</v>
          </cell>
          <cell r="DH5">
            <v>2190423</v>
          </cell>
          <cell r="DI5">
            <v>2190423</v>
          </cell>
          <cell r="DJ5">
            <v>2190423</v>
          </cell>
          <cell r="DK5">
            <v>2190423</v>
          </cell>
          <cell r="DL5">
            <v>2190423</v>
          </cell>
          <cell r="DM5">
            <v>2190423</v>
          </cell>
          <cell r="DN5">
            <v>2190423</v>
          </cell>
          <cell r="DO5">
            <v>2190423</v>
          </cell>
          <cell r="DP5">
            <v>2190423</v>
          </cell>
          <cell r="DQ5">
            <v>2190423</v>
          </cell>
        </row>
        <row r="6">
          <cell r="A6">
            <v>74</v>
          </cell>
          <cell r="B6">
            <v>-67281</v>
          </cell>
          <cell r="C6">
            <v>-64745</v>
          </cell>
          <cell r="D6">
            <v>-63487</v>
          </cell>
          <cell r="E6">
            <v>-72172</v>
          </cell>
          <cell r="F6">
            <v>-77896</v>
          </cell>
          <cell r="G6">
            <v>-63969</v>
          </cell>
          <cell r="H6">
            <v>-80671</v>
          </cell>
          <cell r="I6">
            <v>-72899</v>
          </cell>
          <cell r="J6">
            <v>-358940</v>
          </cell>
          <cell r="K6">
            <v>-63388</v>
          </cell>
          <cell r="L6">
            <v>-87575</v>
          </cell>
          <cell r="M6">
            <v>-75384</v>
          </cell>
          <cell r="N6">
            <v>0</v>
          </cell>
          <cell r="O6">
            <v>0</v>
          </cell>
          <cell r="P6">
            <v>72899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A7">
            <v>113</v>
          </cell>
          <cell r="B7">
            <v>-215800</v>
          </cell>
          <cell r="C7">
            <v>-212700</v>
          </cell>
          <cell r="D7">
            <v>-219200</v>
          </cell>
          <cell r="E7">
            <v>-212700</v>
          </cell>
          <cell r="F7">
            <v>-212700</v>
          </cell>
          <cell r="G7">
            <v>-212700</v>
          </cell>
          <cell r="H7">
            <v>-212700</v>
          </cell>
          <cell r="I7">
            <v>-222900</v>
          </cell>
          <cell r="J7">
            <v>-212700</v>
          </cell>
          <cell r="K7">
            <v>-261800</v>
          </cell>
          <cell r="L7">
            <v>-261800</v>
          </cell>
          <cell r="M7">
            <v>-226000</v>
          </cell>
          <cell r="N7">
            <v>0</v>
          </cell>
          <cell r="O7">
            <v>0</v>
          </cell>
          <cell r="P7">
            <v>222900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</row>
        <row r="8">
          <cell r="A8">
            <v>114</v>
          </cell>
          <cell r="B8">
            <v>-3714456</v>
          </cell>
          <cell r="C8">
            <v>-3692151.8</v>
          </cell>
          <cell r="D8">
            <v>-3658867.5</v>
          </cell>
          <cell r="E8">
            <v>-3649381.5</v>
          </cell>
          <cell r="F8">
            <v>-3658868.5</v>
          </cell>
          <cell r="G8">
            <v>-3710884</v>
          </cell>
          <cell r="H8">
            <v>-3721296.8</v>
          </cell>
          <cell r="I8">
            <v>-3716138.2</v>
          </cell>
          <cell r="J8">
            <v>-3649384.2</v>
          </cell>
          <cell r="K8">
            <v>-3658871</v>
          </cell>
          <cell r="L8">
            <v>-3735949.2</v>
          </cell>
          <cell r="M8">
            <v>-3747230.5</v>
          </cell>
          <cell r="N8">
            <v>-68963</v>
          </cell>
          <cell r="O8">
            <v>0</v>
          </cell>
          <cell r="P8">
            <v>3716138.2</v>
          </cell>
          <cell r="Q8">
            <v>-73976</v>
          </cell>
          <cell r="R8">
            <v>-79843</v>
          </cell>
          <cell r="S8">
            <v>-65568</v>
          </cell>
          <cell r="T8">
            <v>-82688</v>
          </cell>
          <cell r="U8">
            <v>-74721</v>
          </cell>
          <cell r="V8">
            <v>-367914</v>
          </cell>
          <cell r="W8">
            <v>-64973</v>
          </cell>
          <cell r="X8">
            <v>-89764</v>
          </cell>
          <cell r="Y8">
            <v>-77269</v>
          </cell>
          <cell r="Z8">
            <v>-70687</v>
          </cell>
          <cell r="AA8">
            <v>-68023</v>
          </cell>
          <cell r="AB8">
            <v>-66701</v>
          </cell>
          <cell r="AC8">
            <v>-75825</v>
          </cell>
          <cell r="AD8">
            <v>-81839</v>
          </cell>
          <cell r="AE8">
            <v>-67207</v>
          </cell>
          <cell r="AF8">
            <v>-84755</v>
          </cell>
          <cell r="AG8">
            <v>-76589</v>
          </cell>
          <cell r="AH8">
            <v>-377112</v>
          </cell>
          <cell r="AI8">
            <v>-66597</v>
          </cell>
          <cell r="AJ8">
            <v>-92008</v>
          </cell>
          <cell r="AK8">
            <v>-79201</v>
          </cell>
          <cell r="AL8">
            <v>-72454</v>
          </cell>
          <cell r="AM8">
            <v>-69724</v>
          </cell>
          <cell r="AN8">
            <v>-68369</v>
          </cell>
          <cell r="AO8">
            <v>-77721</v>
          </cell>
          <cell r="AP8">
            <v>-83885</v>
          </cell>
          <cell r="AQ8">
            <v>-68887</v>
          </cell>
          <cell r="AR8">
            <v>-86874</v>
          </cell>
          <cell r="AS8">
            <v>-78504</v>
          </cell>
          <cell r="AT8">
            <v>-386540</v>
          </cell>
          <cell r="AU8">
            <v>-68262</v>
          </cell>
          <cell r="AV8">
            <v>-94308</v>
          </cell>
          <cell r="AW8">
            <v>-81181</v>
          </cell>
          <cell r="AX8">
            <v>-74265</v>
          </cell>
          <cell r="AY8">
            <v>-71467</v>
          </cell>
          <cell r="AZ8">
            <v>-70078</v>
          </cell>
          <cell r="BA8">
            <v>-79664</v>
          </cell>
          <cell r="BB8">
            <v>-85982</v>
          </cell>
          <cell r="BC8">
            <v>-70609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</row>
        <row r="9">
          <cell r="A9">
            <v>115</v>
          </cell>
          <cell r="B9">
            <v>-2190423</v>
          </cell>
          <cell r="C9">
            <v>-2190423</v>
          </cell>
          <cell r="D9">
            <v>-2190423</v>
          </cell>
          <cell r="E9">
            <v>-2190423</v>
          </cell>
          <cell r="F9">
            <v>-2190423</v>
          </cell>
          <cell r="G9">
            <v>-2117340</v>
          </cell>
          <cell r="H9">
            <v>-2117340</v>
          </cell>
          <cell r="I9">
            <v>-2117340</v>
          </cell>
          <cell r="J9">
            <v>-2117340</v>
          </cell>
          <cell r="K9">
            <v>-2117340</v>
          </cell>
          <cell r="L9">
            <v>-2117340</v>
          </cell>
          <cell r="M9">
            <v>-2117340</v>
          </cell>
          <cell r="N9">
            <v>0</v>
          </cell>
          <cell r="O9">
            <v>0</v>
          </cell>
          <cell r="P9">
            <v>2190423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A10">
            <v>120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940993.81756604777</v>
          </cell>
          <cell r="T10">
            <v>154837.395607137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-1076576.1751759006</v>
          </cell>
          <cell r="AC10">
            <v>0</v>
          </cell>
          <cell r="AD10">
            <v>0</v>
          </cell>
          <cell r="AE10">
            <v>925321.15094204305</v>
          </cell>
          <cell r="AF10">
            <v>151255.02342080002</v>
          </cell>
          <cell r="AG10">
            <v>8.1305750063579341E-4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-1087115.2597743811</v>
          </cell>
          <cell r="AO10">
            <v>0</v>
          </cell>
          <cell r="AP10">
            <v>0</v>
          </cell>
          <cell r="AQ10">
            <v>924958.44432581833</v>
          </cell>
          <cell r="AR10">
            <v>162156.81532879986</v>
          </cell>
          <cell r="AS10">
            <v>1.1976287350885673E-4</v>
          </cell>
          <cell r="AT10">
            <v>1.8735590856265399E-15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-1043941.4634764708</v>
          </cell>
          <cell r="BA10">
            <v>-3.5526949432096447E-10</v>
          </cell>
          <cell r="BB10">
            <v>3.5526949432096447E-10</v>
          </cell>
          <cell r="BC10">
            <v>894612.05631569098</v>
          </cell>
          <cell r="BD10">
            <v>149329.40716077966</v>
          </cell>
          <cell r="BE10">
            <v>2.9103199210058226E-11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-1113414.0402486965</v>
          </cell>
          <cell r="BM10">
            <v>-3.5526948892083966E-10</v>
          </cell>
          <cell r="BN10">
            <v>3.5526948892083966E-10</v>
          </cell>
          <cell r="BO10">
            <v>958000.08185979037</v>
          </cell>
          <cell r="BP10">
            <v>155413.95838890609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A11">
            <v>121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-2647789.5727294371</v>
          </cell>
          <cell r="T11">
            <v>-229789.54200511854</v>
          </cell>
          <cell r="U11">
            <v>-2.842170939857198E-9</v>
          </cell>
          <cell r="V11">
            <v>1258737.8248095214</v>
          </cell>
          <cell r="W11">
            <v>691769.95168381662</v>
          </cell>
          <cell r="X11">
            <v>927071.33824122092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-2654347.0826920704</v>
          </cell>
          <cell r="AF11">
            <v>-205347.04209731802</v>
          </cell>
          <cell r="AG11">
            <v>2.8421709480426506E-9</v>
          </cell>
          <cell r="AH11">
            <v>1268812.9422206578</v>
          </cell>
          <cell r="AI11">
            <v>665096.22044170543</v>
          </cell>
          <cell r="AJ11">
            <v>925784.96212702151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-2654262.2407187009</v>
          </cell>
          <cell r="AR11">
            <v>-261262.19103008966</v>
          </cell>
          <cell r="AS11">
            <v>0</v>
          </cell>
          <cell r="AT11">
            <v>1287452.4533572572</v>
          </cell>
          <cell r="AU11">
            <v>683711.99785102066</v>
          </cell>
          <cell r="AV11">
            <v>944359.98054051155</v>
          </cell>
          <cell r="AW11">
            <v>1.1641532663235383E-10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-2645784.3543174551</v>
          </cell>
          <cell r="BD11">
            <v>-255784.29211892508</v>
          </cell>
          <cell r="BE11">
            <v>0</v>
          </cell>
          <cell r="BF11">
            <v>1258453.7801712784</v>
          </cell>
          <cell r="BG11">
            <v>698517.55157861894</v>
          </cell>
          <cell r="BH11">
            <v>944597.31468648359</v>
          </cell>
          <cell r="BI11">
            <v>1.1641532694957346E-10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-2484866.4563417141</v>
          </cell>
          <cell r="BP11">
            <v>1133.6040656603343</v>
          </cell>
          <cell r="BQ11">
            <v>0</v>
          </cell>
          <cell r="BR11">
            <v>1249967.565094895</v>
          </cell>
          <cell r="BS11">
            <v>537963.19695567782</v>
          </cell>
          <cell r="BT11">
            <v>695802.05415525904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</row>
        <row r="12">
          <cell r="A12">
            <v>124</v>
          </cell>
          <cell r="B12">
            <v>-54000</v>
          </cell>
          <cell r="C12">
            <v>-18000</v>
          </cell>
          <cell r="D12">
            <v>-18000</v>
          </cell>
          <cell r="E12">
            <v>-18000</v>
          </cell>
          <cell r="F12">
            <v>-18000</v>
          </cell>
          <cell r="G12">
            <v>-18000</v>
          </cell>
          <cell r="H12">
            <v>-18000</v>
          </cell>
          <cell r="I12">
            <v>-18000</v>
          </cell>
          <cell r="J12">
            <v>-18000</v>
          </cell>
          <cell r="K12">
            <v>-18000</v>
          </cell>
          <cell r="L12">
            <v>-18000</v>
          </cell>
          <cell r="M12">
            <v>-18000</v>
          </cell>
          <cell r="N12">
            <v>0</v>
          </cell>
          <cell r="O12">
            <v>0</v>
          </cell>
          <cell r="P12">
            <v>18000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A13">
            <v>141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-2532.0555607268598</v>
          </cell>
          <cell r="AA13">
            <v>0</v>
          </cell>
          <cell r="AB13">
            <v>1762.8865742718283</v>
          </cell>
          <cell r="AC13">
            <v>6.9846603096834811E-13</v>
          </cell>
          <cell r="AD13">
            <v>-6.9846603096834811E-13</v>
          </cell>
          <cell r="AE13">
            <v>-1151.0526990039355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1920.2216854589669</v>
          </cell>
          <cell r="AO13">
            <v>0</v>
          </cell>
          <cell r="AP13">
            <v>0</v>
          </cell>
          <cell r="AQ13">
            <v>-624.13620414721765</v>
          </cell>
          <cell r="AR13">
            <v>0</v>
          </cell>
          <cell r="AS13">
            <v>0</v>
          </cell>
          <cell r="AT13">
            <v>-0.77398784948407873</v>
          </cell>
          <cell r="AU13">
            <v>0</v>
          </cell>
          <cell r="AV13">
            <v>-5718.8791938772947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6343.7893858739963</v>
          </cell>
          <cell r="BD13">
            <v>-185.94835412206547</v>
          </cell>
          <cell r="BE13">
            <v>-1.3074407441138235E-13</v>
          </cell>
          <cell r="BF13">
            <v>-285.10139969887922</v>
          </cell>
          <cell r="BG13">
            <v>-1.3329820419016873E-12</v>
          </cell>
          <cell r="BH13">
            <v>-5941.4049767390516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4352.3236238399995</v>
          </cell>
          <cell r="BP13">
            <v>2060.1311067199977</v>
          </cell>
          <cell r="BQ13">
            <v>0</v>
          </cell>
          <cell r="BR13">
            <v>-282.24622142850001</v>
          </cell>
          <cell r="BS13">
            <v>0</v>
          </cell>
          <cell r="BT13">
            <v>-14466.997383319496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2632.4186227380001</v>
          </cell>
          <cell r="CB13">
            <v>12116.824982009997</v>
          </cell>
          <cell r="CC13">
            <v>0</v>
          </cell>
          <cell r="CD13">
            <v>0</v>
          </cell>
          <cell r="CE13">
            <v>0</v>
          </cell>
          <cell r="CF13">
            <v>-23657.4141295995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2186.3648943841345</v>
          </cell>
          <cell r="CN13">
            <v>21471.049235215367</v>
          </cell>
          <cell r="CO13">
            <v>0</v>
          </cell>
          <cell r="CP13">
            <v>0</v>
          </cell>
          <cell r="CQ13">
            <v>0</v>
          </cell>
          <cell r="CR13">
            <v>-34129.483350184964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</row>
        <row r="14">
          <cell r="A14">
            <v>142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</row>
        <row r="15">
          <cell r="A15">
            <v>158</v>
          </cell>
          <cell r="B15">
            <v>-22550</v>
          </cell>
          <cell r="C15">
            <v>-22550</v>
          </cell>
          <cell r="D15">
            <v>-22550</v>
          </cell>
          <cell r="E15">
            <v>-22550</v>
          </cell>
          <cell r="F15">
            <v>-22550</v>
          </cell>
          <cell r="G15">
            <v>-22550</v>
          </cell>
          <cell r="H15">
            <v>-22550</v>
          </cell>
          <cell r="I15">
            <v>-22550</v>
          </cell>
          <cell r="J15">
            <v>-22550</v>
          </cell>
          <cell r="K15">
            <v>-22550</v>
          </cell>
          <cell r="L15">
            <v>-22550</v>
          </cell>
          <cell r="M15">
            <v>-22550</v>
          </cell>
          <cell r="N15">
            <v>0</v>
          </cell>
          <cell r="O15">
            <v>0</v>
          </cell>
          <cell r="P15">
            <v>22550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</row>
        <row r="16">
          <cell r="A16">
            <v>159</v>
          </cell>
          <cell r="B16">
            <v>-17425</v>
          </cell>
          <cell r="C16">
            <v>-17425</v>
          </cell>
          <cell r="D16">
            <v>-17425</v>
          </cell>
          <cell r="E16">
            <v>-17425</v>
          </cell>
          <cell r="F16">
            <v>-17425</v>
          </cell>
          <cell r="G16">
            <v>-17425</v>
          </cell>
          <cell r="H16">
            <v>-17425</v>
          </cell>
          <cell r="I16">
            <v>-17425</v>
          </cell>
          <cell r="J16">
            <v>-17425</v>
          </cell>
          <cell r="K16">
            <v>-17425</v>
          </cell>
          <cell r="L16">
            <v>-17425</v>
          </cell>
          <cell r="M16">
            <v>-17425</v>
          </cell>
          <cell r="N16">
            <v>0</v>
          </cell>
          <cell r="O16">
            <v>0</v>
          </cell>
          <cell r="P16">
            <v>17425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</row>
        <row r="17">
          <cell r="A17">
            <v>162</v>
          </cell>
          <cell r="B17">
            <v>-18000</v>
          </cell>
          <cell r="C17">
            <v>-18000</v>
          </cell>
          <cell r="D17">
            <v>-5400</v>
          </cell>
          <cell r="E17">
            <v>-1350</v>
          </cell>
          <cell r="F17">
            <v>0</v>
          </cell>
          <cell r="G17">
            <v>-8000</v>
          </cell>
          <cell r="H17">
            <v>-14000</v>
          </cell>
          <cell r="I17">
            <v>-19800</v>
          </cell>
          <cell r="J17">
            <v>-62100</v>
          </cell>
          <cell r="K17">
            <v>-5000</v>
          </cell>
          <cell r="L17">
            <v>-5000</v>
          </cell>
          <cell r="M17">
            <v>-5000</v>
          </cell>
          <cell r="N17">
            <v>1393.5507764061872</v>
          </cell>
          <cell r="O17">
            <v>0</v>
          </cell>
          <cell r="P17">
            <v>19800</v>
          </cell>
          <cell r="Q17">
            <v>-15453.577406506138</v>
          </cell>
          <cell r="R17">
            <v>-8213.0954819499984</v>
          </cell>
          <cell r="S17">
            <v>33583.386169413046</v>
          </cell>
          <cell r="T17">
            <v>-5512.0647335519834</v>
          </cell>
          <cell r="U17">
            <v>-2370.233619000011</v>
          </cell>
          <cell r="V17">
            <v>-883.1437321824078</v>
          </cell>
          <cell r="W17">
            <v>2467.5306938505628</v>
          </cell>
          <cell r="X17">
            <v>4390.8713858880392</v>
          </cell>
          <cell r="Y17">
            <v>3947.3918632512255</v>
          </cell>
          <cell r="Z17">
            <v>3512.6211130982715</v>
          </cell>
          <cell r="AA17">
            <v>-8862.702318760741</v>
          </cell>
          <cell r="AB17">
            <v>-102917.34402505279</v>
          </cell>
          <cell r="AC17">
            <v>-55093.095130589907</v>
          </cell>
          <cell r="AD17">
            <v>-18338.461155274552</v>
          </cell>
          <cell r="AE17">
            <v>172340.12806373942</v>
          </cell>
          <cell r="AF17">
            <v>-5587.4095032911227</v>
          </cell>
          <cell r="AG17">
            <v>-2439.5173709400583</v>
          </cell>
          <cell r="AH17">
            <v>-544.11699139215546</v>
          </cell>
          <cell r="AI17">
            <v>2608.0506650265261</v>
          </cell>
          <cell r="AJ17">
            <v>4156.0993609200568</v>
          </cell>
          <cell r="AK17">
            <v>4255.4809842854911</v>
          </cell>
          <cell r="AL17">
            <v>3996.8979209701997</v>
          </cell>
          <cell r="AM17">
            <v>-14770.62153137735</v>
          </cell>
          <cell r="AN17">
            <v>-185305.56294946308</v>
          </cell>
          <cell r="AO17">
            <v>-94611.002731204906</v>
          </cell>
          <cell r="AP17">
            <v>-27971.169692430405</v>
          </cell>
          <cell r="AQ17">
            <v>311544.37619166536</v>
          </cell>
          <cell r="AR17">
            <v>-5115.5133138721631</v>
          </cell>
          <cell r="AS17">
            <v>-2359.2940792199379</v>
          </cell>
          <cell r="AT17">
            <v>-1755.9104739758566</v>
          </cell>
          <cell r="AU17">
            <v>4136.766178178571</v>
          </cell>
          <cell r="AV17">
            <v>4631.9886007199893</v>
          </cell>
          <cell r="AW17">
            <v>4736.8702359015015</v>
          </cell>
          <cell r="AX17">
            <v>4332.6631744280312</v>
          </cell>
          <cell r="AY17">
            <v>2618.4150838812257</v>
          </cell>
          <cell r="AZ17">
            <v>-267951.28980264091</v>
          </cell>
          <cell r="BA17">
            <v>-121264.34623399023</v>
          </cell>
          <cell r="BB17">
            <v>-44916.031256544535</v>
          </cell>
          <cell r="BC17">
            <v>420823.69201332488</v>
          </cell>
          <cell r="BD17">
            <v>-4913.2720898353</v>
          </cell>
          <cell r="BE17">
            <v>-2162.3823631801042</v>
          </cell>
          <cell r="BF17">
            <v>-192.53370464676888</v>
          </cell>
          <cell r="BG17">
            <v>2889.0906073789138</v>
          </cell>
          <cell r="BH17">
            <v>4968.2836635119784</v>
          </cell>
          <cell r="BI17">
            <v>4980.7741233868828</v>
          </cell>
          <cell r="BJ17">
            <v>4184.1516200141677</v>
          </cell>
          <cell r="BK17">
            <v>2814.9289948414776</v>
          </cell>
          <cell r="BL17">
            <v>-309770.72229850636</v>
          </cell>
          <cell r="BM17">
            <v>-165614.79614257722</v>
          </cell>
          <cell r="BN17">
            <v>-66604.663745013953</v>
          </cell>
          <cell r="BO17">
            <v>529998.56220717006</v>
          </cell>
          <cell r="BP17">
            <v>-4857.7548910798814</v>
          </cell>
          <cell r="BQ17">
            <v>-1950.8845941000709</v>
          </cell>
          <cell r="BR17">
            <v>-163.76863607770045</v>
          </cell>
          <cell r="BS17">
            <v>1536.438167749131</v>
          </cell>
          <cell r="BT17">
            <v>2385.7913888640519</v>
          </cell>
          <cell r="BU17">
            <v>2233.6461274979479</v>
          </cell>
          <cell r="BV17">
            <v>1678.8262672897374</v>
          </cell>
          <cell r="BW17">
            <v>1556.177727336941</v>
          </cell>
          <cell r="BX17">
            <v>-269561.32953970571</v>
          </cell>
          <cell r="BY17">
            <v>-59075.084980813517</v>
          </cell>
          <cell r="BZ17">
            <v>7666.5337760600823</v>
          </cell>
          <cell r="CA17">
            <v>311781.76419386378</v>
          </cell>
          <cell r="CB17">
            <v>-4929.1341466228341</v>
          </cell>
          <cell r="CC17">
            <v>-3074.0106781795544</v>
          </cell>
          <cell r="CD17">
            <v>-46018.841200698829</v>
          </cell>
          <cell r="CE17">
            <v>27582.168562157018</v>
          </cell>
          <cell r="CF17">
            <v>16086.505693123063</v>
          </cell>
          <cell r="CG17">
            <v>-333.76321445365068</v>
          </cell>
          <cell r="CH17">
            <v>-826.49908543458844</v>
          </cell>
          <cell r="CI17">
            <v>-29169.287474924451</v>
          </cell>
          <cell r="CJ17">
            <v>-161519.82043583371</v>
          </cell>
          <cell r="CK17">
            <v>91953.54814161922</v>
          </cell>
          <cell r="CL17">
            <v>96227.466502972587</v>
          </cell>
          <cell r="CM17">
            <v>-2671.4221344716043</v>
          </cell>
          <cell r="CN17">
            <v>-4607.9274966818111</v>
          </cell>
          <cell r="CO17">
            <v>-4383.1089385204041</v>
          </cell>
          <cell r="CP17">
            <v>-2293.662394483018</v>
          </cell>
          <cell r="CQ17">
            <v>-1579.4444760181091</v>
          </cell>
          <cell r="CR17">
            <v>19.035569591987947</v>
          </cell>
          <cell r="CS17">
            <v>6.4185233550050267</v>
          </cell>
          <cell r="CT17">
            <v>-548.84704892140303</v>
          </cell>
          <cell r="CU17">
            <v>297.04708934803978</v>
          </cell>
          <cell r="CV17">
            <v>-229100.53625611332</v>
          </cell>
          <cell r="CW17">
            <v>53498.37677887069</v>
          </cell>
          <cell r="CX17">
            <v>173380.47864099868</v>
          </cell>
          <cell r="CY17">
            <v>-3163.2156054717188</v>
          </cell>
          <cell r="CZ17">
            <v>-4944.9962034096952</v>
          </cell>
          <cell r="DA17">
            <v>-4919.1463877408969</v>
          </cell>
          <cell r="DB17">
            <v>-8193.9184074840032</v>
          </cell>
          <cell r="DC17">
            <v>2375.5949726086387</v>
          </cell>
          <cell r="DD17">
            <v>-329.94987292855984</v>
          </cell>
          <cell r="DE17">
            <v>860.0821295539896</v>
          </cell>
          <cell r="DF17">
            <v>-361.59334987757933</v>
          </cell>
          <cell r="DG17">
            <v>-56840.163538994791</v>
          </cell>
          <cell r="DH17">
            <v>-200583.06605942303</v>
          </cell>
          <cell r="DI17">
            <v>184010.93616841777</v>
          </cell>
          <cell r="DJ17">
            <v>69194.470222213888</v>
          </cell>
          <cell r="DK17">
            <v>-2620.2756134885767</v>
          </cell>
          <cell r="DL17">
            <v>-5872.9265254606926</v>
          </cell>
          <cell r="DM17">
            <v>-6603.8355138599254</v>
          </cell>
          <cell r="DN17">
            <v>-3532.5749287291419</v>
          </cell>
          <cell r="DO17">
            <v>-1630.0316656417929</v>
          </cell>
          <cell r="DP17">
            <v>-145.93936687219028</v>
          </cell>
          <cell r="DQ17">
            <v>776.64132594103864</v>
          </cell>
        </row>
        <row r="18">
          <cell r="A18">
            <v>246</v>
          </cell>
          <cell r="B18">
            <v>735609</v>
          </cell>
          <cell r="C18">
            <v>735609</v>
          </cell>
          <cell r="D18">
            <v>735609</v>
          </cell>
          <cell r="E18">
            <v>735609</v>
          </cell>
          <cell r="F18">
            <v>735609</v>
          </cell>
          <cell r="G18">
            <v>735609</v>
          </cell>
          <cell r="H18">
            <v>735609</v>
          </cell>
          <cell r="I18">
            <v>735609</v>
          </cell>
          <cell r="J18">
            <v>735609</v>
          </cell>
          <cell r="K18">
            <v>735609</v>
          </cell>
          <cell r="L18">
            <v>735609</v>
          </cell>
          <cell r="M18">
            <v>735609</v>
          </cell>
          <cell r="N18">
            <v>0</v>
          </cell>
          <cell r="O18">
            <v>0</v>
          </cell>
          <cell r="P18">
            <v>-735609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A19">
            <v>247</v>
          </cell>
          <cell r="B19">
            <v>45833</v>
          </cell>
          <cell r="C19">
            <v>45833</v>
          </cell>
          <cell r="D19">
            <v>45833</v>
          </cell>
          <cell r="E19">
            <v>45833</v>
          </cell>
          <cell r="F19">
            <v>45833</v>
          </cell>
          <cell r="G19">
            <v>45833</v>
          </cell>
          <cell r="H19">
            <v>45833</v>
          </cell>
          <cell r="I19">
            <v>45833</v>
          </cell>
          <cell r="J19">
            <v>45833</v>
          </cell>
          <cell r="K19">
            <v>45833</v>
          </cell>
          <cell r="L19">
            <v>45833</v>
          </cell>
          <cell r="M19">
            <v>45833</v>
          </cell>
          <cell r="N19">
            <v>874.15833653424079</v>
          </cell>
          <cell r="O19">
            <v>0</v>
          </cell>
          <cell r="P19">
            <v>-45833</v>
          </cell>
          <cell r="Q19">
            <v>-16526.327428083707</v>
          </cell>
          <cell r="R19">
            <v>-8480.0926336526827</v>
          </cell>
          <cell r="S19">
            <v>38467.879974441232</v>
          </cell>
          <cell r="T19">
            <v>-5512.0650686198533</v>
          </cell>
          <cell r="U19">
            <v>-2370.2334739200132</v>
          </cell>
          <cell r="V19">
            <v>-883.14374129761813</v>
          </cell>
          <cell r="W19">
            <v>2467.5308375616128</v>
          </cell>
          <cell r="X19">
            <v>4390.8713360640095</v>
          </cell>
          <cell r="Y19">
            <v>3947.3920920311984</v>
          </cell>
          <cell r="Z19">
            <v>3512.6209673932735</v>
          </cell>
          <cell r="AA19">
            <v>-10262.568489206675</v>
          </cell>
          <cell r="AB19">
            <v>-105143.70959179959</v>
          </cell>
          <cell r="AC19">
            <v>-56164.956427023069</v>
          </cell>
          <cell r="AD19">
            <v>-18605.677694295813</v>
          </cell>
          <cell r="AE19">
            <v>177305.43798934831</v>
          </cell>
          <cell r="AF19">
            <v>-5587.4098429390779</v>
          </cell>
          <cell r="AG19">
            <v>-2439.5172216191108</v>
          </cell>
          <cell r="AH19">
            <v>-544.11699700808686</v>
          </cell>
          <cell r="AI19">
            <v>2608.0508169214936</v>
          </cell>
          <cell r="AJ19">
            <v>4156.0993137599653</v>
          </cell>
          <cell r="AK19">
            <v>4255.4812309213739</v>
          </cell>
          <cell r="AL19">
            <v>3996.8977551773305</v>
          </cell>
          <cell r="AM19">
            <v>-16211.702220344963</v>
          </cell>
          <cell r="AN19">
            <v>-187530.47974081323</v>
          </cell>
          <cell r="AO19">
            <v>-95683.035942200688</v>
          </cell>
          <cell r="AP19">
            <v>-28238.303522220533</v>
          </cell>
          <cell r="AQ19">
            <v>316549.5410026263</v>
          </cell>
          <cell r="AR19">
            <v>-5115.5136248342415</v>
          </cell>
          <cell r="AS19">
            <v>-2359.2939348094696</v>
          </cell>
          <cell r="AT19">
            <v>-3172.1969665706024</v>
          </cell>
          <cell r="AU19">
            <v>5553.052840524304</v>
          </cell>
          <cell r="AV19">
            <v>4631.9885481598767</v>
          </cell>
          <cell r="AW19">
            <v>4736.870510437313</v>
          </cell>
          <cell r="AX19">
            <v>4332.6629947077772</v>
          </cell>
          <cell r="AY19">
            <v>2618.414997744173</v>
          </cell>
          <cell r="AZ19">
            <v>-271419.01991628192</v>
          </cell>
          <cell r="BA19">
            <v>-122231.75875822424</v>
          </cell>
          <cell r="BB19">
            <v>-45238.166273794282</v>
          </cell>
          <cell r="BC19">
            <v>425580.97001688328</v>
          </cell>
          <cell r="BD19">
            <v>-4913.2723885037358</v>
          </cell>
          <cell r="BE19">
            <v>-2162.3822308225763</v>
          </cell>
          <cell r="BF19">
            <v>-192.53370663369799</v>
          </cell>
          <cell r="BG19">
            <v>2889.0907756416095</v>
          </cell>
          <cell r="BH19">
            <v>4968.2836071360616</v>
          </cell>
          <cell r="BI19">
            <v>4980.7744120589614</v>
          </cell>
          <cell r="BJ19">
            <v>4184.151446453775</v>
          </cell>
          <cell r="BK19">
            <v>2814.9289022398875</v>
          </cell>
          <cell r="BL19">
            <v>-312932.58975638746</v>
          </cell>
          <cell r="BM19">
            <v>-166637.24588102489</v>
          </cell>
          <cell r="BN19">
            <v>-66986.783828688189</v>
          </cell>
          <cell r="BO19">
            <v>534564.99978174269</v>
          </cell>
          <cell r="BP19">
            <v>-4857.7551863736371</v>
          </cell>
          <cell r="BQ19">
            <v>-1950.8844746880677</v>
          </cell>
          <cell r="BR19">
            <v>-1417.1605704918495</v>
          </cell>
          <cell r="BS19">
            <v>2789.8301807042562</v>
          </cell>
          <cell r="BT19">
            <v>2385.7913617919871</v>
          </cell>
          <cell r="BU19">
            <v>2233.6462569542305</v>
          </cell>
          <cell r="BV19">
            <v>1678.8261976512615</v>
          </cell>
          <cell r="BW19">
            <v>1556.1776761441231</v>
          </cell>
          <cell r="BX19">
            <v>-272114.81210506288</v>
          </cell>
          <cell r="BY19">
            <v>-59360.611219459679</v>
          </cell>
          <cell r="BZ19">
            <v>7715.466210102707</v>
          </cell>
          <cell r="CA19">
            <v>314571.84088501864</v>
          </cell>
          <cell r="CB19">
            <v>-4929.1344462550951</v>
          </cell>
          <cell r="CC19">
            <v>-3074.0104900220385</v>
          </cell>
          <cell r="CD19">
            <v>-47394.41068256407</v>
          </cell>
          <cell r="CE19">
            <v>27716.352702458982</v>
          </cell>
          <cell r="CF19">
            <v>17327.890981223911</v>
          </cell>
          <cell r="CG19">
            <v>-333.76323379740433</v>
          </cell>
          <cell r="CH19">
            <v>-826.49905115168463</v>
          </cell>
          <cell r="CI19">
            <v>-30416.916265187068</v>
          </cell>
          <cell r="CJ19">
            <v>-162216.62772655796</v>
          </cell>
          <cell r="CK19">
            <v>92356.555750599364</v>
          </cell>
          <cell r="CL19">
            <v>97768.895128214863</v>
          </cell>
          <cell r="CM19">
            <v>-2671.4220073632237</v>
          </cell>
          <cell r="CN19">
            <v>-4607.927776788817</v>
          </cell>
          <cell r="CO19">
            <v>-4383.1086702336625</v>
          </cell>
          <cell r="CP19">
            <v>-2293.6624181568486</v>
          </cell>
          <cell r="CQ19">
            <v>-1579.4445680063156</v>
          </cell>
          <cell r="CR19">
            <v>19.035569375827912</v>
          </cell>
          <cell r="CS19">
            <v>6.4185237265871509</v>
          </cell>
          <cell r="CT19">
            <v>-548.84702615505876</v>
          </cell>
          <cell r="CU19">
            <v>297.04707957549385</v>
          </cell>
          <cell r="CV19">
            <v>-230950.50561045558</v>
          </cell>
          <cell r="CW19">
            <v>53695.811297860426</v>
          </cell>
          <cell r="CX19">
            <v>175033.01358918421</v>
          </cell>
          <cell r="CY19">
            <v>-3163.2154549632733</v>
          </cell>
          <cell r="CZ19">
            <v>-4944.996504005785</v>
          </cell>
          <cell r="DA19">
            <v>-4919.1460866431125</v>
          </cell>
          <cell r="DB19">
            <v>-9178.1666016838153</v>
          </cell>
          <cell r="DC19">
            <v>3359.843000632151</v>
          </cell>
          <cell r="DD19">
            <v>-329.9498691831634</v>
          </cell>
          <cell r="DE19">
            <v>860.08217940221368</v>
          </cell>
          <cell r="DF19">
            <v>-361.59333487883578</v>
          </cell>
          <cell r="DG19">
            <v>-57934.743496591465</v>
          </cell>
          <cell r="DH19">
            <v>-201239.91237346016</v>
          </cell>
          <cell r="DI19">
            <v>184610.02974289263</v>
          </cell>
          <cell r="DJ19">
            <v>70346.803101679019</v>
          </cell>
          <cell r="DK19">
            <v>-2620.275488812797</v>
          </cell>
          <cell r="DL19">
            <v>-5872.9268824650444</v>
          </cell>
          <cell r="DM19">
            <v>-6603.8351096456845</v>
          </cell>
          <cell r="DN19">
            <v>-3532.5749651902524</v>
          </cell>
          <cell r="DO19">
            <v>-1630.0317605763973</v>
          </cell>
          <cell r="DP19">
            <v>-145.93936521618784</v>
          </cell>
          <cell r="DQ19">
            <v>776.64137095231172</v>
          </cell>
        </row>
        <row r="20">
          <cell r="A20">
            <v>250</v>
          </cell>
          <cell r="B20">
            <v>45108</v>
          </cell>
          <cell r="C20">
            <v>45108</v>
          </cell>
          <cell r="D20">
            <v>45108</v>
          </cell>
          <cell r="E20">
            <v>45108</v>
          </cell>
          <cell r="F20">
            <v>45108</v>
          </cell>
          <cell r="G20">
            <v>45108</v>
          </cell>
          <cell r="H20">
            <v>45108</v>
          </cell>
          <cell r="I20">
            <v>45108</v>
          </cell>
          <cell r="J20">
            <v>45108</v>
          </cell>
          <cell r="K20">
            <v>45108</v>
          </cell>
          <cell r="L20">
            <v>45108</v>
          </cell>
          <cell r="M20">
            <v>45108</v>
          </cell>
          <cell r="N20">
            <v>0</v>
          </cell>
          <cell r="O20">
            <v>0</v>
          </cell>
          <cell r="P20">
            <v>-45108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</row>
        <row r="21">
          <cell r="A21">
            <v>372</v>
          </cell>
          <cell r="B21">
            <v>175715.92</v>
          </cell>
          <cell r="C21">
            <v>175715.92</v>
          </cell>
          <cell r="D21">
            <v>175715.92</v>
          </cell>
          <cell r="E21">
            <v>175715.92</v>
          </cell>
          <cell r="F21">
            <v>175715.92</v>
          </cell>
          <cell r="G21">
            <v>175715.92</v>
          </cell>
          <cell r="H21">
            <v>175715.92</v>
          </cell>
          <cell r="I21">
            <v>175715.92</v>
          </cell>
          <cell r="J21">
            <v>122542.03182691151</v>
          </cell>
          <cell r="K21">
            <v>175715.92</v>
          </cell>
          <cell r="L21">
            <v>175715.92</v>
          </cell>
          <cell r="M21">
            <v>175715.92</v>
          </cell>
          <cell r="N21">
            <v>6.4591945771698578</v>
          </cell>
          <cell r="O21">
            <v>0</v>
          </cell>
          <cell r="P21">
            <v>-175715.92</v>
          </cell>
          <cell r="Q21">
            <v>13062.266375777586</v>
          </cell>
          <cell r="R21">
            <v>1435.7137887918364</v>
          </cell>
          <cell r="S21">
            <v>-5040.4637961933486</v>
          </cell>
          <cell r="T21">
            <v>-4342.2112823432126</v>
          </cell>
          <cell r="U21">
            <v>994.185549940172</v>
          </cell>
          <cell r="V21">
            <v>6768.6936404743328</v>
          </cell>
          <cell r="W21">
            <v>-1458.3220491698878</v>
          </cell>
          <cell r="X21">
            <v>-6873.4752896895397</v>
          </cell>
          <cell r="Y21">
            <v>-557.96465039912414</v>
          </cell>
          <cell r="Z21">
            <v>2728.3189143871004</v>
          </cell>
          <cell r="AA21">
            <v>5253.9468855492923</v>
          </cell>
          <cell r="AB21">
            <v>723.41090181223819</v>
          </cell>
          <cell r="AC21">
            <v>3189.5825794408888</v>
          </cell>
          <cell r="AD21">
            <v>307.81094350105559</v>
          </cell>
          <cell r="AE21">
            <v>-5537.0033132815288</v>
          </cell>
          <cell r="AF21">
            <v>-4401.5652495119002</v>
          </cell>
          <cell r="AG21">
            <v>1006.4117888738518</v>
          </cell>
          <cell r="AH21">
            <v>6534.4764971753029</v>
          </cell>
          <cell r="AI21">
            <v>-1752.107572160447</v>
          </cell>
          <cell r="AJ21">
            <v>-6591.6855092196975</v>
          </cell>
          <cell r="AK21">
            <v>-910.12919245894739</v>
          </cell>
          <cell r="AL21">
            <v>2718.3702725751718</v>
          </cell>
          <cell r="AM21">
            <v>5417.1520658986892</v>
          </cell>
          <cell r="AN21">
            <v>1062.4696159144062</v>
          </cell>
          <cell r="AO21">
            <v>3361.0827532420662</v>
          </cell>
          <cell r="AP21">
            <v>326.66105398135556</v>
          </cell>
          <cell r="AQ21">
            <v>-5343.8105414085576</v>
          </cell>
          <cell r="AR21">
            <v>-4029.8219814551862</v>
          </cell>
          <cell r="AS21">
            <v>1027.6131990629517</v>
          </cell>
          <cell r="AT21">
            <v>6730.6746240430657</v>
          </cell>
          <cell r="AU21">
            <v>-2036.8074855628822</v>
          </cell>
          <cell r="AV21">
            <v>-6925.6279412987496</v>
          </cell>
          <cell r="AW21">
            <v>-2690.2272896760219</v>
          </cell>
          <cell r="AX21">
            <v>2660.692883263102</v>
          </cell>
          <cell r="AY21">
            <v>5345.4253798545096</v>
          </cell>
          <cell r="AZ21">
            <v>2249.1177766763267</v>
          </cell>
          <cell r="BA21">
            <v>2680.257727946635</v>
          </cell>
          <cell r="BB21">
            <v>209.06361837680745</v>
          </cell>
          <cell r="BC21">
            <v>-5255.0731204578333</v>
          </cell>
          <cell r="BD21">
            <v>-3870.5034380023285</v>
          </cell>
          <cell r="BE21">
            <v>1007.9768176409841</v>
          </cell>
          <cell r="BF21">
            <v>6201.6003757161516</v>
          </cell>
          <cell r="BG21">
            <v>-1822.87763628838</v>
          </cell>
          <cell r="BH21">
            <v>-7057.7239966174238</v>
          </cell>
          <cell r="BI21">
            <v>-3116.6787232200263</v>
          </cell>
          <cell r="BJ21">
            <v>2879.5937003298804</v>
          </cell>
          <cell r="BK21">
            <v>5590.5053607404534</v>
          </cell>
          <cell r="BL21">
            <v>2485.7625915244453</v>
          </cell>
          <cell r="BM21">
            <v>2699.1750060151535</v>
          </cell>
          <cell r="BN21">
            <v>211.14287447130488</v>
          </cell>
          <cell r="BO21">
            <v>-4942.4644827424054</v>
          </cell>
          <cell r="BP21">
            <v>-3826.7689358780481</v>
          </cell>
          <cell r="BQ21">
            <v>980.96192779550688</v>
          </cell>
          <cell r="BR21">
            <v>5951.6042321604764</v>
          </cell>
          <cell r="BS21">
            <v>-630.80786683874112</v>
          </cell>
          <cell r="BT21">
            <v>-5098.3897520268147</v>
          </cell>
          <cell r="BU21">
            <v>-3564.50838502233</v>
          </cell>
          <cell r="BV21">
            <v>3405.8856132888995</v>
          </cell>
          <cell r="BW21">
            <v>4699.8265901232426</v>
          </cell>
          <cell r="BX21">
            <v>889.07418232171221</v>
          </cell>
          <cell r="BY21">
            <v>1200.1640288770291</v>
          </cell>
          <cell r="BZ21">
            <v>174.67957947209644</v>
          </cell>
          <cell r="CA21">
            <v>-3554.7601269878342</v>
          </cell>
          <cell r="CB21">
            <v>-3882.9990100378482</v>
          </cell>
          <cell r="CC21">
            <v>966.06459661461213</v>
          </cell>
          <cell r="CD21">
            <v>5013.0009580686383</v>
          </cell>
          <cell r="CE21">
            <v>344.28025741844607</v>
          </cell>
          <cell r="CF21">
            <v>-3363.798680803774</v>
          </cell>
          <cell r="CG21">
            <v>-3810.6331782182219</v>
          </cell>
          <cell r="CH21">
            <v>3931.7496351322188</v>
          </cell>
          <cell r="CI21">
            <v>2562.0877394550921</v>
          </cell>
          <cell r="CJ21">
            <v>570.05640980402131</v>
          </cell>
          <cell r="CK21">
            <v>63.738783599036779</v>
          </cell>
          <cell r="CL21">
            <v>134.16186110399482</v>
          </cell>
          <cell r="CM21">
            <v>-1817.2260170416725</v>
          </cell>
          <cell r="CN21">
            <v>-3629.9636763185408</v>
          </cell>
          <cell r="CO21">
            <v>983.32692224763514</v>
          </cell>
          <cell r="CP21">
            <v>3100.7358016770081</v>
          </cell>
          <cell r="CQ21">
            <v>396.38712714261573</v>
          </cell>
          <cell r="CR21">
            <v>-3548.4974434257233</v>
          </cell>
          <cell r="CS21">
            <v>-132.60087033934008</v>
          </cell>
          <cell r="CT21">
            <v>-350.88667456747731</v>
          </cell>
          <cell r="CU21">
            <v>3231.9394846671967</v>
          </cell>
          <cell r="CV21">
            <v>1372.8226316519899</v>
          </cell>
          <cell r="CW21">
            <v>1638.430452261804</v>
          </cell>
          <cell r="CX21">
            <v>308.38252211488714</v>
          </cell>
          <cell r="CY21">
            <v>-2048.2217486940926</v>
          </cell>
          <cell r="CZ21">
            <v>-3895.4945820733983</v>
          </cell>
          <cell r="DA21">
            <v>1101.5469984467288</v>
          </cell>
          <cell r="DB21">
            <v>4023.1583676075547</v>
          </cell>
          <cell r="DC21">
            <v>537.30276482612476</v>
          </cell>
          <cell r="DD21">
            <v>-2567.5232909080651</v>
          </cell>
          <cell r="DE21">
            <v>-264.53023682573325</v>
          </cell>
          <cell r="DF21">
            <v>3212.231344787574</v>
          </cell>
          <cell r="DG21">
            <v>-8.5228636777753675</v>
          </cell>
          <cell r="DH21">
            <v>1307.0053462393587</v>
          </cell>
          <cell r="DI21">
            <v>1541.2250564176218</v>
          </cell>
          <cell r="DJ21">
            <v>169.40077636401102</v>
          </cell>
          <cell r="DK21">
            <v>-1767.3175920982173</v>
          </cell>
          <cell r="DL21">
            <v>-4626.4855461513134</v>
          </cell>
          <cell r="DM21">
            <v>1182.2181497151478</v>
          </cell>
          <cell r="DN21">
            <v>2545.9503027849137</v>
          </cell>
          <cell r="DO21">
            <v>280.12175783551749</v>
          </cell>
          <cell r="DP21">
            <v>-2395.931517065243</v>
          </cell>
          <cell r="DQ21">
            <v>-239.75545022650917</v>
          </cell>
        </row>
        <row r="22">
          <cell r="A22">
            <v>473</v>
          </cell>
          <cell r="B22">
            <v>-601298.35166446283</v>
          </cell>
          <cell r="C22">
            <v>-601298.35492749827</v>
          </cell>
          <cell r="D22">
            <v>-601298.3523936742</v>
          </cell>
          <cell r="E22">
            <v>-601298.35446326784</v>
          </cell>
          <cell r="F22">
            <v>-601298.35706729267</v>
          </cell>
          <cell r="G22">
            <v>-601298.35187302122</v>
          </cell>
          <cell r="H22">
            <v>-601298.35706729267</v>
          </cell>
          <cell r="I22">
            <v>-601298.35706729267</v>
          </cell>
          <cell r="J22">
            <v>-601298.35694204213</v>
          </cell>
          <cell r="K22">
            <v>-601298.35193392623</v>
          </cell>
          <cell r="L22">
            <v>-601298.35023617046</v>
          </cell>
          <cell r="M22">
            <v>-601298.3541</v>
          </cell>
          <cell r="N22">
            <v>0</v>
          </cell>
          <cell r="O22">
            <v>0</v>
          </cell>
          <cell r="P22">
            <v>601298.35706729267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A23">
            <v>573</v>
          </cell>
          <cell r="B23">
            <v>146325.29999999999</v>
          </cell>
          <cell r="C23">
            <v>150768.6</v>
          </cell>
          <cell r="D23">
            <v>145135.28</v>
          </cell>
          <cell r="E23">
            <v>149341.72</v>
          </cell>
          <cell r="F23">
            <v>148733.20000000001</v>
          </cell>
          <cell r="G23">
            <v>133774.07999999999</v>
          </cell>
          <cell r="H23">
            <v>301809.40000000002</v>
          </cell>
          <cell r="I23">
            <v>361325.12</v>
          </cell>
          <cell r="J23">
            <v>146264.12</v>
          </cell>
          <cell r="K23">
            <v>140969.17000000001</v>
          </cell>
          <cell r="L23">
            <v>145054.85999999999</v>
          </cell>
          <cell r="M23">
            <v>144463.81</v>
          </cell>
          <cell r="N23">
            <v>5.3969663961122976</v>
          </cell>
          <cell r="O23">
            <v>0</v>
          </cell>
          <cell r="P23">
            <v>-361325.12</v>
          </cell>
          <cell r="Q23">
            <v>4260.3525791193897</v>
          </cell>
          <cell r="R23">
            <v>3.5639861046949202</v>
          </cell>
          <cell r="S23">
            <v>1445.537136773336</v>
          </cell>
          <cell r="T23">
            <v>80.533797525561056</v>
          </cell>
          <cell r="U23">
            <v>5.1565534633039274</v>
          </cell>
          <cell r="V23">
            <v>-19.057830071997792</v>
          </cell>
          <cell r="W23">
            <v>1227.123999012998</v>
          </cell>
          <cell r="X23">
            <v>1214.7268007806576</v>
          </cell>
          <cell r="Y23">
            <v>681.53097387185028</v>
          </cell>
          <cell r="Z23">
            <v>53.593010779609671</v>
          </cell>
          <cell r="AA23">
            <v>934.60116353022431</v>
          </cell>
          <cell r="AB23">
            <v>183.36552604269866</v>
          </cell>
          <cell r="AC23">
            <v>2367.2653153479059</v>
          </cell>
          <cell r="AD23">
            <v>-0.80477105589235631</v>
          </cell>
          <cell r="AE23">
            <v>233.20963008500809</v>
          </cell>
          <cell r="AF23">
            <v>-2052.6087115064797</v>
          </cell>
          <cell r="AG23">
            <v>447.42394150557868</v>
          </cell>
          <cell r="AH23">
            <v>526.22415233965341</v>
          </cell>
          <cell r="AI23">
            <v>1374.4121736515972</v>
          </cell>
          <cell r="AJ23">
            <v>-1833.9454532082318</v>
          </cell>
          <cell r="AK23">
            <v>557.57246007328195</v>
          </cell>
          <cell r="AL23">
            <v>2189.8745633249446</v>
          </cell>
          <cell r="AM23">
            <v>1582.3698115655511</v>
          </cell>
          <cell r="AN23">
            <v>113.74068410441078</v>
          </cell>
          <cell r="AO23">
            <v>1749.9716741490117</v>
          </cell>
          <cell r="AP23">
            <v>-3.1041169299037912</v>
          </cell>
          <cell r="AQ23">
            <v>-388.5387309033934</v>
          </cell>
          <cell r="AR23">
            <v>-3519.5901019372345</v>
          </cell>
          <cell r="AS23">
            <v>659.85596120583978</v>
          </cell>
          <cell r="AT23">
            <v>1951.2336786357555</v>
          </cell>
          <cell r="AU23">
            <v>1074.1523564581184</v>
          </cell>
          <cell r="AV23">
            <v>-2888.1712625878872</v>
          </cell>
          <cell r="AW23">
            <v>-726.96287789555902</v>
          </cell>
          <cell r="AX23">
            <v>2291.1025866939513</v>
          </cell>
          <cell r="AY23">
            <v>3988.0715435994975</v>
          </cell>
          <cell r="AZ23">
            <v>55.376898026635963</v>
          </cell>
          <cell r="BA23">
            <v>1468.6379144093462</v>
          </cell>
          <cell r="BB23">
            <v>1.0769400498981476</v>
          </cell>
          <cell r="BC23">
            <v>-2266.7424070049847</v>
          </cell>
          <cell r="BD23">
            <v>-3802.3670701892493</v>
          </cell>
          <cell r="BE23">
            <v>873.06012811327832</v>
          </cell>
          <cell r="BF23">
            <v>3327.0169085397324</v>
          </cell>
          <cell r="BG23">
            <v>-395.83871776183156</v>
          </cell>
          <cell r="BH23">
            <v>-3077.556852690449</v>
          </cell>
          <cell r="BI23">
            <v>-1018.2295215852384</v>
          </cell>
          <cell r="BJ23">
            <v>2618.6136378187362</v>
          </cell>
          <cell r="BK23">
            <v>5162.2485261440897</v>
          </cell>
          <cell r="BL23">
            <v>406.37263473784992</v>
          </cell>
          <cell r="BM23">
            <v>1193.1173730430085</v>
          </cell>
          <cell r="BN23">
            <v>0.88113276810514729</v>
          </cell>
          <cell r="BO23">
            <v>-3833.0533087868553</v>
          </cell>
          <cell r="BP23">
            <v>-3953.5825233620744</v>
          </cell>
          <cell r="BQ23">
            <v>966.89406819140504</v>
          </cell>
          <cell r="BR23">
            <v>4564.0584412623648</v>
          </cell>
          <cell r="BS23">
            <v>580.68718134097844</v>
          </cell>
          <cell r="BT23">
            <v>-3165.4799102123666</v>
          </cell>
          <cell r="BU23">
            <v>-2152.2776915382942</v>
          </cell>
          <cell r="BV23">
            <v>3203.4813257350088</v>
          </cell>
          <cell r="BW23">
            <v>3699.2772334431315</v>
          </cell>
          <cell r="BX23">
            <v>52.641951680911575</v>
          </cell>
          <cell r="BY23">
            <v>637.96079067976109</v>
          </cell>
          <cell r="BZ23">
            <v>-2.0559764588982699</v>
          </cell>
          <cell r="CA23">
            <v>-5060.7435423077086</v>
          </cell>
          <cell r="CB23">
            <v>23011.562000000002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A24">
            <v>583</v>
          </cell>
          <cell r="B24">
            <v>202471.60431286803</v>
          </cell>
          <cell r="C24">
            <v>173653.5735409123</v>
          </cell>
          <cell r="D24">
            <v>184201.90893129923</v>
          </cell>
          <cell r="E24">
            <v>185696.5228401077</v>
          </cell>
          <cell r="F24">
            <v>196932.30999576996</v>
          </cell>
          <cell r="G24">
            <v>184560.79650477422</v>
          </cell>
          <cell r="H24">
            <v>176197.25670469279</v>
          </cell>
          <cell r="I24">
            <v>183347.0189216295</v>
          </cell>
          <cell r="J24">
            <v>173674.63144485306</v>
          </cell>
          <cell r="K24">
            <v>180233.49365463119</v>
          </cell>
          <cell r="L24">
            <v>139964.59080358178</v>
          </cell>
          <cell r="M24">
            <v>198093.75234487976</v>
          </cell>
          <cell r="N24">
            <v>0</v>
          </cell>
          <cell r="O24">
            <v>0</v>
          </cell>
          <cell r="P24">
            <v>-183347.0189216295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A25">
            <v>586</v>
          </cell>
          <cell r="B25">
            <v>2201</v>
          </cell>
          <cell r="C25">
            <v>2201</v>
          </cell>
          <cell r="D25">
            <v>2201</v>
          </cell>
          <cell r="E25">
            <v>2201</v>
          </cell>
          <cell r="F25">
            <v>2201</v>
          </cell>
          <cell r="G25">
            <v>2201</v>
          </cell>
          <cell r="H25">
            <v>2201</v>
          </cell>
          <cell r="I25">
            <v>2201</v>
          </cell>
          <cell r="J25">
            <v>2201</v>
          </cell>
          <cell r="K25">
            <v>2201</v>
          </cell>
          <cell r="L25">
            <v>2201</v>
          </cell>
          <cell r="M25">
            <v>2201</v>
          </cell>
          <cell r="N25">
            <v>72.251672720690522</v>
          </cell>
          <cell r="O25">
            <v>0</v>
          </cell>
          <cell r="P25">
            <v>-2201</v>
          </cell>
          <cell r="Q25">
            <v>11082.804539030447</v>
          </cell>
          <cell r="R25">
            <v>46987.089859402899</v>
          </cell>
          <cell r="S25">
            <v>11849.94758978167</v>
          </cell>
          <cell r="T25">
            <v>-14.03554760016856</v>
          </cell>
          <cell r="U25">
            <v>-4070.1640172423663</v>
          </cell>
          <cell r="V25">
            <v>71.967117599896042</v>
          </cell>
          <cell r="W25">
            <v>-216.15291879989175</v>
          </cell>
          <cell r="X25">
            <v>-1045.2402804001954</v>
          </cell>
          <cell r="Y25">
            <v>209.50956672015957</v>
          </cell>
          <cell r="Z25">
            <v>-7.0489436795171887</v>
          </cell>
          <cell r="AA25">
            <v>6495.0455960781328</v>
          </cell>
          <cell r="AB25">
            <v>8779.5440152089614</v>
          </cell>
          <cell r="AC25">
            <v>9202.911997205676</v>
          </cell>
          <cell r="AD25">
            <v>36373.563191008405</v>
          </cell>
          <cell r="AE25">
            <v>7254.6451421286029</v>
          </cell>
          <cell r="AF25">
            <v>117.89859983995899</v>
          </cell>
          <cell r="AG25">
            <v>-5837.940998052668</v>
          </cell>
          <cell r="AH25">
            <v>-106.23717360025775</v>
          </cell>
          <cell r="AI25">
            <v>-555.82179119978991</v>
          </cell>
          <cell r="AJ25">
            <v>33.717428399844096</v>
          </cell>
          <cell r="AK25">
            <v>-271.13002751963506</v>
          </cell>
          <cell r="AL25">
            <v>-47.580369840641261</v>
          </cell>
          <cell r="AM25">
            <v>3697.7884684789647</v>
          </cell>
          <cell r="AN25">
            <v>6311.3430275008132</v>
          </cell>
          <cell r="AO25">
            <v>8193.2826887619503</v>
          </cell>
          <cell r="AP25">
            <v>32093.099444356187</v>
          </cell>
          <cell r="AQ25">
            <v>4786.657249686763</v>
          </cell>
          <cell r="AR25">
            <v>44.913752320001301</v>
          </cell>
          <cell r="AS25">
            <v>-7005.0199757112596</v>
          </cell>
          <cell r="AT25">
            <v>157.64225760001776</v>
          </cell>
          <cell r="AU25">
            <v>-1235.1595359999808</v>
          </cell>
          <cell r="AV25">
            <v>-708.06599639984631</v>
          </cell>
          <cell r="AW25">
            <v>-542.2600550400233</v>
          </cell>
          <cell r="AX25">
            <v>-51.104841679852527</v>
          </cell>
          <cell r="AY25">
            <v>-3088.5144119996808</v>
          </cell>
          <cell r="AZ25">
            <v>1941.5935822336587</v>
          </cell>
          <cell r="BA25">
            <v>6405.8159741505096</v>
          </cell>
          <cell r="BB25">
            <v>21871.424913505296</v>
          </cell>
          <cell r="BC25">
            <v>417.2850722866358</v>
          </cell>
          <cell r="BD25">
            <v>39.299533280141574</v>
          </cell>
          <cell r="BE25">
            <v>-8263.1369197005479</v>
          </cell>
          <cell r="BF25">
            <v>68.540111999966555</v>
          </cell>
          <cell r="BG25">
            <v>864.61167519996673</v>
          </cell>
          <cell r="BH25">
            <v>-809.21828159984636</v>
          </cell>
          <cell r="BI25">
            <v>-147.88910591972393</v>
          </cell>
          <cell r="BJ25">
            <v>61.67825719985629</v>
          </cell>
          <cell r="BK25">
            <v>-5877.2050887705727</v>
          </cell>
          <cell r="BL25">
            <v>-613.02095216655232</v>
          </cell>
          <cell r="BM25">
            <v>5360.8387950017386</v>
          </cell>
          <cell r="BN25">
            <v>17441.098957220129</v>
          </cell>
          <cell r="BO25">
            <v>-612.96802622448422</v>
          </cell>
          <cell r="BP25">
            <v>47.720861840250436</v>
          </cell>
          <cell r="BQ25">
            <v>-8989.6672649161574</v>
          </cell>
          <cell r="BR25">
            <v>68.54011199994541</v>
          </cell>
          <cell r="BS25">
            <v>-494.06381440003474</v>
          </cell>
          <cell r="BT25">
            <v>-1348.6971359997851</v>
          </cell>
          <cell r="BU25">
            <v>295.77821184002488</v>
          </cell>
          <cell r="BV25">
            <v>72.251672720002176</v>
          </cell>
          <cell r="BW25">
            <v>-6777.1825567091973</v>
          </cell>
          <cell r="BX25">
            <v>117.14316597994656</v>
          </cell>
          <cell r="BY25">
            <v>1918.4506070723812</v>
          </cell>
          <cell r="BZ25">
            <v>10776.998943866696</v>
          </cell>
          <cell r="CA25">
            <v>-7503.5713477240579</v>
          </cell>
          <cell r="CB25">
            <v>72.984847519948843</v>
          </cell>
          <cell r="CC25">
            <v>383823.62785067782</v>
          </cell>
          <cell r="CD25">
            <v>386886.21873735054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</row>
        <row r="26">
          <cell r="A26">
            <v>607</v>
          </cell>
          <cell r="B26">
            <v>-8333</v>
          </cell>
          <cell r="C26">
            <v>-8333</v>
          </cell>
          <cell r="D26">
            <v>-8333</v>
          </cell>
          <cell r="E26">
            <v>-8333</v>
          </cell>
          <cell r="F26">
            <v>-8333</v>
          </cell>
          <cell r="G26">
            <v>-8333</v>
          </cell>
          <cell r="H26">
            <v>-8333</v>
          </cell>
          <cell r="I26">
            <v>-8333</v>
          </cell>
          <cell r="J26">
            <v>-8333</v>
          </cell>
          <cell r="K26">
            <v>-8333</v>
          </cell>
          <cell r="L26">
            <v>-8333</v>
          </cell>
          <cell r="M26">
            <v>-8333</v>
          </cell>
          <cell r="N26">
            <v>0</v>
          </cell>
          <cell r="O26">
            <v>0</v>
          </cell>
          <cell r="P26">
            <v>8333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A27">
            <v>628</v>
          </cell>
          <cell r="B27">
            <v>-80000</v>
          </cell>
          <cell r="C27">
            <v>-80000</v>
          </cell>
          <cell r="D27">
            <v>-40000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-221200</v>
          </cell>
          <cell r="O27">
            <v>0</v>
          </cell>
          <cell r="P27">
            <v>0</v>
          </cell>
          <cell r="Q27">
            <v>-218000</v>
          </cell>
          <cell r="R27">
            <v>-218000</v>
          </cell>
          <cell r="S27">
            <v>-218000</v>
          </cell>
          <cell r="T27">
            <v>-218000</v>
          </cell>
          <cell r="U27">
            <v>-228500</v>
          </cell>
          <cell r="V27">
            <v>-218000</v>
          </cell>
          <cell r="W27">
            <v>-246900</v>
          </cell>
          <cell r="X27">
            <v>-279700</v>
          </cell>
          <cell r="Y27">
            <v>-226700</v>
          </cell>
          <cell r="Z27">
            <v>-226700</v>
          </cell>
          <cell r="AA27">
            <v>-223500</v>
          </cell>
          <cell r="AB27">
            <v>-230300</v>
          </cell>
          <cell r="AC27">
            <v>-223500</v>
          </cell>
          <cell r="AD27">
            <v>-223500</v>
          </cell>
          <cell r="AE27">
            <v>-223500</v>
          </cell>
          <cell r="AF27">
            <v>-223500</v>
          </cell>
          <cell r="AG27">
            <v>-234200</v>
          </cell>
          <cell r="AH27">
            <v>-223500</v>
          </cell>
          <cell r="AI27">
            <v>-253100</v>
          </cell>
          <cell r="AJ27">
            <v>-286700</v>
          </cell>
          <cell r="AK27">
            <v>-232400</v>
          </cell>
          <cell r="AL27">
            <v>-232400</v>
          </cell>
          <cell r="AM27">
            <v>-229100</v>
          </cell>
          <cell r="AN27">
            <v>-236100</v>
          </cell>
          <cell r="AO27">
            <v>-229100</v>
          </cell>
          <cell r="AP27">
            <v>-229100</v>
          </cell>
          <cell r="AQ27">
            <v>-229100</v>
          </cell>
          <cell r="AR27">
            <v>-229100</v>
          </cell>
          <cell r="AS27">
            <v>-240100</v>
          </cell>
          <cell r="AT27">
            <v>-229100</v>
          </cell>
          <cell r="AU27">
            <v>-259400</v>
          </cell>
          <cell r="AV27">
            <v>-293900</v>
          </cell>
          <cell r="AW27">
            <v>-238200</v>
          </cell>
          <cell r="AX27">
            <v>-238200</v>
          </cell>
          <cell r="AY27">
            <v>-234800</v>
          </cell>
          <cell r="AZ27">
            <v>-242000</v>
          </cell>
          <cell r="BA27">
            <v>-234800</v>
          </cell>
          <cell r="BB27">
            <v>-234800</v>
          </cell>
          <cell r="BC27">
            <v>-234800</v>
          </cell>
          <cell r="BD27">
            <v>-234800</v>
          </cell>
          <cell r="BE27">
            <v>-246100</v>
          </cell>
          <cell r="BF27">
            <v>-234800</v>
          </cell>
          <cell r="BG27">
            <v>-265900</v>
          </cell>
          <cell r="BH27">
            <v>-301200</v>
          </cell>
          <cell r="BI27">
            <v>-244200</v>
          </cell>
          <cell r="BJ27">
            <v>-244200</v>
          </cell>
          <cell r="BK27">
            <v>-240700</v>
          </cell>
          <cell r="BL27">
            <v>-248100</v>
          </cell>
          <cell r="BM27">
            <v>-240700</v>
          </cell>
          <cell r="BN27">
            <v>-240700</v>
          </cell>
          <cell r="BO27">
            <v>-240700</v>
          </cell>
          <cell r="BP27">
            <v>-240700</v>
          </cell>
          <cell r="BQ27">
            <v>-252300</v>
          </cell>
          <cell r="BR27">
            <v>-240700</v>
          </cell>
          <cell r="BS27">
            <v>-272500</v>
          </cell>
          <cell r="BT27">
            <v>-308700</v>
          </cell>
          <cell r="BU27">
            <v>-250300</v>
          </cell>
          <cell r="BV27">
            <v>-250300</v>
          </cell>
          <cell r="BW27">
            <v>-246700</v>
          </cell>
          <cell r="BX27">
            <v>-254300</v>
          </cell>
          <cell r="BY27">
            <v>-246700</v>
          </cell>
          <cell r="BZ27">
            <v>-246700</v>
          </cell>
          <cell r="CA27">
            <v>-246700</v>
          </cell>
          <cell r="CB27">
            <v>-246700</v>
          </cell>
          <cell r="CC27">
            <v>-258600</v>
          </cell>
          <cell r="CD27">
            <v>-246700</v>
          </cell>
          <cell r="CE27">
            <v>-279300</v>
          </cell>
          <cell r="CF27">
            <v>-316400</v>
          </cell>
          <cell r="CG27">
            <v>-256600</v>
          </cell>
          <cell r="CH27">
            <v>-256600</v>
          </cell>
          <cell r="CI27">
            <v>-252900</v>
          </cell>
          <cell r="CJ27">
            <v>-260700</v>
          </cell>
          <cell r="CK27">
            <v>-252900</v>
          </cell>
          <cell r="CL27">
            <v>-252900</v>
          </cell>
          <cell r="CM27">
            <v>-252900</v>
          </cell>
          <cell r="CN27">
            <v>-252900</v>
          </cell>
          <cell r="CO27">
            <v>-265100</v>
          </cell>
          <cell r="CP27">
            <v>-252900</v>
          </cell>
          <cell r="CQ27">
            <v>-286300</v>
          </cell>
          <cell r="CR27">
            <v>-324300</v>
          </cell>
          <cell r="CS27">
            <v>-263000</v>
          </cell>
          <cell r="CT27">
            <v>-263000</v>
          </cell>
          <cell r="CU27">
            <v>-259200</v>
          </cell>
          <cell r="CV27">
            <v>-267200</v>
          </cell>
          <cell r="CW27">
            <v>-259200</v>
          </cell>
          <cell r="CX27">
            <v>-259200</v>
          </cell>
          <cell r="CY27">
            <v>-259200</v>
          </cell>
          <cell r="CZ27">
            <v>-259200</v>
          </cell>
          <cell r="DA27">
            <v>-271700</v>
          </cell>
          <cell r="DB27">
            <v>-259200</v>
          </cell>
          <cell r="DC27">
            <v>-293500</v>
          </cell>
          <cell r="DD27">
            <v>-332400</v>
          </cell>
          <cell r="DE27">
            <v>-269600</v>
          </cell>
          <cell r="DF27">
            <v>-263000</v>
          </cell>
          <cell r="DG27">
            <v>-259200</v>
          </cell>
          <cell r="DH27">
            <v>-267200</v>
          </cell>
          <cell r="DI27">
            <v>-259200</v>
          </cell>
          <cell r="DJ27">
            <v>-259200</v>
          </cell>
          <cell r="DK27">
            <v>-259200</v>
          </cell>
          <cell r="DL27">
            <v>-259200</v>
          </cell>
          <cell r="DM27">
            <v>-271700</v>
          </cell>
          <cell r="DN27">
            <v>-259200</v>
          </cell>
          <cell r="DO27">
            <v>-293500</v>
          </cell>
          <cell r="DP27">
            <v>-332400</v>
          </cell>
          <cell r="DQ27">
            <v>-269600</v>
          </cell>
        </row>
        <row r="28">
          <cell r="A28">
            <v>633</v>
          </cell>
          <cell r="B28">
            <v>-278484.17</v>
          </cell>
          <cell r="C28">
            <v>-165126.04</v>
          </cell>
          <cell r="D28">
            <v>-148884.25</v>
          </cell>
          <cell r="E28">
            <v>-110281.75</v>
          </cell>
          <cell r="F28">
            <v>-55904.33</v>
          </cell>
          <cell r="G28">
            <v>-8977.7800000000007</v>
          </cell>
          <cell r="H28">
            <v>-65065.42</v>
          </cell>
          <cell r="I28">
            <v>-242713.66</v>
          </cell>
          <cell r="J28">
            <v>-333772.37</v>
          </cell>
          <cell r="K28">
            <v>-243570.52481481482</v>
          </cell>
          <cell r="L28">
            <v>-263272.85864248924</v>
          </cell>
          <cell r="M28">
            <v>-348039.13179807976</v>
          </cell>
          <cell r="N28">
            <v>-3714456</v>
          </cell>
          <cell r="O28">
            <v>0</v>
          </cell>
          <cell r="P28">
            <v>259429.22879999998</v>
          </cell>
          <cell r="Q28">
            <v>-3649381.5</v>
          </cell>
          <cell r="R28">
            <v>-3658868.5</v>
          </cell>
          <cell r="S28">
            <v>-3710884</v>
          </cell>
          <cell r="T28">
            <v>-3721296.8</v>
          </cell>
          <cell r="U28">
            <v>-3716138.2</v>
          </cell>
          <cell r="V28">
            <v>-3649384.2</v>
          </cell>
          <cell r="W28">
            <v>-3658871</v>
          </cell>
          <cell r="X28">
            <v>-3735949.2</v>
          </cell>
          <cell r="Y28">
            <v>-3747230.5</v>
          </cell>
          <cell r="Z28">
            <v>-3714456</v>
          </cell>
          <cell r="AA28">
            <v>-3692151.8</v>
          </cell>
          <cell r="AB28">
            <v>-3658867.5</v>
          </cell>
          <cell r="AC28">
            <v>-3649381.5</v>
          </cell>
          <cell r="AD28">
            <v>-3658868.5</v>
          </cell>
          <cell r="AE28">
            <v>-3710884</v>
          </cell>
          <cell r="AF28">
            <v>-3721296.8</v>
          </cell>
          <cell r="AG28">
            <v>-3716138.2</v>
          </cell>
          <cell r="AH28">
            <v>-3649384.2</v>
          </cell>
          <cell r="AI28">
            <v>-3658871</v>
          </cell>
          <cell r="AJ28">
            <v>-3735949.2</v>
          </cell>
          <cell r="AK28">
            <v>-3747230.5</v>
          </cell>
          <cell r="AL28">
            <v>-3714456</v>
          </cell>
          <cell r="AM28">
            <v>-3692151.8</v>
          </cell>
          <cell r="AN28">
            <v>-3658867.5</v>
          </cell>
          <cell r="AO28">
            <v>-3649381.5</v>
          </cell>
          <cell r="AP28">
            <v>-3658868.5</v>
          </cell>
          <cell r="AQ28">
            <v>-3710884</v>
          </cell>
          <cell r="AR28">
            <v>-3721296.8</v>
          </cell>
          <cell r="AS28">
            <v>-3716138.2</v>
          </cell>
          <cell r="AT28">
            <v>-3649384.2</v>
          </cell>
          <cell r="AU28">
            <v>-3658871</v>
          </cell>
          <cell r="AV28">
            <v>-3735949.2</v>
          </cell>
          <cell r="AW28">
            <v>-3747230.5</v>
          </cell>
          <cell r="AX28">
            <v>-3714456</v>
          </cell>
          <cell r="AY28">
            <v>-3692151.8</v>
          </cell>
          <cell r="AZ28">
            <v>-3658867.5</v>
          </cell>
          <cell r="BA28">
            <v>-3649381.5</v>
          </cell>
          <cell r="BB28">
            <v>-3658868.5</v>
          </cell>
          <cell r="BC28">
            <v>-3710884</v>
          </cell>
          <cell r="BD28">
            <v>-3721296.8</v>
          </cell>
          <cell r="BE28">
            <v>-3716138.2</v>
          </cell>
          <cell r="BF28">
            <v>-3649384.2</v>
          </cell>
          <cell r="BG28">
            <v>-3658871</v>
          </cell>
          <cell r="BH28">
            <v>-3735949.2</v>
          </cell>
          <cell r="BI28">
            <v>-3747230.5</v>
          </cell>
          <cell r="BJ28">
            <v>-3714456</v>
          </cell>
          <cell r="BK28">
            <v>-3692151.8</v>
          </cell>
          <cell r="BL28">
            <v>-3658867.5</v>
          </cell>
          <cell r="BM28">
            <v>-3649381.5</v>
          </cell>
          <cell r="BN28">
            <v>-3658868.5</v>
          </cell>
          <cell r="BO28">
            <v>-3710884</v>
          </cell>
          <cell r="BP28">
            <v>-3721296.8</v>
          </cell>
          <cell r="BQ28">
            <v>-3716138.2</v>
          </cell>
          <cell r="BR28">
            <v>-3649384.2</v>
          </cell>
          <cell r="BS28">
            <v>-3658871</v>
          </cell>
          <cell r="BT28">
            <v>-3735949.2</v>
          </cell>
          <cell r="BU28">
            <v>-3747230.5</v>
          </cell>
          <cell r="BV28">
            <v>-3714456</v>
          </cell>
          <cell r="BW28">
            <v>-3692151.8</v>
          </cell>
          <cell r="BX28">
            <v>-3658867.5</v>
          </cell>
          <cell r="BY28">
            <v>-3649381.5</v>
          </cell>
          <cell r="BZ28">
            <v>-3658868.5</v>
          </cell>
          <cell r="CA28">
            <v>-3710884</v>
          </cell>
          <cell r="CB28">
            <v>-3721296.8</v>
          </cell>
          <cell r="CC28">
            <v>-3716138.2</v>
          </cell>
          <cell r="CD28">
            <v>-3649384.2</v>
          </cell>
          <cell r="CE28">
            <v>-3658871</v>
          </cell>
          <cell r="CF28">
            <v>-3735949.2</v>
          </cell>
          <cell r="CG28">
            <v>-3747230.5</v>
          </cell>
          <cell r="CH28">
            <v>-3714456</v>
          </cell>
          <cell r="CI28">
            <v>-3692151.8</v>
          </cell>
          <cell r="CJ28">
            <v>-3658867.5</v>
          </cell>
          <cell r="CK28">
            <v>-3649381.5</v>
          </cell>
          <cell r="CL28">
            <v>-3658868.5</v>
          </cell>
          <cell r="CM28">
            <v>-3710884</v>
          </cell>
          <cell r="CN28">
            <v>-3721296.8</v>
          </cell>
          <cell r="CO28">
            <v>-3716138.2</v>
          </cell>
          <cell r="CP28">
            <v>-3649384.2</v>
          </cell>
          <cell r="CQ28">
            <v>-3658871</v>
          </cell>
          <cell r="CR28">
            <v>-3735949.2</v>
          </cell>
          <cell r="CS28">
            <v>-3747230.5</v>
          </cell>
          <cell r="CT28">
            <v>-3714456</v>
          </cell>
          <cell r="CU28">
            <v>-3692151.8</v>
          </cell>
          <cell r="CV28">
            <v>-3658867.5</v>
          </cell>
          <cell r="CW28">
            <v>-3649381.5</v>
          </cell>
          <cell r="CX28">
            <v>-3658868.5</v>
          </cell>
          <cell r="CY28">
            <v>-3710884</v>
          </cell>
          <cell r="CZ28">
            <v>-3721296.8</v>
          </cell>
          <cell r="DA28">
            <v>-3716138.2</v>
          </cell>
          <cell r="DB28">
            <v>-3649384.2</v>
          </cell>
          <cell r="DC28">
            <v>-3658871</v>
          </cell>
          <cell r="DD28">
            <v>-3735949.2</v>
          </cell>
          <cell r="DE28">
            <v>-3747230.5</v>
          </cell>
          <cell r="DF28">
            <v>-3714456</v>
          </cell>
          <cell r="DG28">
            <v>-3692151.8</v>
          </cell>
          <cell r="DH28">
            <v>-3658867.5</v>
          </cell>
          <cell r="DI28">
            <v>-3649381.5</v>
          </cell>
          <cell r="DJ28">
            <v>-3658868.5</v>
          </cell>
          <cell r="DK28">
            <v>-3710884</v>
          </cell>
          <cell r="DL28">
            <v>-3721296.8</v>
          </cell>
          <cell r="DM28">
            <v>-3716138.2</v>
          </cell>
          <cell r="DN28">
            <v>-3649384.2</v>
          </cell>
          <cell r="DO28">
            <v>-3658871</v>
          </cell>
          <cell r="DP28">
            <v>-3735949.2</v>
          </cell>
          <cell r="DQ28">
            <v>-3747230.5</v>
          </cell>
        </row>
        <row r="29">
          <cell r="A29">
            <v>646</v>
          </cell>
          <cell r="B29">
            <v>-804686.56</v>
          </cell>
          <cell r="C29">
            <v>-776227.44</v>
          </cell>
          <cell r="D29">
            <v>-804687.06</v>
          </cell>
          <cell r="E29">
            <v>-795201.25</v>
          </cell>
          <cell r="F29">
            <v>-804688.1</v>
          </cell>
          <cell r="G29">
            <v>-795202.25</v>
          </cell>
          <cell r="H29">
            <v>-804689.1</v>
          </cell>
          <cell r="I29">
            <v>-804689.6</v>
          </cell>
          <cell r="J29">
            <v>-795203.75</v>
          </cell>
          <cell r="K29">
            <v>-804690.6</v>
          </cell>
          <cell r="L29">
            <v>-795204.8</v>
          </cell>
          <cell r="M29">
            <v>-804691.7</v>
          </cell>
          <cell r="N29">
            <v>-2190423</v>
          </cell>
          <cell r="O29">
            <v>0</v>
          </cell>
          <cell r="P29">
            <v>804689.6</v>
          </cell>
          <cell r="Q29">
            <v>-2190423</v>
          </cell>
          <cell r="R29">
            <v>-2190423</v>
          </cell>
          <cell r="S29">
            <v>-2190423</v>
          </cell>
          <cell r="T29">
            <v>-2190423</v>
          </cell>
          <cell r="U29">
            <v>-2190423</v>
          </cell>
          <cell r="V29">
            <v>-2190423</v>
          </cell>
          <cell r="W29">
            <v>-2190423</v>
          </cell>
          <cell r="X29">
            <v>-2190423</v>
          </cell>
          <cell r="Y29">
            <v>-2190423</v>
          </cell>
          <cell r="Z29">
            <v>-2190423</v>
          </cell>
          <cell r="AA29">
            <v>-2190423</v>
          </cell>
          <cell r="AB29">
            <v>-2190423</v>
          </cell>
          <cell r="AC29">
            <v>-2190423</v>
          </cell>
          <cell r="AD29">
            <v>-2190423</v>
          </cell>
          <cell r="AE29">
            <v>-2190423</v>
          </cell>
          <cell r="AF29">
            <v>-2190423</v>
          </cell>
          <cell r="AG29">
            <v>-2190423</v>
          </cell>
          <cell r="AH29">
            <v>-2190423</v>
          </cell>
          <cell r="AI29">
            <v>-2190423</v>
          </cell>
          <cell r="AJ29">
            <v>-2190423</v>
          </cell>
          <cell r="AK29">
            <v>-2190423</v>
          </cell>
          <cell r="AL29">
            <v>-2190423</v>
          </cell>
          <cell r="AM29">
            <v>-2190423</v>
          </cell>
          <cell r="AN29">
            <v>-2190423</v>
          </cell>
          <cell r="AO29">
            <v>-2190423</v>
          </cell>
          <cell r="AP29">
            <v>-2190423</v>
          </cell>
          <cell r="AQ29">
            <v>-2190423</v>
          </cell>
          <cell r="AR29">
            <v>-2190423</v>
          </cell>
          <cell r="AS29">
            <v>-2190423</v>
          </cell>
          <cell r="AT29">
            <v>-2190423</v>
          </cell>
          <cell r="AU29">
            <v>-2190423</v>
          </cell>
          <cell r="AV29">
            <v>-2190423</v>
          </cell>
          <cell r="AW29">
            <v>-2190423</v>
          </cell>
          <cell r="AX29">
            <v>-2190423</v>
          </cell>
          <cell r="AY29">
            <v>-2190423</v>
          </cell>
          <cell r="AZ29">
            <v>-2190423</v>
          </cell>
          <cell r="BA29">
            <v>-2190423</v>
          </cell>
          <cell r="BB29">
            <v>-2190423</v>
          </cell>
          <cell r="BC29">
            <v>-2190423</v>
          </cell>
          <cell r="BD29">
            <v>-2190423</v>
          </cell>
          <cell r="BE29">
            <v>-2190423</v>
          </cell>
          <cell r="BF29">
            <v>-2190423</v>
          </cell>
          <cell r="BG29">
            <v>-2190423</v>
          </cell>
          <cell r="BH29">
            <v>-2190423</v>
          </cell>
          <cell r="BI29">
            <v>-2190423</v>
          </cell>
          <cell r="BJ29">
            <v>-2190423</v>
          </cell>
          <cell r="BK29">
            <v>-2190423</v>
          </cell>
          <cell r="BL29">
            <v>-2190423</v>
          </cell>
          <cell r="BM29">
            <v>-2190423</v>
          </cell>
          <cell r="BN29">
            <v>-2190423</v>
          </cell>
          <cell r="BO29">
            <v>-2190423</v>
          </cell>
          <cell r="BP29">
            <v>-2190423</v>
          </cell>
          <cell r="BQ29">
            <v>-2190423</v>
          </cell>
          <cell r="BR29">
            <v>-2190423</v>
          </cell>
          <cell r="BS29">
            <v>-2190423</v>
          </cell>
          <cell r="BT29">
            <v>-2190423</v>
          </cell>
          <cell r="BU29">
            <v>-2190423</v>
          </cell>
          <cell r="BV29">
            <v>-2190423</v>
          </cell>
          <cell r="BW29">
            <v>-2190423</v>
          </cell>
          <cell r="BX29">
            <v>-2190423</v>
          </cell>
          <cell r="BY29">
            <v>-2190423</v>
          </cell>
          <cell r="BZ29">
            <v>-2190423</v>
          </cell>
          <cell r="CA29">
            <v>-2190423</v>
          </cell>
          <cell r="CB29">
            <v>-2190423</v>
          </cell>
          <cell r="CC29">
            <v>-2190423</v>
          </cell>
          <cell r="CD29">
            <v>-2190423</v>
          </cell>
          <cell r="CE29">
            <v>-2190423</v>
          </cell>
          <cell r="CF29">
            <v>-2190423</v>
          </cell>
          <cell r="CG29">
            <v>-2190423</v>
          </cell>
          <cell r="CH29">
            <v>-2190423</v>
          </cell>
          <cell r="CI29">
            <v>-2190423</v>
          </cell>
          <cell r="CJ29">
            <v>-2190423</v>
          </cell>
          <cell r="CK29">
            <v>-2190423</v>
          </cell>
          <cell r="CL29">
            <v>-2190423</v>
          </cell>
          <cell r="CM29">
            <v>-2190423</v>
          </cell>
          <cell r="CN29">
            <v>-2190423</v>
          </cell>
          <cell r="CO29">
            <v>-2190423</v>
          </cell>
          <cell r="CP29">
            <v>-2190423</v>
          </cell>
          <cell r="CQ29">
            <v>-2190423</v>
          </cell>
          <cell r="CR29">
            <v>-2190423</v>
          </cell>
          <cell r="CS29">
            <v>-2190423</v>
          </cell>
          <cell r="CT29">
            <v>-2190423</v>
          </cell>
          <cell r="CU29">
            <v>-2190423</v>
          </cell>
          <cell r="CV29">
            <v>-2190423</v>
          </cell>
          <cell r="CW29">
            <v>-2190423</v>
          </cell>
          <cell r="CX29">
            <v>-2190423</v>
          </cell>
          <cell r="CY29">
            <v>-2190423</v>
          </cell>
          <cell r="CZ29">
            <v>-2190423</v>
          </cell>
          <cell r="DA29">
            <v>-2190423</v>
          </cell>
          <cell r="DB29">
            <v>-2190423</v>
          </cell>
          <cell r="DC29">
            <v>-2190423</v>
          </cell>
          <cell r="DD29">
            <v>-2190423</v>
          </cell>
          <cell r="DE29">
            <v>-2190423</v>
          </cell>
          <cell r="DF29">
            <v>-2190423</v>
          </cell>
          <cell r="DG29">
            <v>-2190423</v>
          </cell>
          <cell r="DH29">
            <v>-2190423</v>
          </cell>
          <cell r="DI29">
            <v>-2190423</v>
          </cell>
          <cell r="DJ29">
            <v>-2190423</v>
          </cell>
          <cell r="DK29">
            <v>-2190423</v>
          </cell>
          <cell r="DL29">
            <v>-2190423</v>
          </cell>
          <cell r="DM29">
            <v>-2190423</v>
          </cell>
          <cell r="DN29">
            <v>-2190423</v>
          </cell>
          <cell r="DO29">
            <v>-2190423</v>
          </cell>
          <cell r="DP29">
            <v>-2190423</v>
          </cell>
          <cell r="DQ29">
            <v>-2190423</v>
          </cell>
        </row>
        <row r="30">
          <cell r="A30">
            <v>691</v>
          </cell>
          <cell r="B30">
            <v>0</v>
          </cell>
          <cell r="C30">
            <v>0</v>
          </cell>
          <cell r="D30">
            <v>-31942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</row>
        <row r="31">
          <cell r="A31">
            <v>721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A32">
            <v>738</v>
          </cell>
          <cell r="B32">
            <v>216004.02</v>
          </cell>
          <cell r="C32">
            <v>201217.53</v>
          </cell>
          <cell r="D32">
            <v>214247.33</v>
          </cell>
          <cell r="E32">
            <v>206463.2</v>
          </cell>
          <cell r="F32">
            <v>212476</v>
          </cell>
          <cell r="G32">
            <v>204756.23</v>
          </cell>
          <cell r="H32">
            <v>420696.25</v>
          </cell>
          <cell r="I32">
            <v>521032.53</v>
          </cell>
          <cell r="J32">
            <v>202208.45</v>
          </cell>
          <cell r="K32">
            <v>208097.36</v>
          </cell>
          <cell r="L32">
            <v>200536.67</v>
          </cell>
          <cell r="M32">
            <v>206376.88</v>
          </cell>
          <cell r="N32">
            <v>-12000</v>
          </cell>
          <cell r="O32">
            <v>0</v>
          </cell>
          <cell r="P32">
            <v>-521032.53</v>
          </cell>
          <cell r="Q32">
            <v>-12000</v>
          </cell>
          <cell r="R32">
            <v>-12000</v>
          </cell>
          <cell r="S32">
            <v>-12000</v>
          </cell>
          <cell r="T32">
            <v>-12000</v>
          </cell>
          <cell r="U32">
            <v>-12000</v>
          </cell>
          <cell r="V32">
            <v>-12000</v>
          </cell>
          <cell r="W32">
            <v>-12000</v>
          </cell>
          <cell r="X32">
            <v>-12000</v>
          </cell>
          <cell r="Y32">
            <v>-12000</v>
          </cell>
          <cell r="Z32">
            <v>-12000</v>
          </cell>
          <cell r="AA32">
            <v>-12000</v>
          </cell>
          <cell r="AB32">
            <v>-12000</v>
          </cell>
          <cell r="AC32">
            <v>-12000</v>
          </cell>
          <cell r="AD32">
            <v>-12000</v>
          </cell>
          <cell r="AE32">
            <v>-12000</v>
          </cell>
          <cell r="AF32">
            <v>-12000</v>
          </cell>
          <cell r="AG32">
            <v>-12000</v>
          </cell>
          <cell r="AH32">
            <v>-12000</v>
          </cell>
          <cell r="AI32">
            <v>-12000</v>
          </cell>
          <cell r="AJ32">
            <v>-12000</v>
          </cell>
          <cell r="AK32">
            <v>-12000</v>
          </cell>
          <cell r="AL32">
            <v>-12000</v>
          </cell>
          <cell r="AM32">
            <v>-12000</v>
          </cell>
          <cell r="AN32">
            <v>-12000</v>
          </cell>
          <cell r="AO32">
            <v>-12000</v>
          </cell>
          <cell r="AP32">
            <v>-12000</v>
          </cell>
          <cell r="AQ32">
            <v>-12000</v>
          </cell>
          <cell r="AR32">
            <v>-12000</v>
          </cell>
          <cell r="AS32">
            <v>-12000</v>
          </cell>
          <cell r="AT32">
            <v>-12000</v>
          </cell>
          <cell r="AU32">
            <v>-12000</v>
          </cell>
          <cell r="AV32">
            <v>-12000</v>
          </cell>
          <cell r="AW32">
            <v>-12000</v>
          </cell>
          <cell r="AX32">
            <v>-12000</v>
          </cell>
          <cell r="AY32">
            <v>-12000</v>
          </cell>
          <cell r="AZ32">
            <v>-12000</v>
          </cell>
          <cell r="BA32">
            <v>-12000</v>
          </cell>
          <cell r="BB32">
            <v>-12000</v>
          </cell>
          <cell r="BC32">
            <v>-12000</v>
          </cell>
          <cell r="BD32">
            <v>-12000</v>
          </cell>
          <cell r="BE32">
            <v>-12000</v>
          </cell>
          <cell r="BF32">
            <v>-12000</v>
          </cell>
          <cell r="BG32">
            <v>-12000</v>
          </cell>
          <cell r="BH32">
            <v>-12000</v>
          </cell>
          <cell r="BI32">
            <v>-12000</v>
          </cell>
          <cell r="BJ32">
            <v>-12000</v>
          </cell>
          <cell r="BK32">
            <v>-12000</v>
          </cell>
          <cell r="BL32">
            <v>-12000</v>
          </cell>
          <cell r="BM32">
            <v>-12000</v>
          </cell>
          <cell r="BN32">
            <v>-12000</v>
          </cell>
          <cell r="BO32">
            <v>-12000</v>
          </cell>
          <cell r="BP32">
            <v>-12000</v>
          </cell>
          <cell r="BQ32">
            <v>-12000</v>
          </cell>
          <cell r="BR32">
            <v>-12000</v>
          </cell>
          <cell r="BS32">
            <v>-12000</v>
          </cell>
          <cell r="BT32">
            <v>-12000</v>
          </cell>
          <cell r="BU32">
            <v>-12000</v>
          </cell>
          <cell r="BV32">
            <v>-12000</v>
          </cell>
          <cell r="BW32">
            <v>-12000</v>
          </cell>
          <cell r="BX32">
            <v>-12000</v>
          </cell>
          <cell r="BY32">
            <v>-12000</v>
          </cell>
          <cell r="BZ32">
            <v>-12000</v>
          </cell>
          <cell r="CA32">
            <v>-12000</v>
          </cell>
          <cell r="CB32">
            <v>-12000</v>
          </cell>
          <cell r="CC32">
            <v>-12000</v>
          </cell>
          <cell r="CD32">
            <v>-12000</v>
          </cell>
          <cell r="CE32">
            <v>-12000</v>
          </cell>
          <cell r="CF32">
            <v>-12000</v>
          </cell>
          <cell r="CG32">
            <v>-12000</v>
          </cell>
          <cell r="CH32">
            <v>-12000</v>
          </cell>
          <cell r="CI32">
            <v>-12000</v>
          </cell>
          <cell r="CJ32">
            <v>-12000</v>
          </cell>
          <cell r="CK32">
            <v>-12000</v>
          </cell>
          <cell r="CL32">
            <v>-12000</v>
          </cell>
          <cell r="CM32">
            <v>-12000</v>
          </cell>
          <cell r="CN32">
            <v>-12000</v>
          </cell>
          <cell r="CO32">
            <v>-12000</v>
          </cell>
          <cell r="CP32">
            <v>-12000</v>
          </cell>
          <cell r="CQ32">
            <v>-12000</v>
          </cell>
          <cell r="CR32">
            <v>-12000</v>
          </cell>
          <cell r="CS32">
            <v>-12000</v>
          </cell>
          <cell r="CT32">
            <v>-12000</v>
          </cell>
          <cell r="CU32">
            <v>-12000</v>
          </cell>
          <cell r="CV32">
            <v>-12000</v>
          </cell>
          <cell r="CW32">
            <v>-12000</v>
          </cell>
          <cell r="CX32">
            <v>-12000</v>
          </cell>
          <cell r="CY32">
            <v>-12000</v>
          </cell>
          <cell r="CZ32">
            <v>-12000</v>
          </cell>
          <cell r="DA32">
            <v>-12000</v>
          </cell>
          <cell r="DB32">
            <v>-12000</v>
          </cell>
          <cell r="DC32">
            <v>-12000</v>
          </cell>
          <cell r="DD32">
            <v>-12000</v>
          </cell>
          <cell r="DE32">
            <v>-12000</v>
          </cell>
          <cell r="DF32">
            <v>-12000</v>
          </cell>
          <cell r="DG32">
            <v>-12000</v>
          </cell>
          <cell r="DH32">
            <v>-12000</v>
          </cell>
          <cell r="DI32">
            <v>-12000</v>
          </cell>
          <cell r="DJ32">
            <v>-12000</v>
          </cell>
          <cell r="DK32">
            <v>-12000</v>
          </cell>
          <cell r="DL32">
            <v>-12000</v>
          </cell>
          <cell r="DM32">
            <v>-12000</v>
          </cell>
          <cell r="DN32">
            <v>-12000</v>
          </cell>
          <cell r="DO32">
            <v>-12000</v>
          </cell>
          <cell r="DP32">
            <v>-12000</v>
          </cell>
          <cell r="DQ32">
            <v>-12000</v>
          </cell>
        </row>
        <row r="33">
          <cell r="A33">
            <v>5158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</row>
        <row r="34">
          <cell r="A34">
            <v>133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</row>
        <row r="35">
          <cell r="A35">
            <v>141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  <row r="36">
          <cell r="A36">
            <v>142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</row>
        <row r="37">
          <cell r="A37">
            <v>158</v>
          </cell>
          <cell r="B37">
            <v>-22550</v>
          </cell>
          <cell r="C37">
            <v>-22550</v>
          </cell>
          <cell r="D37">
            <v>-22550</v>
          </cell>
          <cell r="E37">
            <v>-22550</v>
          </cell>
          <cell r="F37">
            <v>-22550</v>
          </cell>
          <cell r="G37">
            <v>-22550</v>
          </cell>
          <cell r="H37">
            <v>-22550</v>
          </cell>
          <cell r="I37">
            <v>-22550</v>
          </cell>
          <cell r="J37">
            <v>-22550</v>
          </cell>
          <cell r="K37">
            <v>-22550</v>
          </cell>
          <cell r="L37">
            <v>-22550</v>
          </cell>
          <cell r="M37">
            <v>-22550</v>
          </cell>
          <cell r="N37">
            <v>-23114</v>
          </cell>
          <cell r="O37">
            <v>-23114</v>
          </cell>
          <cell r="P37">
            <v>-23114</v>
          </cell>
          <cell r="Q37">
            <v>-23114</v>
          </cell>
          <cell r="R37">
            <v>-23114</v>
          </cell>
          <cell r="S37">
            <v>-23114</v>
          </cell>
          <cell r="T37">
            <v>-23114</v>
          </cell>
          <cell r="U37">
            <v>-23114</v>
          </cell>
          <cell r="V37">
            <v>-23114</v>
          </cell>
          <cell r="W37">
            <v>-23114</v>
          </cell>
          <cell r="X37">
            <v>-23114</v>
          </cell>
          <cell r="Y37">
            <v>-23114</v>
          </cell>
          <cell r="Z37">
            <v>-23692</v>
          </cell>
          <cell r="AA37">
            <v>-23692</v>
          </cell>
          <cell r="AB37">
            <v>-23692</v>
          </cell>
          <cell r="AC37">
            <v>-23692</v>
          </cell>
          <cell r="AD37">
            <v>-23692</v>
          </cell>
          <cell r="AE37">
            <v>-23692</v>
          </cell>
          <cell r="AF37">
            <v>-23692</v>
          </cell>
          <cell r="AG37">
            <v>-23692</v>
          </cell>
          <cell r="AH37">
            <v>-23692</v>
          </cell>
          <cell r="AI37">
            <v>-23692</v>
          </cell>
          <cell r="AJ37">
            <v>-23692</v>
          </cell>
          <cell r="AK37">
            <v>-23692</v>
          </cell>
          <cell r="AL37">
            <v>-24284</v>
          </cell>
          <cell r="AM37">
            <v>-24284</v>
          </cell>
          <cell r="AN37">
            <v>-24284</v>
          </cell>
          <cell r="AO37">
            <v>-24284</v>
          </cell>
          <cell r="AP37">
            <v>-24284</v>
          </cell>
          <cell r="AQ37">
            <v>-24284</v>
          </cell>
          <cell r="AR37">
            <v>-24284</v>
          </cell>
          <cell r="AS37">
            <v>-24284</v>
          </cell>
          <cell r="AT37">
            <v>-24284</v>
          </cell>
          <cell r="AU37">
            <v>-24284</v>
          </cell>
          <cell r="AV37">
            <v>-24284</v>
          </cell>
          <cell r="AW37">
            <v>-24284</v>
          </cell>
          <cell r="AX37">
            <v>-24891</v>
          </cell>
          <cell r="AY37">
            <v>-24891</v>
          </cell>
          <cell r="AZ37">
            <v>-24891</v>
          </cell>
          <cell r="BA37">
            <v>-24891</v>
          </cell>
          <cell r="BB37">
            <v>-24891</v>
          </cell>
          <cell r="BC37">
            <v>-24891</v>
          </cell>
          <cell r="BD37">
            <v>-24891</v>
          </cell>
          <cell r="BE37">
            <v>-24891</v>
          </cell>
          <cell r="BF37">
            <v>-24891</v>
          </cell>
          <cell r="BG37">
            <v>-24891</v>
          </cell>
          <cell r="BH37">
            <v>-24891</v>
          </cell>
          <cell r="BI37">
            <v>-24891</v>
          </cell>
          <cell r="BJ37">
            <v>-25513</v>
          </cell>
          <cell r="BK37">
            <v>-25513</v>
          </cell>
          <cell r="BL37">
            <v>-25513</v>
          </cell>
          <cell r="BM37">
            <v>-25513</v>
          </cell>
          <cell r="BN37">
            <v>-25513</v>
          </cell>
          <cell r="BO37">
            <v>-25513</v>
          </cell>
          <cell r="BP37">
            <v>-25513</v>
          </cell>
          <cell r="BQ37">
            <v>-25513</v>
          </cell>
          <cell r="BR37">
            <v>-25513</v>
          </cell>
          <cell r="BS37">
            <v>-25513</v>
          </cell>
          <cell r="BT37">
            <v>-25513</v>
          </cell>
          <cell r="BU37">
            <v>-25513</v>
          </cell>
          <cell r="BV37">
            <v>-26151</v>
          </cell>
          <cell r="BW37">
            <v>-26151</v>
          </cell>
          <cell r="BX37">
            <v>-26151</v>
          </cell>
          <cell r="BY37">
            <v>-26151</v>
          </cell>
          <cell r="BZ37">
            <v>-26151</v>
          </cell>
          <cell r="CA37">
            <v>-26151</v>
          </cell>
          <cell r="CB37">
            <v>-26151</v>
          </cell>
          <cell r="CC37">
            <v>-26151</v>
          </cell>
          <cell r="CD37">
            <v>-26151</v>
          </cell>
          <cell r="CE37">
            <v>-26151</v>
          </cell>
          <cell r="CF37">
            <v>-26151</v>
          </cell>
          <cell r="CG37">
            <v>-26151</v>
          </cell>
          <cell r="CH37">
            <v>-26805</v>
          </cell>
          <cell r="CI37">
            <v>-26805</v>
          </cell>
          <cell r="CJ37">
            <v>-26805</v>
          </cell>
          <cell r="CK37">
            <v>-26805</v>
          </cell>
          <cell r="CL37">
            <v>-26805</v>
          </cell>
          <cell r="CM37">
            <v>-26805</v>
          </cell>
          <cell r="CN37">
            <v>-26805</v>
          </cell>
          <cell r="CO37">
            <v>-26805</v>
          </cell>
          <cell r="CP37">
            <v>-26805</v>
          </cell>
          <cell r="CQ37">
            <v>-26805</v>
          </cell>
          <cell r="CR37">
            <v>-26805</v>
          </cell>
          <cell r="CS37">
            <v>-26805</v>
          </cell>
          <cell r="CT37">
            <v>-27475</v>
          </cell>
          <cell r="CU37">
            <v>-27475</v>
          </cell>
          <cell r="CV37">
            <v>-27475</v>
          </cell>
          <cell r="CW37">
            <v>-27475</v>
          </cell>
          <cell r="CX37">
            <v>-27475</v>
          </cell>
          <cell r="CY37">
            <v>-27475</v>
          </cell>
          <cell r="CZ37">
            <v>-27475</v>
          </cell>
          <cell r="DA37">
            <v>-27475</v>
          </cell>
          <cell r="DB37">
            <v>-27475</v>
          </cell>
          <cell r="DC37">
            <v>-27475</v>
          </cell>
          <cell r="DD37">
            <v>-27475</v>
          </cell>
          <cell r="DE37">
            <v>-27475</v>
          </cell>
          <cell r="DF37">
            <v>-27475</v>
          </cell>
          <cell r="DG37">
            <v>-27475</v>
          </cell>
          <cell r="DH37">
            <v>-27475</v>
          </cell>
          <cell r="DI37">
            <v>-27475</v>
          </cell>
          <cell r="DJ37">
            <v>-27475</v>
          </cell>
          <cell r="DK37">
            <v>-27475</v>
          </cell>
          <cell r="DL37">
            <v>-27475</v>
          </cell>
          <cell r="DM37">
            <v>-27475</v>
          </cell>
          <cell r="DN37">
            <v>-27475</v>
          </cell>
          <cell r="DO37">
            <v>-27475</v>
          </cell>
          <cell r="DP37">
            <v>-27475</v>
          </cell>
          <cell r="DQ37">
            <v>-27475</v>
          </cell>
        </row>
        <row r="38">
          <cell r="A38">
            <v>159</v>
          </cell>
          <cell r="B38">
            <v>-17425</v>
          </cell>
          <cell r="C38">
            <v>-17425</v>
          </cell>
          <cell r="D38">
            <v>-17425</v>
          </cell>
          <cell r="E38">
            <v>-17425</v>
          </cell>
          <cell r="F38">
            <v>-17425</v>
          </cell>
          <cell r="G38">
            <v>-17425</v>
          </cell>
          <cell r="H38">
            <v>-17425</v>
          </cell>
          <cell r="I38">
            <v>-17425</v>
          </cell>
          <cell r="J38">
            <v>-17425</v>
          </cell>
          <cell r="K38">
            <v>-17425</v>
          </cell>
          <cell r="L38">
            <v>-17425</v>
          </cell>
          <cell r="M38">
            <v>-17425</v>
          </cell>
          <cell r="N38">
            <v>-17861</v>
          </cell>
          <cell r="O38">
            <v>-17861</v>
          </cell>
          <cell r="P38">
            <v>-17861</v>
          </cell>
          <cell r="Q38">
            <v>-17861</v>
          </cell>
          <cell r="R38">
            <v>-17861</v>
          </cell>
          <cell r="S38">
            <v>-17861</v>
          </cell>
          <cell r="T38">
            <v>-17861</v>
          </cell>
          <cell r="U38">
            <v>-17861</v>
          </cell>
          <cell r="V38">
            <v>-17861</v>
          </cell>
          <cell r="W38">
            <v>-17861</v>
          </cell>
          <cell r="X38">
            <v>-17861</v>
          </cell>
          <cell r="Y38">
            <v>-17861</v>
          </cell>
          <cell r="Z38">
            <v>-18308</v>
          </cell>
          <cell r="AA38">
            <v>-18308</v>
          </cell>
          <cell r="AB38">
            <v>-18308</v>
          </cell>
          <cell r="AC38">
            <v>-18308</v>
          </cell>
          <cell r="AD38">
            <v>-18308</v>
          </cell>
          <cell r="AE38">
            <v>-18308</v>
          </cell>
          <cell r="AF38">
            <v>-18308</v>
          </cell>
          <cell r="AG38">
            <v>-18308</v>
          </cell>
          <cell r="AH38">
            <v>-18308</v>
          </cell>
          <cell r="AI38">
            <v>-18308</v>
          </cell>
          <cell r="AJ38">
            <v>-18308</v>
          </cell>
          <cell r="AK38">
            <v>-18308</v>
          </cell>
          <cell r="AL38">
            <v>-18766</v>
          </cell>
          <cell r="AM38">
            <v>-18766</v>
          </cell>
          <cell r="AN38">
            <v>-18766</v>
          </cell>
          <cell r="AO38">
            <v>-18766</v>
          </cell>
          <cell r="AP38">
            <v>-18766</v>
          </cell>
          <cell r="AQ38">
            <v>-18766</v>
          </cell>
          <cell r="AR38">
            <v>-18766</v>
          </cell>
          <cell r="AS38">
            <v>-18766</v>
          </cell>
          <cell r="AT38">
            <v>-18766</v>
          </cell>
          <cell r="AU38">
            <v>-18766</v>
          </cell>
          <cell r="AV38">
            <v>-18766</v>
          </cell>
          <cell r="AW38">
            <v>-18766</v>
          </cell>
          <cell r="AX38">
            <v>-19235</v>
          </cell>
          <cell r="AY38">
            <v>-19235</v>
          </cell>
          <cell r="AZ38">
            <v>-19235</v>
          </cell>
          <cell r="BA38">
            <v>-19235</v>
          </cell>
          <cell r="BB38">
            <v>-19235</v>
          </cell>
          <cell r="BC38">
            <v>-19235</v>
          </cell>
          <cell r="BD38">
            <v>-19235</v>
          </cell>
          <cell r="BE38">
            <v>-19235</v>
          </cell>
          <cell r="BF38">
            <v>-19235</v>
          </cell>
          <cell r="BG38">
            <v>-19235</v>
          </cell>
          <cell r="BH38">
            <v>-19235</v>
          </cell>
          <cell r="BI38">
            <v>-19235</v>
          </cell>
          <cell r="BJ38">
            <v>-19716</v>
          </cell>
          <cell r="BK38">
            <v>-19716</v>
          </cell>
          <cell r="BL38">
            <v>-19716</v>
          </cell>
          <cell r="BM38">
            <v>-19716</v>
          </cell>
          <cell r="BN38">
            <v>-19716</v>
          </cell>
          <cell r="BO38">
            <v>-19716</v>
          </cell>
          <cell r="BP38">
            <v>-19716</v>
          </cell>
          <cell r="BQ38">
            <v>-19716</v>
          </cell>
          <cell r="BR38">
            <v>-19716</v>
          </cell>
          <cell r="BS38">
            <v>-19716</v>
          </cell>
          <cell r="BT38">
            <v>-19716</v>
          </cell>
          <cell r="BU38">
            <v>-19716</v>
          </cell>
          <cell r="BV38">
            <v>-20209</v>
          </cell>
          <cell r="BW38">
            <v>-20209</v>
          </cell>
          <cell r="BX38">
            <v>-20209</v>
          </cell>
          <cell r="BY38">
            <v>-20209</v>
          </cell>
          <cell r="BZ38">
            <v>-20209</v>
          </cell>
          <cell r="CA38">
            <v>-20209</v>
          </cell>
          <cell r="CB38">
            <v>-20209</v>
          </cell>
          <cell r="CC38">
            <v>-20209</v>
          </cell>
          <cell r="CD38">
            <v>-20209</v>
          </cell>
          <cell r="CE38">
            <v>-20209</v>
          </cell>
          <cell r="CF38">
            <v>-20209</v>
          </cell>
          <cell r="CG38">
            <v>-20209</v>
          </cell>
          <cell r="CH38">
            <v>-20714</v>
          </cell>
          <cell r="CI38">
            <v>-20714</v>
          </cell>
          <cell r="CJ38">
            <v>-20714</v>
          </cell>
          <cell r="CK38">
            <v>-20714</v>
          </cell>
          <cell r="CL38">
            <v>-20714</v>
          </cell>
          <cell r="CM38">
            <v>-20714</v>
          </cell>
          <cell r="CN38">
            <v>-20714</v>
          </cell>
          <cell r="CO38">
            <v>-20714</v>
          </cell>
          <cell r="CP38">
            <v>-20714</v>
          </cell>
          <cell r="CQ38">
            <v>-20714</v>
          </cell>
          <cell r="CR38">
            <v>-20714</v>
          </cell>
          <cell r="CS38">
            <v>-20714</v>
          </cell>
          <cell r="CT38">
            <v>-21232</v>
          </cell>
          <cell r="CU38">
            <v>-21232</v>
          </cell>
          <cell r="CV38">
            <v>-21232</v>
          </cell>
          <cell r="CW38">
            <v>-21232</v>
          </cell>
          <cell r="CX38">
            <v>-21232</v>
          </cell>
          <cell r="CY38">
            <v>-21232</v>
          </cell>
          <cell r="CZ38">
            <v>-21232</v>
          </cell>
          <cell r="DA38">
            <v>-21232</v>
          </cell>
          <cell r="DB38">
            <v>-21232</v>
          </cell>
          <cell r="DC38">
            <v>-21232</v>
          </cell>
          <cell r="DD38">
            <v>-21232</v>
          </cell>
          <cell r="DE38">
            <v>-21232</v>
          </cell>
          <cell r="DF38">
            <v>-21232</v>
          </cell>
          <cell r="DG38">
            <v>-21232</v>
          </cell>
          <cell r="DH38">
            <v>-21232</v>
          </cell>
          <cell r="DI38">
            <v>-21232</v>
          </cell>
          <cell r="DJ38">
            <v>-21232</v>
          </cell>
          <cell r="DK38">
            <v>-21232</v>
          </cell>
          <cell r="DL38">
            <v>-21232</v>
          </cell>
          <cell r="DM38">
            <v>-21232</v>
          </cell>
          <cell r="DN38">
            <v>-21232</v>
          </cell>
          <cell r="DO38">
            <v>-21232</v>
          </cell>
          <cell r="DP38">
            <v>-21232</v>
          </cell>
          <cell r="DQ38">
            <v>-21232</v>
          </cell>
        </row>
        <row r="39">
          <cell r="A39">
            <v>162</v>
          </cell>
          <cell r="B39">
            <v>-18000</v>
          </cell>
          <cell r="C39">
            <v>-18000</v>
          </cell>
          <cell r="D39">
            <v>-5400</v>
          </cell>
          <cell r="E39">
            <v>-1350</v>
          </cell>
          <cell r="F39">
            <v>0</v>
          </cell>
          <cell r="G39">
            <v>-5000</v>
          </cell>
          <cell r="H39">
            <v>-5000</v>
          </cell>
          <cell r="I39">
            <v>-3693290.7969456632</v>
          </cell>
          <cell r="J39">
            <v>-4551678.8729564575</v>
          </cell>
          <cell r="K39">
            <v>-4173131.4665375059</v>
          </cell>
          <cell r="L39">
            <v>-4337485.1680750782</v>
          </cell>
          <cell r="M39">
            <v>-4315750.3235531999</v>
          </cell>
          <cell r="N39">
            <v>-5000</v>
          </cell>
          <cell r="O39">
            <v>-5000</v>
          </cell>
          <cell r="P39">
            <v>-5000</v>
          </cell>
          <cell r="Q39">
            <v>-5000</v>
          </cell>
          <cell r="R39">
            <v>-5000</v>
          </cell>
          <cell r="S39">
            <v>-5000</v>
          </cell>
          <cell r="T39">
            <v>-5000</v>
          </cell>
          <cell r="U39">
            <v>-5000</v>
          </cell>
          <cell r="V39">
            <v>-5000</v>
          </cell>
          <cell r="W39">
            <v>-5000</v>
          </cell>
          <cell r="X39">
            <v>-5000</v>
          </cell>
          <cell r="Y39">
            <v>-5000</v>
          </cell>
          <cell r="Z39">
            <v>-5000</v>
          </cell>
          <cell r="AA39">
            <v>-5000</v>
          </cell>
          <cell r="AB39">
            <v>-5000</v>
          </cell>
          <cell r="AC39">
            <v>-5000</v>
          </cell>
          <cell r="AD39">
            <v>-5000</v>
          </cell>
          <cell r="AE39">
            <v>-5000</v>
          </cell>
          <cell r="AF39">
            <v>-5000</v>
          </cell>
          <cell r="AG39">
            <v>-5000</v>
          </cell>
          <cell r="AH39">
            <v>-5000</v>
          </cell>
          <cell r="AI39">
            <v>-5000</v>
          </cell>
          <cell r="AJ39">
            <v>-5000</v>
          </cell>
          <cell r="AK39">
            <v>-5000</v>
          </cell>
          <cell r="AL39">
            <v>-5000</v>
          </cell>
          <cell r="AM39">
            <v>-5000</v>
          </cell>
          <cell r="AN39">
            <v>-5000</v>
          </cell>
          <cell r="AO39">
            <v>-5000</v>
          </cell>
          <cell r="AP39">
            <v>-5000</v>
          </cell>
          <cell r="AQ39">
            <v>-5000</v>
          </cell>
          <cell r="AR39">
            <v>-5000</v>
          </cell>
          <cell r="AS39">
            <v>-5000</v>
          </cell>
          <cell r="AT39">
            <v>-5000</v>
          </cell>
          <cell r="AU39">
            <v>-5000</v>
          </cell>
          <cell r="AV39">
            <v>-5000</v>
          </cell>
          <cell r="AW39">
            <v>-5000</v>
          </cell>
          <cell r="AX39">
            <v>-5000</v>
          </cell>
          <cell r="AY39">
            <v>-5000</v>
          </cell>
          <cell r="AZ39">
            <v>-5000</v>
          </cell>
          <cell r="BA39">
            <v>-5000</v>
          </cell>
          <cell r="BB39">
            <v>-5000</v>
          </cell>
          <cell r="BC39">
            <v>-5000</v>
          </cell>
          <cell r="BD39">
            <v>-5000</v>
          </cell>
          <cell r="BE39">
            <v>-5000</v>
          </cell>
          <cell r="BF39">
            <v>-5000</v>
          </cell>
          <cell r="BG39">
            <v>-5000</v>
          </cell>
          <cell r="BH39">
            <v>-5000</v>
          </cell>
          <cell r="BI39">
            <v>-5000</v>
          </cell>
          <cell r="BJ39">
            <v>-5000</v>
          </cell>
          <cell r="BK39">
            <v>-5000</v>
          </cell>
          <cell r="BL39">
            <v>-5000</v>
          </cell>
          <cell r="BM39">
            <v>-5000</v>
          </cell>
          <cell r="BN39">
            <v>-5000</v>
          </cell>
          <cell r="BO39">
            <v>-5000</v>
          </cell>
          <cell r="BP39">
            <v>-5000</v>
          </cell>
          <cell r="BQ39">
            <v>-5000</v>
          </cell>
          <cell r="BR39">
            <v>-5000</v>
          </cell>
          <cell r="BS39">
            <v>-5000</v>
          </cell>
          <cell r="BT39">
            <v>-5000</v>
          </cell>
          <cell r="BU39">
            <v>-5000</v>
          </cell>
          <cell r="BV39">
            <v>-5000</v>
          </cell>
          <cell r="BW39">
            <v>-5000</v>
          </cell>
          <cell r="BX39">
            <v>-5000</v>
          </cell>
          <cell r="BY39">
            <v>-5000</v>
          </cell>
          <cell r="BZ39">
            <v>-5000</v>
          </cell>
          <cell r="CA39">
            <v>-5000</v>
          </cell>
          <cell r="CB39">
            <v>-5000</v>
          </cell>
          <cell r="CC39">
            <v>-5000</v>
          </cell>
          <cell r="CD39">
            <v>-5000</v>
          </cell>
          <cell r="CE39">
            <v>-5000</v>
          </cell>
          <cell r="CF39">
            <v>-5000</v>
          </cell>
          <cell r="CG39">
            <v>-5000</v>
          </cell>
          <cell r="CH39">
            <v>-5000</v>
          </cell>
          <cell r="CI39">
            <v>-5000</v>
          </cell>
          <cell r="CJ39">
            <v>-5000</v>
          </cell>
          <cell r="CK39">
            <v>-5000</v>
          </cell>
          <cell r="CL39">
            <v>-5000</v>
          </cell>
          <cell r="CM39">
            <v>-5000</v>
          </cell>
          <cell r="CN39">
            <v>-5000</v>
          </cell>
          <cell r="CO39">
            <v>-5000</v>
          </cell>
          <cell r="CP39">
            <v>-5000</v>
          </cell>
          <cell r="CQ39">
            <v>-5000</v>
          </cell>
          <cell r="CR39">
            <v>-5000</v>
          </cell>
          <cell r="CS39">
            <v>-5000</v>
          </cell>
          <cell r="CT39">
            <v>-5000</v>
          </cell>
          <cell r="CU39">
            <v>-5000</v>
          </cell>
          <cell r="CV39">
            <v>-5000</v>
          </cell>
          <cell r="CW39">
            <v>-5000</v>
          </cell>
          <cell r="CX39">
            <v>-5000</v>
          </cell>
          <cell r="CY39">
            <v>-5000</v>
          </cell>
          <cell r="CZ39">
            <v>-5000</v>
          </cell>
          <cell r="DA39">
            <v>-5000</v>
          </cell>
          <cell r="DB39">
            <v>-5000</v>
          </cell>
          <cell r="DC39">
            <v>-5000</v>
          </cell>
          <cell r="DD39">
            <v>-5000</v>
          </cell>
          <cell r="DE39">
            <v>-5000</v>
          </cell>
          <cell r="DF39">
            <v>-5000</v>
          </cell>
          <cell r="DG39">
            <v>-5000</v>
          </cell>
          <cell r="DH39">
            <v>-5000</v>
          </cell>
          <cell r="DI39">
            <v>-5000</v>
          </cell>
          <cell r="DJ39">
            <v>-5000</v>
          </cell>
          <cell r="DK39">
            <v>-5000</v>
          </cell>
          <cell r="DL39">
            <v>-5000</v>
          </cell>
          <cell r="DM39">
            <v>-5000</v>
          </cell>
          <cell r="DN39">
            <v>-5000</v>
          </cell>
          <cell r="DO39">
            <v>-5000</v>
          </cell>
          <cell r="DP39">
            <v>-5000</v>
          </cell>
          <cell r="DQ39">
            <v>-5000</v>
          </cell>
        </row>
        <row r="40">
          <cell r="A40">
            <v>246</v>
          </cell>
          <cell r="B40">
            <v>735609</v>
          </cell>
          <cell r="C40">
            <v>735609</v>
          </cell>
          <cell r="D40">
            <v>735609</v>
          </cell>
          <cell r="E40">
            <v>735609</v>
          </cell>
          <cell r="F40">
            <v>735609</v>
          </cell>
          <cell r="G40">
            <v>735609</v>
          </cell>
          <cell r="H40">
            <v>735609</v>
          </cell>
          <cell r="I40">
            <v>0</v>
          </cell>
          <cell r="J40">
            <v>-4551678.8729564697</v>
          </cell>
          <cell r="K40">
            <v>-4173131.4665375054</v>
          </cell>
          <cell r="L40">
            <v>-4337485.1680750847</v>
          </cell>
          <cell r="M40">
            <v>-4315750.3235532194</v>
          </cell>
          <cell r="N40">
            <v>752802.6</v>
          </cell>
          <cell r="O40">
            <v>752802.6</v>
          </cell>
          <cell r="P40">
            <v>752802.6</v>
          </cell>
          <cell r="Q40">
            <v>752802.6</v>
          </cell>
          <cell r="R40">
            <v>752802.6</v>
          </cell>
          <cell r="S40">
            <v>752802.6</v>
          </cell>
          <cell r="T40">
            <v>752802.6</v>
          </cell>
          <cell r="U40">
            <v>752802.6</v>
          </cell>
          <cell r="V40">
            <v>752802.6</v>
          </cell>
          <cell r="W40">
            <v>828082.9</v>
          </cell>
          <cell r="X40">
            <v>828082.9</v>
          </cell>
          <cell r="Y40">
            <v>828082.9</v>
          </cell>
          <cell r="Z40">
            <v>828082.9</v>
          </cell>
          <cell r="AA40">
            <v>828082.9</v>
          </cell>
          <cell r="AB40">
            <v>828082.9</v>
          </cell>
          <cell r="AC40">
            <v>828082.9</v>
          </cell>
          <cell r="AD40">
            <v>828082.9</v>
          </cell>
          <cell r="AE40">
            <v>828082.9</v>
          </cell>
          <cell r="AF40">
            <v>828082.9</v>
          </cell>
          <cell r="AG40">
            <v>828082.9</v>
          </cell>
          <cell r="AH40">
            <v>828082.9</v>
          </cell>
          <cell r="AI40">
            <v>828082.9</v>
          </cell>
          <cell r="AJ40">
            <v>828082.9</v>
          </cell>
          <cell r="AK40">
            <v>828082.9</v>
          </cell>
          <cell r="AL40">
            <v>828082.9</v>
          </cell>
          <cell r="AM40">
            <v>828082.9</v>
          </cell>
          <cell r="AN40">
            <v>828082.9</v>
          </cell>
          <cell r="AO40">
            <v>828082.9</v>
          </cell>
          <cell r="AP40">
            <v>828082.9</v>
          </cell>
          <cell r="AQ40">
            <v>828082.9</v>
          </cell>
          <cell r="AR40">
            <v>828082.9</v>
          </cell>
          <cell r="AS40">
            <v>828082.9</v>
          </cell>
          <cell r="AT40">
            <v>828082.9</v>
          </cell>
          <cell r="AU40">
            <v>869487</v>
          </cell>
          <cell r="AV40">
            <v>869487</v>
          </cell>
          <cell r="AW40">
            <v>869487</v>
          </cell>
          <cell r="AX40">
            <v>869487</v>
          </cell>
          <cell r="AY40">
            <v>869487</v>
          </cell>
          <cell r="AZ40">
            <v>869487</v>
          </cell>
          <cell r="BA40">
            <v>869487</v>
          </cell>
          <cell r="BB40">
            <v>869487</v>
          </cell>
          <cell r="BC40">
            <v>869487</v>
          </cell>
          <cell r="BD40">
            <v>869487</v>
          </cell>
          <cell r="BE40">
            <v>869487</v>
          </cell>
          <cell r="BF40">
            <v>869487</v>
          </cell>
          <cell r="BG40">
            <v>869487</v>
          </cell>
          <cell r="BH40">
            <v>869487</v>
          </cell>
          <cell r="BI40">
            <v>869487</v>
          </cell>
          <cell r="BJ40">
            <v>869487</v>
          </cell>
          <cell r="BK40">
            <v>869487</v>
          </cell>
          <cell r="BL40">
            <v>869487</v>
          </cell>
          <cell r="BM40">
            <v>869487</v>
          </cell>
          <cell r="BN40">
            <v>869487</v>
          </cell>
          <cell r="BO40">
            <v>869487</v>
          </cell>
          <cell r="BP40">
            <v>869487</v>
          </cell>
          <cell r="BQ40">
            <v>869487</v>
          </cell>
          <cell r="BR40">
            <v>869487</v>
          </cell>
          <cell r="BS40">
            <v>912961.4</v>
          </cell>
          <cell r="BT40">
            <v>912961.4</v>
          </cell>
          <cell r="BU40">
            <v>912961.4</v>
          </cell>
          <cell r="BV40">
            <v>912961.4</v>
          </cell>
          <cell r="BW40">
            <v>912961.4</v>
          </cell>
          <cell r="BX40">
            <v>912961.4</v>
          </cell>
          <cell r="BY40">
            <v>912961.4</v>
          </cell>
          <cell r="BZ40">
            <v>912961.4</v>
          </cell>
          <cell r="CA40">
            <v>912961.4</v>
          </cell>
          <cell r="CB40">
            <v>912961.4</v>
          </cell>
          <cell r="CC40">
            <v>912961.4</v>
          </cell>
          <cell r="CD40">
            <v>912961.4</v>
          </cell>
          <cell r="CE40">
            <v>912961.4</v>
          </cell>
          <cell r="CF40">
            <v>912961.4</v>
          </cell>
          <cell r="CG40">
            <v>912961.4</v>
          </cell>
          <cell r="CH40">
            <v>912961.4</v>
          </cell>
          <cell r="CI40">
            <v>912961.4</v>
          </cell>
          <cell r="CJ40">
            <v>912961.4</v>
          </cell>
          <cell r="CK40">
            <v>912961.4</v>
          </cell>
          <cell r="CL40">
            <v>912961.4</v>
          </cell>
          <cell r="CM40">
            <v>912961.4</v>
          </cell>
          <cell r="CN40">
            <v>912961.4</v>
          </cell>
          <cell r="CO40">
            <v>912961.4</v>
          </cell>
          <cell r="CP40">
            <v>912961.4</v>
          </cell>
          <cell r="CQ40">
            <v>958609.44</v>
          </cell>
          <cell r="CR40">
            <v>958609.44</v>
          </cell>
          <cell r="CS40">
            <v>958609.44</v>
          </cell>
          <cell r="CT40">
            <v>958609.44</v>
          </cell>
          <cell r="CU40">
            <v>958609.44</v>
          </cell>
          <cell r="CV40">
            <v>958609.44</v>
          </cell>
          <cell r="CW40">
            <v>958609.44</v>
          </cell>
          <cell r="CX40">
            <v>958609.44</v>
          </cell>
          <cell r="CY40">
            <v>958609.44</v>
          </cell>
          <cell r="CZ40">
            <v>958609.44</v>
          </cell>
          <cell r="DA40">
            <v>958609.44</v>
          </cell>
          <cell r="DB40">
            <v>958609.44</v>
          </cell>
          <cell r="DC40">
            <v>958609.44</v>
          </cell>
          <cell r="DD40">
            <v>958609.44</v>
          </cell>
          <cell r="DE40">
            <v>958609.44</v>
          </cell>
          <cell r="DF40">
            <v>958609.44</v>
          </cell>
          <cell r="DG40">
            <v>958609.44</v>
          </cell>
          <cell r="DH40">
            <v>958609.44</v>
          </cell>
          <cell r="DI40">
            <v>958609.44</v>
          </cell>
          <cell r="DJ40">
            <v>958609.44</v>
          </cell>
          <cell r="DK40">
            <v>958609.44</v>
          </cell>
          <cell r="DL40">
            <v>958609.44</v>
          </cell>
          <cell r="DM40">
            <v>958609.44</v>
          </cell>
          <cell r="DN40">
            <v>958609.44</v>
          </cell>
          <cell r="DO40">
            <v>958609.44</v>
          </cell>
          <cell r="DP40">
            <v>958609.44</v>
          </cell>
          <cell r="DQ40">
            <v>958609.44</v>
          </cell>
        </row>
        <row r="41">
          <cell r="A41">
            <v>247</v>
          </cell>
          <cell r="B41">
            <v>45833</v>
          </cell>
          <cell r="C41">
            <v>45833</v>
          </cell>
          <cell r="D41">
            <v>45833</v>
          </cell>
          <cell r="E41">
            <v>45833</v>
          </cell>
          <cell r="F41">
            <v>45833</v>
          </cell>
          <cell r="G41">
            <v>45833</v>
          </cell>
          <cell r="H41">
            <v>45833</v>
          </cell>
          <cell r="I41">
            <v>-3693290.7969456632</v>
          </cell>
          <cell r="J41">
            <v>1.2107193470001221E-8</v>
          </cell>
          <cell r="K41">
            <v>0</v>
          </cell>
          <cell r="L41">
            <v>0</v>
          </cell>
          <cell r="M41">
            <v>1.9557774066925049E-8</v>
          </cell>
          <cell r="N41">
            <v>45833</v>
          </cell>
          <cell r="O41">
            <v>45833</v>
          </cell>
          <cell r="P41">
            <v>45833</v>
          </cell>
          <cell r="Q41">
            <v>45833</v>
          </cell>
          <cell r="R41">
            <v>45833</v>
          </cell>
          <cell r="S41">
            <v>45833</v>
          </cell>
          <cell r="T41">
            <v>45833</v>
          </cell>
          <cell r="U41">
            <v>45833</v>
          </cell>
          <cell r="V41">
            <v>45833</v>
          </cell>
          <cell r="W41">
            <v>45833</v>
          </cell>
          <cell r="X41">
            <v>45833</v>
          </cell>
          <cell r="Y41">
            <v>45833</v>
          </cell>
          <cell r="Z41">
            <v>45833</v>
          </cell>
          <cell r="AA41">
            <v>45833</v>
          </cell>
          <cell r="AB41">
            <v>45833</v>
          </cell>
          <cell r="AC41">
            <v>45833</v>
          </cell>
          <cell r="AD41">
            <v>45833</v>
          </cell>
          <cell r="AE41">
            <v>45833</v>
          </cell>
          <cell r="AF41">
            <v>45833</v>
          </cell>
          <cell r="AG41">
            <v>45833</v>
          </cell>
          <cell r="AH41">
            <v>45833</v>
          </cell>
          <cell r="AI41">
            <v>45833</v>
          </cell>
          <cell r="AJ41">
            <v>45833</v>
          </cell>
          <cell r="AK41">
            <v>45833</v>
          </cell>
          <cell r="AL41">
            <v>45833</v>
          </cell>
          <cell r="AM41">
            <v>45833</v>
          </cell>
          <cell r="AN41">
            <v>45833</v>
          </cell>
          <cell r="AO41">
            <v>45833</v>
          </cell>
          <cell r="AP41">
            <v>45833</v>
          </cell>
          <cell r="AQ41">
            <v>45833</v>
          </cell>
          <cell r="AR41">
            <v>45833</v>
          </cell>
          <cell r="AS41">
            <v>45833</v>
          </cell>
          <cell r="AT41">
            <v>45833</v>
          </cell>
          <cell r="AU41">
            <v>45833</v>
          </cell>
          <cell r="AV41">
            <v>45833</v>
          </cell>
          <cell r="AW41">
            <v>45833</v>
          </cell>
          <cell r="AX41">
            <v>45833</v>
          </cell>
          <cell r="AY41">
            <v>45833</v>
          </cell>
          <cell r="AZ41">
            <v>45833</v>
          </cell>
          <cell r="BA41">
            <v>45833</v>
          </cell>
          <cell r="BB41">
            <v>45833</v>
          </cell>
          <cell r="BC41">
            <v>45833</v>
          </cell>
          <cell r="BD41">
            <v>45833</v>
          </cell>
          <cell r="BE41">
            <v>45833</v>
          </cell>
          <cell r="BF41">
            <v>45833</v>
          </cell>
          <cell r="BG41">
            <v>45833</v>
          </cell>
          <cell r="BH41">
            <v>45833</v>
          </cell>
          <cell r="BI41">
            <v>45833</v>
          </cell>
          <cell r="BJ41">
            <v>45833</v>
          </cell>
          <cell r="BK41">
            <v>45833</v>
          </cell>
          <cell r="BL41">
            <v>45833</v>
          </cell>
          <cell r="BM41">
            <v>45833</v>
          </cell>
          <cell r="BN41">
            <v>45833</v>
          </cell>
          <cell r="BO41">
            <v>45833</v>
          </cell>
          <cell r="BP41">
            <v>45833</v>
          </cell>
          <cell r="BQ41">
            <v>45833</v>
          </cell>
          <cell r="BR41">
            <v>45833</v>
          </cell>
          <cell r="BS41">
            <v>45833</v>
          </cell>
          <cell r="BT41">
            <v>45833</v>
          </cell>
          <cell r="BU41">
            <v>45833</v>
          </cell>
          <cell r="BV41">
            <v>45833</v>
          </cell>
          <cell r="BW41">
            <v>45833</v>
          </cell>
          <cell r="BX41">
            <v>45833</v>
          </cell>
          <cell r="BY41">
            <v>45833</v>
          </cell>
          <cell r="BZ41">
            <v>45833</v>
          </cell>
          <cell r="CA41">
            <v>45833</v>
          </cell>
          <cell r="CB41">
            <v>45833</v>
          </cell>
          <cell r="CC41">
            <v>45833</v>
          </cell>
          <cell r="CD41">
            <v>45833</v>
          </cell>
          <cell r="CE41">
            <v>45833</v>
          </cell>
          <cell r="CF41">
            <v>45833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  <row r="42">
          <cell r="A42">
            <v>250</v>
          </cell>
          <cell r="B42">
            <v>45108</v>
          </cell>
          <cell r="C42">
            <v>45108</v>
          </cell>
          <cell r="D42">
            <v>45108</v>
          </cell>
          <cell r="E42">
            <v>45108</v>
          </cell>
          <cell r="F42">
            <v>45108</v>
          </cell>
          <cell r="G42">
            <v>45108</v>
          </cell>
          <cell r="H42">
            <v>45108</v>
          </cell>
          <cell r="I42">
            <v>45108</v>
          </cell>
          <cell r="J42">
            <v>45108</v>
          </cell>
          <cell r="K42">
            <v>45108</v>
          </cell>
          <cell r="L42">
            <v>45108</v>
          </cell>
          <cell r="M42">
            <v>45108</v>
          </cell>
          <cell r="N42">
            <v>45108</v>
          </cell>
          <cell r="O42">
            <v>45108</v>
          </cell>
          <cell r="P42">
            <v>45108</v>
          </cell>
          <cell r="Q42">
            <v>45108</v>
          </cell>
          <cell r="R42">
            <v>45108</v>
          </cell>
          <cell r="S42">
            <v>45108</v>
          </cell>
          <cell r="T42">
            <v>45108</v>
          </cell>
          <cell r="U42">
            <v>45108</v>
          </cell>
          <cell r="V42">
            <v>45108</v>
          </cell>
          <cell r="W42">
            <v>45108</v>
          </cell>
          <cell r="X42">
            <v>45108</v>
          </cell>
          <cell r="Y42">
            <v>45108</v>
          </cell>
          <cell r="Z42">
            <v>45108</v>
          </cell>
          <cell r="AA42">
            <v>45108</v>
          </cell>
          <cell r="AB42">
            <v>45108</v>
          </cell>
          <cell r="AC42">
            <v>45108</v>
          </cell>
          <cell r="AD42">
            <v>45108</v>
          </cell>
          <cell r="AE42">
            <v>45108</v>
          </cell>
          <cell r="AF42">
            <v>45108</v>
          </cell>
          <cell r="AG42">
            <v>45108</v>
          </cell>
          <cell r="AH42">
            <v>45108</v>
          </cell>
          <cell r="AI42">
            <v>45108</v>
          </cell>
          <cell r="AJ42">
            <v>45108</v>
          </cell>
          <cell r="AK42">
            <v>45108</v>
          </cell>
          <cell r="AL42">
            <v>45108</v>
          </cell>
          <cell r="AM42">
            <v>45108</v>
          </cell>
          <cell r="AN42">
            <v>45108</v>
          </cell>
          <cell r="AO42">
            <v>45108</v>
          </cell>
          <cell r="AP42">
            <v>45108</v>
          </cell>
          <cell r="AQ42">
            <v>45108</v>
          </cell>
          <cell r="AR42">
            <v>45108</v>
          </cell>
          <cell r="AS42">
            <v>45108</v>
          </cell>
          <cell r="AT42">
            <v>45108</v>
          </cell>
          <cell r="AU42">
            <v>45108</v>
          </cell>
          <cell r="AV42">
            <v>45108</v>
          </cell>
          <cell r="AW42">
            <v>45108</v>
          </cell>
          <cell r="AX42">
            <v>45108</v>
          </cell>
          <cell r="AY42">
            <v>45108</v>
          </cell>
          <cell r="AZ42">
            <v>45108</v>
          </cell>
          <cell r="BA42">
            <v>45108</v>
          </cell>
          <cell r="BB42">
            <v>45108</v>
          </cell>
          <cell r="BC42">
            <v>45108</v>
          </cell>
          <cell r="BD42">
            <v>45108</v>
          </cell>
          <cell r="BE42">
            <v>45108</v>
          </cell>
          <cell r="BF42">
            <v>45108</v>
          </cell>
          <cell r="BG42">
            <v>45108</v>
          </cell>
          <cell r="BH42">
            <v>45108</v>
          </cell>
          <cell r="BI42">
            <v>45108</v>
          </cell>
          <cell r="BJ42">
            <v>45108</v>
          </cell>
          <cell r="BK42">
            <v>45108</v>
          </cell>
          <cell r="BL42">
            <v>45108</v>
          </cell>
          <cell r="BM42">
            <v>45108</v>
          </cell>
          <cell r="BN42">
            <v>45108</v>
          </cell>
          <cell r="BO42">
            <v>45108</v>
          </cell>
          <cell r="BP42">
            <v>45108</v>
          </cell>
          <cell r="BQ42">
            <v>45108</v>
          </cell>
          <cell r="BR42">
            <v>45108</v>
          </cell>
          <cell r="BS42">
            <v>45108</v>
          </cell>
          <cell r="BT42">
            <v>45108</v>
          </cell>
          <cell r="BU42">
            <v>45108</v>
          </cell>
          <cell r="BV42">
            <v>45108</v>
          </cell>
          <cell r="BW42">
            <v>45108</v>
          </cell>
          <cell r="BX42">
            <v>45108</v>
          </cell>
          <cell r="BY42">
            <v>45108</v>
          </cell>
          <cell r="BZ42">
            <v>45108</v>
          </cell>
          <cell r="CA42">
            <v>45108</v>
          </cell>
          <cell r="CB42">
            <v>45108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</row>
        <row r="43">
          <cell r="A43">
            <v>265</v>
          </cell>
          <cell r="B43">
            <v>-266810.00529350323</v>
          </cell>
          <cell r="C43">
            <v>-267033.28811338323</v>
          </cell>
          <cell r="D43">
            <v>-272250.65018275322</v>
          </cell>
          <cell r="E43">
            <v>-287718.22941067314</v>
          </cell>
          <cell r="F43">
            <v>-267311.03559261322</v>
          </cell>
          <cell r="G43">
            <v>-273554.04872857319</v>
          </cell>
          <cell r="H43">
            <v>-295895.02922761318</v>
          </cell>
          <cell r="I43">
            <v>-295265.72647614317</v>
          </cell>
          <cell r="J43">
            <v>-299459.39108775317</v>
          </cell>
          <cell r="K43">
            <v>-293403.30265338317</v>
          </cell>
          <cell r="L43">
            <v>-293497.41158209316</v>
          </cell>
          <cell r="M43">
            <v>-274116.73746482318</v>
          </cell>
          <cell r="N43">
            <v>-295895.02922761318</v>
          </cell>
          <cell r="O43">
            <v>-295265.72647614317</v>
          </cell>
          <cell r="P43">
            <v>-299459.39108775317</v>
          </cell>
          <cell r="Q43">
            <v>-293403.30265338317</v>
          </cell>
          <cell r="R43">
            <v>-293497.41158209316</v>
          </cell>
          <cell r="S43">
            <v>-274116.73746482318</v>
          </cell>
          <cell r="T43">
            <v>-272724.63747634174</v>
          </cell>
          <cell r="U43">
            <v>-272954.80681992171</v>
          </cell>
          <cell r="V43">
            <v>-278302.92938283173</v>
          </cell>
          <cell r="W43">
            <v>-294157.52910429169</v>
          </cell>
          <cell r="X43">
            <v>-273240.48098430171</v>
          </cell>
          <cell r="Y43">
            <v>-279639.89002286171</v>
          </cell>
          <cell r="Z43">
            <v>-281811.6451419178</v>
          </cell>
          <cell r="AA43">
            <v>-281909.12288058782</v>
          </cell>
          <cell r="AB43">
            <v>-282006.83839139779</v>
          </cell>
          <cell r="AC43">
            <v>-282104.78085622779</v>
          </cell>
          <cell r="AD43">
            <v>-282202.93109319778</v>
          </cell>
          <cell r="AE43">
            <v>-282301.32848871779</v>
          </cell>
          <cell r="AF43">
            <v>-282399.95365637779</v>
          </cell>
          <cell r="AG43">
            <v>-282498.81618711777</v>
          </cell>
          <cell r="AH43">
            <v>-282597.9162854678</v>
          </cell>
          <cell r="AI43">
            <v>-282697.24395142781</v>
          </cell>
          <cell r="AJ43">
            <v>-282796.79898046778</v>
          </cell>
          <cell r="AK43">
            <v>-282896.59178164776</v>
          </cell>
          <cell r="AL43">
            <v>-285367.42728843266</v>
          </cell>
          <cell r="AM43">
            <v>-285367.42728843266</v>
          </cell>
          <cell r="AN43">
            <v>-285367.42728843266</v>
          </cell>
          <cell r="AO43">
            <v>-285367.42728843266</v>
          </cell>
          <cell r="AP43">
            <v>-285367.42728843266</v>
          </cell>
          <cell r="AQ43">
            <v>-285367.42728843266</v>
          </cell>
          <cell r="AR43">
            <v>-285367.42728843266</v>
          </cell>
          <cell r="AS43">
            <v>-285367.42728843266</v>
          </cell>
          <cell r="AT43">
            <v>-285367.42728843266</v>
          </cell>
          <cell r="AU43">
            <v>-285367.42728843266</v>
          </cell>
          <cell r="AV43">
            <v>-285367.42728843266</v>
          </cell>
          <cell r="AW43">
            <v>-285367.42728843266</v>
          </cell>
          <cell r="AX43">
            <v>-438780.82787020638</v>
          </cell>
          <cell r="AY43">
            <v>-438780.82787020638</v>
          </cell>
          <cell r="AZ43">
            <v>-438780.82787020638</v>
          </cell>
          <cell r="BA43">
            <v>-438780.82787020638</v>
          </cell>
          <cell r="BB43">
            <v>-438780.82787020638</v>
          </cell>
          <cell r="BC43">
            <v>-438780.82787020638</v>
          </cell>
          <cell r="BD43">
            <v>-438780.82787020638</v>
          </cell>
          <cell r="BE43">
            <v>-438780.82787020638</v>
          </cell>
          <cell r="BF43">
            <v>-438780.82787020638</v>
          </cell>
          <cell r="BG43">
            <v>-438780.82787020638</v>
          </cell>
          <cell r="BH43">
            <v>-438780.82787020638</v>
          </cell>
          <cell r="BI43">
            <v>-438780.82787020638</v>
          </cell>
          <cell r="BJ43">
            <v>-320026.68514510529</v>
          </cell>
          <cell r="BK43">
            <v>-320026.68514510529</v>
          </cell>
          <cell r="BL43">
            <v>-320026.68514510529</v>
          </cell>
          <cell r="BM43">
            <v>-320026.68514510529</v>
          </cell>
          <cell r="BN43">
            <v>-320026.68514510529</v>
          </cell>
          <cell r="BO43">
            <v>-320026.68514510529</v>
          </cell>
          <cell r="BP43">
            <v>-320026.68514510529</v>
          </cell>
          <cell r="BQ43">
            <v>-320026.68514510529</v>
          </cell>
          <cell r="BR43">
            <v>-320026.68514510529</v>
          </cell>
          <cell r="BS43">
            <v>-320026.68514510529</v>
          </cell>
          <cell r="BT43">
            <v>-320026.68514510529</v>
          </cell>
          <cell r="BU43">
            <v>-320026.68514510529</v>
          </cell>
          <cell r="BV43">
            <v>-332102.31801650918</v>
          </cell>
          <cell r="BW43">
            <v>-332102.31801650918</v>
          </cell>
          <cell r="BX43">
            <v>-332102.31801650918</v>
          </cell>
          <cell r="BY43">
            <v>-332102.31801650918</v>
          </cell>
          <cell r="BZ43">
            <v>-332102.31801650918</v>
          </cell>
          <cell r="CA43">
            <v>-332102.31801650918</v>
          </cell>
          <cell r="CB43">
            <v>-332102.31801650918</v>
          </cell>
          <cell r="CC43">
            <v>-332102.31801650918</v>
          </cell>
          <cell r="CD43">
            <v>-332102.31801650918</v>
          </cell>
          <cell r="CE43">
            <v>-332102.31801650918</v>
          </cell>
          <cell r="CF43">
            <v>-332102.31801650918</v>
          </cell>
          <cell r="CG43">
            <v>-332102.31801650918</v>
          </cell>
          <cell r="CH43">
            <v>-335285.47827792208</v>
          </cell>
          <cell r="CI43">
            <v>-335285.47827792208</v>
          </cell>
          <cell r="CJ43">
            <v>-335285.47827792208</v>
          </cell>
          <cell r="CK43">
            <v>-335285.47827792208</v>
          </cell>
          <cell r="CL43">
            <v>-335285.47827792208</v>
          </cell>
          <cell r="CM43">
            <v>-335285.47827792208</v>
          </cell>
          <cell r="CN43">
            <v>-335285.47827792208</v>
          </cell>
          <cell r="CO43">
            <v>-335285.47827792208</v>
          </cell>
          <cell r="CP43">
            <v>-335285.47827792208</v>
          </cell>
          <cell r="CQ43">
            <v>-335285.47827792208</v>
          </cell>
          <cell r="CR43">
            <v>-335285.47827792208</v>
          </cell>
          <cell r="CS43">
            <v>-335285.47827792208</v>
          </cell>
          <cell r="CT43">
            <v>-346791.86123124528</v>
          </cell>
          <cell r="CU43">
            <v>-346791.86123124528</v>
          </cell>
          <cell r="CV43">
            <v>-346791.86123124528</v>
          </cell>
          <cell r="CW43">
            <v>-346791.86123124528</v>
          </cell>
          <cell r="CX43">
            <v>-346791.86123124528</v>
          </cell>
          <cell r="CY43">
            <v>-346791.86123124528</v>
          </cell>
          <cell r="CZ43">
            <v>-346791.86123124528</v>
          </cell>
          <cell r="DA43">
            <v>-346791.86123124528</v>
          </cell>
          <cell r="DB43">
            <v>-346791.86123124528</v>
          </cell>
          <cell r="DC43">
            <v>-346791.86123124528</v>
          </cell>
          <cell r="DD43">
            <v>-346791.86123124528</v>
          </cell>
          <cell r="DE43">
            <v>-346791.86123124528</v>
          </cell>
          <cell r="DF43">
            <v>-348497.88117629866</v>
          </cell>
          <cell r="DG43">
            <v>-348497.88117629866</v>
          </cell>
          <cell r="DH43">
            <v>-348497.88117629866</v>
          </cell>
          <cell r="DI43">
            <v>-348497.88117629866</v>
          </cell>
          <cell r="DJ43">
            <v>-348497.88117629866</v>
          </cell>
          <cell r="DK43">
            <v>-348497.88117629866</v>
          </cell>
          <cell r="DL43">
            <v>-348497.88117629866</v>
          </cell>
          <cell r="DM43">
            <v>-348497.88117629866</v>
          </cell>
          <cell r="DN43">
            <v>-348497.88117629866</v>
          </cell>
          <cell r="DO43">
            <v>-348497.88117629866</v>
          </cell>
          <cell r="DP43">
            <v>-348497.88117629866</v>
          </cell>
          <cell r="DQ43">
            <v>-348497.88117629866</v>
          </cell>
        </row>
        <row r="44">
          <cell r="A44">
            <v>362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-147992.79571821113</v>
          </cell>
          <cell r="I44">
            <v>13338.865143291639</v>
          </cell>
          <cell r="J44">
            <v>-1563.9150243551946</v>
          </cell>
          <cell r="K44">
            <v>-22469.128637934984</v>
          </cell>
          <cell r="L44">
            <v>110342.80269802365</v>
          </cell>
          <cell r="M44">
            <v>-158.21683260024062</v>
          </cell>
          <cell r="N44">
            <v>50.37095234503618</v>
          </cell>
          <cell r="O44">
            <v>19830.507298051023</v>
          </cell>
          <cell r="P44">
            <v>3419.515316465855</v>
          </cell>
          <cell r="Q44">
            <v>32516.359632297863</v>
          </cell>
          <cell r="R44">
            <v>33.263833434999619</v>
          </cell>
          <cell r="S44">
            <v>9315.5560778487579</v>
          </cell>
          <cell r="T44">
            <v>-3323.1694628468044</v>
          </cell>
          <cell r="U44">
            <v>48.127755904998864</v>
          </cell>
          <cell r="V44">
            <v>-177.87306721985877</v>
          </cell>
          <cell r="W44">
            <v>11453.156267909995</v>
          </cell>
          <cell r="X44">
            <v>13954.41490543203</v>
          </cell>
          <cell r="Y44">
            <v>4200.6569055300015</v>
          </cell>
          <cell r="Z44">
            <v>43.533677759788951</v>
          </cell>
          <cell r="AA44">
            <v>8990.7821452293083</v>
          </cell>
          <cell r="AB44">
            <v>1752.4507588333302</v>
          </cell>
          <cell r="AC44">
            <v>22376.875225915228</v>
          </cell>
          <cell r="AD44">
            <v>-7.5111881948971053</v>
          </cell>
          <cell r="AE44">
            <v>-12763.443268805748</v>
          </cell>
          <cell r="AF44">
            <v>-3386.2744717492205</v>
          </cell>
          <cell r="AG44">
            <v>8503.3419560584589</v>
          </cell>
          <cell r="AH44">
            <v>252.76699026013452</v>
          </cell>
          <cell r="AI44">
            <v>-4803.5786829686349</v>
          </cell>
          <cell r="AJ44">
            <v>6628.7118431024128</v>
          </cell>
          <cell r="AK44">
            <v>24667.928631069652</v>
          </cell>
          <cell r="AL44">
            <v>5147.6930592935232</v>
          </cell>
          <cell r="AM44">
            <v>5509.9284804802983</v>
          </cell>
          <cell r="AN44">
            <v>1219.1002336429522</v>
          </cell>
          <cell r="AO44">
            <v>17417.012569327613</v>
          </cell>
          <cell r="AP44">
            <v>-28.971725895027205</v>
          </cell>
          <cell r="AQ44">
            <v>-37304.382931187509</v>
          </cell>
          <cell r="AR44">
            <v>1193.8608836525193</v>
          </cell>
          <cell r="AS44">
            <v>25302.207751437367</v>
          </cell>
          <cell r="AT44">
            <v>74.893923039905516</v>
          </cell>
          <cell r="AU44">
            <v>-21015.795813529468</v>
          </cell>
          <cell r="AV44">
            <v>-7238.8133993441061</v>
          </cell>
          <cell r="AW44">
            <v>25114.036412700061</v>
          </cell>
          <cell r="AX44">
            <v>38337.166233832417</v>
          </cell>
          <cell r="AY44">
            <v>582.5908285360531</v>
          </cell>
          <cell r="AZ44">
            <v>648.51628070830122</v>
          </cell>
          <cell r="BA44">
            <v>14602.404749881134</v>
          </cell>
          <cell r="BB44">
            <v>-22453.042806134559</v>
          </cell>
          <cell r="BC44">
            <v>-40956.759180796478</v>
          </cell>
          <cell r="BD44">
            <v>4176.9124182723426</v>
          </cell>
          <cell r="BE44">
            <v>43087.224029805191</v>
          </cell>
          <cell r="BF44">
            <v>-5237.3180904223491</v>
          </cell>
          <cell r="BG44">
            <v>-36052.392778312096</v>
          </cell>
          <cell r="BH44">
            <v>-11130.269277502926</v>
          </cell>
          <cell r="BI44">
            <v>28701.695480697112</v>
          </cell>
          <cell r="BJ44">
            <v>58105.815981757056</v>
          </cell>
          <cell r="BK44">
            <v>78.660592680254538</v>
          </cell>
          <cell r="BL44">
            <v>376.24786810901662</v>
          </cell>
          <cell r="BM44">
            <v>11612.428263908023</v>
          </cell>
          <cell r="BN44">
            <v>-42562.485698609293</v>
          </cell>
          <cell r="BO44">
            <v>-40767.560814621596</v>
          </cell>
          <cell r="BP44">
            <v>4402.2043152714614</v>
          </cell>
          <cell r="BQ44">
            <v>58677.334014925596</v>
          </cell>
          <cell r="BR44">
            <v>-190.43381591978104</v>
          </cell>
          <cell r="BS44">
            <v>-31438.894475055517</v>
          </cell>
          <cell r="BT44">
            <v>-23287.711454023316</v>
          </cell>
          <cell r="BU44">
            <v>34719.554293906025</v>
          </cell>
          <cell r="BV44">
            <v>41911.758158818739</v>
          </cell>
          <cell r="BW44">
            <v>-1630.8778601539682</v>
          </cell>
          <cell r="BX44">
            <v>500.70520840649249</v>
          </cell>
          <cell r="BY44">
            <v>6018.7321686777423</v>
          </cell>
          <cell r="BZ44">
            <v>-58735.733279888009</v>
          </cell>
          <cell r="CA44">
            <v>-46643.122964456517</v>
          </cell>
          <cell r="CB44">
            <v>15409.935840330099</v>
          </cell>
          <cell r="CC44">
            <v>66825.76801251281</v>
          </cell>
          <cell r="CD44">
            <v>327.66091329985284</v>
          </cell>
          <cell r="CE44">
            <v>-11737.79619825866</v>
          </cell>
          <cell r="CF44">
            <v>-34373.731862239511</v>
          </cell>
          <cell r="CG44">
            <v>41160.181120034125</v>
          </cell>
          <cell r="CH44">
            <v>13167.59860861414</v>
          </cell>
          <cell r="CI44">
            <v>-967.86169841980063</v>
          </cell>
          <cell r="CJ44">
            <v>790.23994608478165</v>
          </cell>
          <cell r="CK44">
            <v>2848.6544043972108</v>
          </cell>
          <cell r="CL44">
            <v>-69661.901596220152</v>
          </cell>
          <cell r="CM44">
            <v>-58107.465266641047</v>
          </cell>
          <cell r="CN44">
            <v>35294.320691366542</v>
          </cell>
          <cell r="CO44">
            <v>67116.936366854876</v>
          </cell>
          <cell r="CP44">
            <v>280.85221140007087</v>
          </cell>
          <cell r="CQ44">
            <v>-32863.908586212332</v>
          </cell>
          <cell r="CR44">
            <v>5325.237181758017</v>
          </cell>
          <cell r="CS44">
            <v>-6207.2349658358435</v>
          </cell>
          <cell r="CT44">
            <v>40088.604446409248</v>
          </cell>
          <cell r="CU44">
            <v>-4101.1817930395428</v>
          </cell>
          <cell r="CV44">
            <v>1079.6737784592606</v>
          </cell>
          <cell r="CW44">
            <v>4850.1286466148813</v>
          </cell>
          <cell r="CX44">
            <v>-35179.135257556482</v>
          </cell>
          <cell r="CY44">
            <v>-83499.683211666605</v>
          </cell>
          <cell r="CZ44">
            <v>60042.041217630329</v>
          </cell>
          <cell r="DA44">
            <v>37728.641660266905</v>
          </cell>
          <cell r="DB44">
            <v>121.7026249400427</v>
          </cell>
          <cell r="DC44">
            <v>-18427.765439551265</v>
          </cell>
          <cell r="DD44">
            <v>361.97289952278436</v>
          </cell>
          <cell r="DE44">
            <v>1034.3116958887024</v>
          </cell>
          <cell r="DF44">
            <v>25958.838348386707</v>
          </cell>
          <cell r="DG44">
            <v>1763.0090477026934</v>
          </cell>
          <cell r="DH44">
            <v>1207.2519772753735</v>
          </cell>
          <cell r="DI44">
            <v>5659.0641708628791</v>
          </cell>
          <cell r="DJ44">
            <v>-37.464412765087154</v>
          </cell>
          <cell r="DK44">
            <v>-40635.150433860101</v>
          </cell>
          <cell r="DL44">
            <v>-81720.354312999712</v>
          </cell>
          <cell r="DM44">
            <v>83692.947013439174</v>
          </cell>
          <cell r="DN44">
            <v>14880.353938841688</v>
          </cell>
          <cell r="DO44">
            <v>722.912171786008</v>
          </cell>
          <cell r="DP44">
            <v>-20667.942418605813</v>
          </cell>
          <cell r="DQ44">
            <v>-1248.481315439946</v>
          </cell>
        </row>
        <row r="45">
          <cell r="A45">
            <v>363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</row>
        <row r="46">
          <cell r="A46">
            <v>370</v>
          </cell>
          <cell r="B46">
            <v>342212.97</v>
          </cell>
          <cell r="C46">
            <v>-6725</v>
          </cell>
          <cell r="D46">
            <v>7426.16</v>
          </cell>
          <cell r="E46">
            <v>-4910.76</v>
          </cell>
          <cell r="F46">
            <v>5598.2181332479777</v>
          </cell>
          <cell r="G46">
            <v>-2107567.127158585</v>
          </cell>
          <cell r="H46">
            <v>-249596.99028235098</v>
          </cell>
          <cell r="I46">
            <v>423367.24470494874</v>
          </cell>
          <cell r="J46">
            <v>135352.29487598158</v>
          </cell>
          <cell r="K46">
            <v>-105404.44817525132</v>
          </cell>
          <cell r="L46">
            <v>615061.82593776972</v>
          </cell>
          <cell r="M46">
            <v>836430.35531205731</v>
          </cell>
          <cell r="N46">
            <v>219447.61261240326</v>
          </cell>
          <cell r="O46">
            <v>219488.22646114352</v>
          </cell>
          <cell r="P46">
            <v>0</v>
          </cell>
          <cell r="Q46">
            <v>4.6931852007024522E-10</v>
          </cell>
          <cell r="R46">
            <v>-3.9085926966696084E-10</v>
          </cell>
          <cell r="S46">
            <v>-719075.15800416959</v>
          </cell>
          <cell r="T46">
            <v>-157170.53013217516</v>
          </cell>
          <cell r="U46">
            <v>363687.19284844142</v>
          </cell>
          <cell r="V46">
            <v>145002.94587706577</v>
          </cell>
          <cell r="W46">
            <v>-205783.09541746491</v>
          </cell>
          <cell r="X46">
            <v>-92779.422730384424</v>
          </cell>
          <cell r="Y46">
            <v>111626.44859645737</v>
          </cell>
          <cell r="Z46">
            <v>207827.09180299882</v>
          </cell>
          <cell r="AA46">
            <v>346664.52715923043</v>
          </cell>
          <cell r="AB46">
            <v>3.9045856244489051E-10</v>
          </cell>
          <cell r="AC46">
            <v>-4.6931860158370776E-10</v>
          </cell>
          <cell r="AD46">
            <v>0</v>
          </cell>
          <cell r="AE46">
            <v>-783737.54330475465</v>
          </cell>
          <cell r="AF46">
            <v>-154451.79960362613</v>
          </cell>
          <cell r="AG46">
            <v>383004.54978220462</v>
          </cell>
          <cell r="AH46">
            <v>151091.50845727994</v>
          </cell>
          <cell r="AI46">
            <v>-210262.98497556156</v>
          </cell>
          <cell r="AJ46">
            <v>-94353.967832077265</v>
          </cell>
          <cell r="AK46">
            <v>106885.48513338799</v>
          </cell>
          <cell r="AL46">
            <v>207843.66015904496</v>
          </cell>
          <cell r="AM46">
            <v>388221.46682404465</v>
          </cell>
          <cell r="AN46">
            <v>5759.6253600568652</v>
          </cell>
          <cell r="AO46">
            <v>-4.6931868309717029E-10</v>
          </cell>
          <cell r="AP46">
            <v>3.908594326938859E-10</v>
          </cell>
          <cell r="AQ46">
            <v>-815714.0377788163</v>
          </cell>
          <cell r="AR46">
            <v>-169044.97397782328</v>
          </cell>
          <cell r="AS46">
            <v>399969.63883229333</v>
          </cell>
          <cell r="AT46">
            <v>152158.09533429361</v>
          </cell>
          <cell r="AU46">
            <v>-209498.96368315493</v>
          </cell>
          <cell r="AV46">
            <v>-134082.41800292101</v>
          </cell>
          <cell r="AW46">
            <v>68415.697772883184</v>
          </cell>
          <cell r="AX46">
            <v>390186.0332059731</v>
          </cell>
          <cell r="AY46">
            <v>259703.33404059874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</row>
        <row r="47">
          <cell r="A47">
            <v>371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</row>
        <row r="48">
          <cell r="A48">
            <v>372</v>
          </cell>
          <cell r="B48">
            <v>175715.92</v>
          </cell>
          <cell r="C48">
            <v>175715.92</v>
          </cell>
          <cell r="D48">
            <v>175715.92</v>
          </cell>
          <cell r="E48">
            <v>175715.92</v>
          </cell>
          <cell r="F48">
            <v>175715.92</v>
          </cell>
          <cell r="G48">
            <v>175715.92</v>
          </cell>
          <cell r="H48">
            <v>175715.92</v>
          </cell>
          <cell r="I48">
            <v>175715.92</v>
          </cell>
          <cell r="J48">
            <v>175715.92</v>
          </cell>
          <cell r="K48">
            <v>175715.92</v>
          </cell>
          <cell r="L48">
            <v>175715.92</v>
          </cell>
          <cell r="M48">
            <v>175715.92</v>
          </cell>
          <cell r="N48">
            <v>180114.33</v>
          </cell>
          <cell r="O48">
            <v>180114.33</v>
          </cell>
          <cell r="P48">
            <v>180114.33</v>
          </cell>
          <cell r="Q48">
            <v>180114.33</v>
          </cell>
          <cell r="R48">
            <v>180114.33</v>
          </cell>
          <cell r="S48">
            <v>180114.33</v>
          </cell>
          <cell r="T48">
            <v>180114.33</v>
          </cell>
          <cell r="U48">
            <v>180114.33</v>
          </cell>
          <cell r="V48">
            <v>180114.33</v>
          </cell>
          <cell r="W48">
            <v>180114.33</v>
          </cell>
          <cell r="X48">
            <v>180114.33</v>
          </cell>
          <cell r="Y48">
            <v>180114.33</v>
          </cell>
          <cell r="Z48">
            <v>184622.67</v>
          </cell>
          <cell r="AA48">
            <v>184622.67</v>
          </cell>
          <cell r="AB48">
            <v>184622.67</v>
          </cell>
          <cell r="AC48">
            <v>184622.67</v>
          </cell>
          <cell r="AD48">
            <v>184622.67</v>
          </cell>
          <cell r="AE48">
            <v>184622.67</v>
          </cell>
          <cell r="AF48">
            <v>184622.67</v>
          </cell>
          <cell r="AG48">
            <v>184622.67</v>
          </cell>
          <cell r="AH48">
            <v>184622.67</v>
          </cell>
          <cell r="AI48">
            <v>184622.67</v>
          </cell>
          <cell r="AJ48">
            <v>184622.67</v>
          </cell>
          <cell r="AK48">
            <v>184622.67</v>
          </cell>
          <cell r="AL48">
            <v>189241</v>
          </cell>
          <cell r="AM48">
            <v>189241</v>
          </cell>
          <cell r="AN48">
            <v>189241</v>
          </cell>
          <cell r="AO48">
            <v>189241</v>
          </cell>
          <cell r="AP48">
            <v>189241</v>
          </cell>
          <cell r="AQ48">
            <v>189241</v>
          </cell>
          <cell r="AR48">
            <v>189241</v>
          </cell>
          <cell r="AS48">
            <v>189241</v>
          </cell>
          <cell r="AT48">
            <v>189241</v>
          </cell>
          <cell r="AU48">
            <v>189241</v>
          </cell>
          <cell r="AV48">
            <v>189241</v>
          </cell>
          <cell r="AW48">
            <v>189241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</row>
        <row r="49">
          <cell r="A49">
            <v>473</v>
          </cell>
          <cell r="B49">
            <v>-601298.35166446283</v>
          </cell>
          <cell r="C49">
            <v>-601298.35492749827</v>
          </cell>
          <cell r="D49">
            <v>-601298.3523936742</v>
          </cell>
          <cell r="E49">
            <v>-601298.35446326784</v>
          </cell>
          <cell r="F49">
            <v>-601298.35706729267</v>
          </cell>
          <cell r="G49">
            <v>-601298.35187302122</v>
          </cell>
          <cell r="H49">
            <v>-601298.35706729267</v>
          </cell>
          <cell r="I49">
            <v>-601298.35706729267</v>
          </cell>
          <cell r="J49">
            <v>-601298.35694204213</v>
          </cell>
          <cell r="K49">
            <v>-601298.35193392623</v>
          </cell>
          <cell r="L49">
            <v>-601298.35023617046</v>
          </cell>
          <cell r="M49">
            <v>-601298.3541</v>
          </cell>
          <cell r="N49">
            <v>-601298.3541</v>
          </cell>
          <cell r="O49">
            <v>-601298.3541</v>
          </cell>
          <cell r="P49">
            <v>-601298.3541</v>
          </cell>
          <cell r="Q49">
            <v>-601298.3541</v>
          </cell>
          <cell r="R49">
            <v>-601298.3541</v>
          </cell>
          <cell r="S49">
            <v>-601298.3541</v>
          </cell>
          <cell r="T49">
            <v>-601298.3541</v>
          </cell>
          <cell r="U49">
            <v>-601298.3541</v>
          </cell>
          <cell r="V49">
            <v>-601298.3541</v>
          </cell>
          <cell r="W49">
            <v>-601298.3541</v>
          </cell>
          <cell r="X49">
            <v>-601298.3541</v>
          </cell>
          <cell r="Y49">
            <v>-601298.3541</v>
          </cell>
          <cell r="Z49">
            <v>-601298.3541</v>
          </cell>
          <cell r="AA49">
            <v>-601298.3541</v>
          </cell>
          <cell r="AB49">
            <v>-601298.3541</v>
          </cell>
          <cell r="AC49">
            <v>-601298.3541</v>
          </cell>
          <cell r="AD49">
            <v>-601298.3541</v>
          </cell>
          <cell r="AE49">
            <v>-601298.3541</v>
          </cell>
          <cell r="AF49">
            <v>-601298.3541</v>
          </cell>
          <cell r="AG49">
            <v>-601298.3541</v>
          </cell>
          <cell r="AH49">
            <v>-601298.3541</v>
          </cell>
          <cell r="AI49">
            <v>-601298.3541</v>
          </cell>
          <cell r="AJ49">
            <v>-601298.3541</v>
          </cell>
          <cell r="AK49">
            <v>-601298.3541</v>
          </cell>
          <cell r="AL49">
            <v>-601298.3541</v>
          </cell>
          <cell r="AM49">
            <v>-601298.3541</v>
          </cell>
          <cell r="AN49">
            <v>-601298.3541</v>
          </cell>
          <cell r="AO49">
            <v>-601298.3541</v>
          </cell>
          <cell r="AP49">
            <v>-601298.3541</v>
          </cell>
          <cell r="AQ49">
            <v>-601298.3541</v>
          </cell>
          <cell r="AR49">
            <v>-601298.3541</v>
          </cell>
          <cell r="AS49">
            <v>-601298.3541</v>
          </cell>
          <cell r="AT49">
            <v>-601298.3541</v>
          </cell>
          <cell r="AU49">
            <v>-601298.3541</v>
          </cell>
          <cell r="AV49">
            <v>-601298.3541</v>
          </cell>
          <cell r="AW49">
            <v>-601298.3541</v>
          </cell>
          <cell r="AX49">
            <v>-601298.3541</v>
          </cell>
          <cell r="AY49">
            <v>-601298.3541</v>
          </cell>
          <cell r="AZ49">
            <v>-601298.3541</v>
          </cell>
          <cell r="BA49">
            <v>-601298.3541</v>
          </cell>
          <cell r="BB49">
            <v>-601298.3541</v>
          </cell>
          <cell r="BC49">
            <v>-601298.3541</v>
          </cell>
          <cell r="BD49">
            <v>-601298.3541</v>
          </cell>
          <cell r="BE49">
            <v>-601298.3541</v>
          </cell>
          <cell r="BF49">
            <v>-601298.3541</v>
          </cell>
          <cell r="BG49">
            <v>-601298.3541</v>
          </cell>
          <cell r="BH49">
            <v>-601298.3541</v>
          </cell>
          <cell r="BI49">
            <v>-601298.3541</v>
          </cell>
          <cell r="BJ49">
            <v>-601298.3541</v>
          </cell>
          <cell r="BK49">
            <v>-601298.3541</v>
          </cell>
          <cell r="BL49">
            <v>-601298.3541</v>
          </cell>
          <cell r="BM49">
            <v>-601298.3541</v>
          </cell>
          <cell r="BN49">
            <v>-601298.3541</v>
          </cell>
          <cell r="BO49">
            <v>-601298.3541</v>
          </cell>
          <cell r="BP49">
            <v>-601298.3541</v>
          </cell>
          <cell r="BQ49">
            <v>-601298.3541</v>
          </cell>
          <cell r="BR49">
            <v>-601298.3541</v>
          </cell>
          <cell r="BS49">
            <v>-601298.3541</v>
          </cell>
          <cell r="BT49">
            <v>-601298.3541</v>
          </cell>
          <cell r="BU49">
            <v>-601298.3541</v>
          </cell>
          <cell r="BV49">
            <v>-601298.3541</v>
          </cell>
          <cell r="BW49">
            <v>-601298.3541</v>
          </cell>
          <cell r="BX49">
            <v>-601298.3541</v>
          </cell>
          <cell r="BY49">
            <v>-601298.3541</v>
          </cell>
          <cell r="BZ49">
            <v>-601298.3541</v>
          </cell>
          <cell r="CA49">
            <v>-601298.3541</v>
          </cell>
          <cell r="CB49">
            <v>-601298.3541</v>
          </cell>
          <cell r="CC49">
            <v>-601298.3541</v>
          </cell>
          <cell r="CD49">
            <v>-601298.3541</v>
          </cell>
          <cell r="CE49">
            <v>-601298.3541</v>
          </cell>
          <cell r="CF49">
            <v>-601298.3541</v>
          </cell>
          <cell r="CG49">
            <v>-601298.3541</v>
          </cell>
          <cell r="CH49">
            <v>-601298.3541</v>
          </cell>
          <cell r="CI49">
            <v>-601298.3541</v>
          </cell>
          <cell r="CJ49">
            <v>-601298.3541</v>
          </cell>
          <cell r="CK49">
            <v>-601298.3541</v>
          </cell>
          <cell r="CL49">
            <v>-601298.3541</v>
          </cell>
          <cell r="CM49">
            <v>-601298.3541</v>
          </cell>
          <cell r="CN49">
            <v>-601298.3541</v>
          </cell>
          <cell r="CO49">
            <v>-601298.3541</v>
          </cell>
          <cell r="CP49">
            <v>-601298.3541</v>
          </cell>
          <cell r="CQ49">
            <v>-601298.3541</v>
          </cell>
          <cell r="CR49">
            <v>-601298.3541</v>
          </cell>
          <cell r="CS49">
            <v>-601298.3541</v>
          </cell>
          <cell r="CT49">
            <v>-601298.3541</v>
          </cell>
          <cell r="CU49">
            <v>-601298.3541</v>
          </cell>
          <cell r="CV49">
            <v>-601298.3541</v>
          </cell>
          <cell r="CW49">
            <v>-601298.3541</v>
          </cell>
          <cell r="CX49">
            <v>-601298.3541</v>
          </cell>
          <cell r="CY49">
            <v>-601298.3541</v>
          </cell>
          <cell r="CZ49">
            <v>-601298.3541</v>
          </cell>
          <cell r="DA49">
            <v>-601298.3541</v>
          </cell>
          <cell r="DB49">
            <v>-601298.3541</v>
          </cell>
          <cell r="DC49">
            <v>-601298.3541</v>
          </cell>
          <cell r="DD49">
            <v>-601298.3541</v>
          </cell>
          <cell r="DE49">
            <v>-601298.3541</v>
          </cell>
          <cell r="DF49">
            <v>-601298.3541</v>
          </cell>
          <cell r="DG49">
            <v>-601298.3541</v>
          </cell>
          <cell r="DH49">
            <v>-601298.3541</v>
          </cell>
          <cell r="DI49">
            <v>-601298.3541</v>
          </cell>
          <cell r="DJ49">
            <v>-601298.3541</v>
          </cell>
          <cell r="DK49">
            <v>-601298.3541</v>
          </cell>
          <cell r="DL49">
            <v>-601298.3541</v>
          </cell>
          <cell r="DM49">
            <v>-601298.3541</v>
          </cell>
          <cell r="DN49">
            <v>-601298.3541</v>
          </cell>
          <cell r="DO49">
            <v>-601298.3541</v>
          </cell>
          <cell r="DP49">
            <v>-601298.3541</v>
          </cell>
          <cell r="DQ49">
            <v>-601298.3541</v>
          </cell>
        </row>
        <row r="50">
          <cell r="A50">
            <v>480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341525</v>
          </cell>
          <cell r="O50">
            <v>565440</v>
          </cell>
          <cell r="P50">
            <v>847880.7</v>
          </cell>
          <cell r="Q50">
            <v>876143.2</v>
          </cell>
          <cell r="R50">
            <v>876143.2</v>
          </cell>
          <cell r="S50">
            <v>847880.7</v>
          </cell>
          <cell r="T50">
            <v>877321.2</v>
          </cell>
          <cell r="U50">
            <v>847880.7</v>
          </cell>
          <cell r="V50">
            <v>876143.2</v>
          </cell>
          <cell r="W50">
            <v>876143.2</v>
          </cell>
          <cell r="X50">
            <v>791355.7</v>
          </cell>
          <cell r="Y50">
            <v>876143.2</v>
          </cell>
          <cell r="Z50">
            <v>330740</v>
          </cell>
          <cell r="AA50">
            <v>547584</v>
          </cell>
          <cell r="AB50">
            <v>821105.52</v>
          </cell>
          <cell r="AC50">
            <v>848475.52</v>
          </cell>
          <cell r="AD50">
            <v>848475.52</v>
          </cell>
          <cell r="AE50">
            <v>821105.52</v>
          </cell>
          <cell r="AF50">
            <v>849616.32</v>
          </cell>
          <cell r="AG50">
            <v>821105.52</v>
          </cell>
          <cell r="AH50">
            <v>848475.52</v>
          </cell>
          <cell r="AI50">
            <v>848475.52</v>
          </cell>
          <cell r="AJ50">
            <v>766365.52</v>
          </cell>
          <cell r="AK50">
            <v>848475.52</v>
          </cell>
          <cell r="AL50">
            <v>330740</v>
          </cell>
          <cell r="AM50">
            <v>547584</v>
          </cell>
          <cell r="AN50">
            <v>821105.52</v>
          </cell>
          <cell r="AO50">
            <v>848475.52</v>
          </cell>
          <cell r="AP50">
            <v>848475.52</v>
          </cell>
          <cell r="AQ50">
            <v>821105.52</v>
          </cell>
          <cell r="AR50">
            <v>849616.32</v>
          </cell>
          <cell r="AS50">
            <v>821105.52</v>
          </cell>
          <cell r="AT50">
            <v>848475.52</v>
          </cell>
          <cell r="AU50">
            <v>848475.52</v>
          </cell>
          <cell r="AV50">
            <v>766365.52</v>
          </cell>
          <cell r="AW50">
            <v>848475.52</v>
          </cell>
          <cell r="AX50">
            <v>312765</v>
          </cell>
          <cell r="AY50">
            <v>517824</v>
          </cell>
          <cell r="AZ50">
            <v>776480.22</v>
          </cell>
          <cell r="BA50">
            <v>802362.72</v>
          </cell>
          <cell r="BB50">
            <v>802362.72</v>
          </cell>
          <cell r="BC50">
            <v>776480.22</v>
          </cell>
          <cell r="BD50">
            <v>803441.52</v>
          </cell>
          <cell r="BE50">
            <v>776480.22</v>
          </cell>
          <cell r="BF50">
            <v>802362.72</v>
          </cell>
          <cell r="BG50">
            <v>802362.72</v>
          </cell>
          <cell r="BH50">
            <v>724715.22</v>
          </cell>
          <cell r="BI50">
            <v>802362.72</v>
          </cell>
          <cell r="BJ50">
            <v>309170</v>
          </cell>
          <cell r="BK50">
            <v>511872</v>
          </cell>
          <cell r="BL50">
            <v>767555.16</v>
          </cell>
          <cell r="BM50">
            <v>793140.16</v>
          </cell>
          <cell r="BN50">
            <v>793140.16</v>
          </cell>
          <cell r="BO50">
            <v>767555.16</v>
          </cell>
          <cell r="BP50">
            <v>794206.56</v>
          </cell>
          <cell r="BQ50">
            <v>767555.16</v>
          </cell>
          <cell r="BR50">
            <v>793140.16</v>
          </cell>
          <cell r="BS50">
            <v>793140.16</v>
          </cell>
          <cell r="BT50">
            <v>716385.16</v>
          </cell>
          <cell r="BU50">
            <v>793140.16</v>
          </cell>
          <cell r="BV50">
            <v>312765</v>
          </cell>
          <cell r="BW50">
            <v>517824</v>
          </cell>
          <cell r="BX50">
            <v>776480.22</v>
          </cell>
          <cell r="BY50">
            <v>802362.72</v>
          </cell>
          <cell r="BZ50">
            <v>802362.72</v>
          </cell>
          <cell r="CA50">
            <v>776480.22</v>
          </cell>
          <cell r="CB50">
            <v>803441.52</v>
          </cell>
          <cell r="CC50">
            <v>776480.22</v>
          </cell>
          <cell r="CD50">
            <v>802362.72</v>
          </cell>
          <cell r="CE50">
            <v>802362.72</v>
          </cell>
          <cell r="CF50">
            <v>724715.22</v>
          </cell>
          <cell r="CG50">
            <v>802362.72</v>
          </cell>
          <cell r="CH50">
            <v>291195</v>
          </cell>
          <cell r="CI50">
            <v>482112</v>
          </cell>
          <cell r="CJ50">
            <v>722929.86</v>
          </cell>
          <cell r="CK50">
            <v>747027.36</v>
          </cell>
          <cell r="CL50">
            <v>747027.36</v>
          </cell>
          <cell r="CM50">
            <v>722929.86</v>
          </cell>
          <cell r="CN50">
            <v>748031.76</v>
          </cell>
          <cell r="CO50">
            <v>722929.86</v>
          </cell>
          <cell r="CP50">
            <v>747027.36</v>
          </cell>
          <cell r="CQ50">
            <v>747027.36</v>
          </cell>
          <cell r="CR50">
            <v>674734.86</v>
          </cell>
          <cell r="CS50">
            <v>747027.36</v>
          </cell>
          <cell r="CT50">
            <v>291195</v>
          </cell>
          <cell r="CU50">
            <v>482112</v>
          </cell>
          <cell r="CV50">
            <v>722929.86</v>
          </cell>
          <cell r="CW50">
            <v>747027.36</v>
          </cell>
          <cell r="CX50">
            <v>747027.36</v>
          </cell>
          <cell r="CY50">
            <v>722929.86</v>
          </cell>
          <cell r="CZ50">
            <v>748031.76</v>
          </cell>
          <cell r="DA50">
            <v>722929.86</v>
          </cell>
          <cell r="DB50">
            <v>747027.36</v>
          </cell>
          <cell r="DC50">
            <v>747027.36</v>
          </cell>
          <cell r="DD50">
            <v>674734.86</v>
          </cell>
          <cell r="DE50">
            <v>747027.36</v>
          </cell>
          <cell r="DF50">
            <v>291195</v>
          </cell>
          <cell r="DG50">
            <v>482112</v>
          </cell>
          <cell r="DH50">
            <v>722929.86</v>
          </cell>
          <cell r="DI50">
            <v>747027.36</v>
          </cell>
          <cell r="DJ50">
            <v>747027.36</v>
          </cell>
          <cell r="DK50">
            <v>722929.86</v>
          </cell>
          <cell r="DL50">
            <v>748031.76</v>
          </cell>
          <cell r="DM50">
            <v>722929.86</v>
          </cell>
          <cell r="DN50">
            <v>747027.36</v>
          </cell>
          <cell r="DO50">
            <v>747027.36</v>
          </cell>
          <cell r="DP50">
            <v>674734.86</v>
          </cell>
          <cell r="DQ50">
            <v>747027.36</v>
          </cell>
        </row>
        <row r="51">
          <cell r="A51">
            <v>559</v>
          </cell>
          <cell r="B51">
            <v>3217830.19</v>
          </cell>
          <cell r="C51">
            <v>3211712.96</v>
          </cell>
          <cell r="D51">
            <v>3632662.1</v>
          </cell>
          <cell r="E51">
            <v>0</v>
          </cell>
          <cell r="F51">
            <v>3630000</v>
          </cell>
          <cell r="G51">
            <v>3680000</v>
          </cell>
          <cell r="H51">
            <v>4010000</v>
          </cell>
          <cell r="I51">
            <v>3780000</v>
          </cell>
          <cell r="J51">
            <v>3420000</v>
          </cell>
          <cell r="K51">
            <v>3500000</v>
          </cell>
          <cell r="L51">
            <v>3340000</v>
          </cell>
          <cell r="M51">
            <v>3330000</v>
          </cell>
          <cell r="N51">
            <v>3438600</v>
          </cell>
          <cell r="O51">
            <v>3377400</v>
          </cell>
          <cell r="P51">
            <v>3459000</v>
          </cell>
          <cell r="Q51">
            <v>3612000</v>
          </cell>
          <cell r="R51">
            <v>3642600</v>
          </cell>
          <cell r="S51">
            <v>3693600</v>
          </cell>
          <cell r="T51">
            <v>4030200</v>
          </cell>
          <cell r="U51">
            <v>3795600</v>
          </cell>
          <cell r="V51">
            <v>3428400</v>
          </cell>
          <cell r="W51">
            <v>3510000</v>
          </cell>
          <cell r="X51">
            <v>3346800</v>
          </cell>
          <cell r="Y51">
            <v>3336600</v>
          </cell>
          <cell r="Z51">
            <v>3447372</v>
          </cell>
          <cell r="AA51">
            <v>3384948</v>
          </cell>
          <cell r="AB51">
            <v>3468180</v>
          </cell>
          <cell r="AC51">
            <v>3624240</v>
          </cell>
          <cell r="AD51">
            <v>3655452</v>
          </cell>
          <cell r="AE51">
            <v>3707472</v>
          </cell>
          <cell r="AF51">
            <v>4050804</v>
          </cell>
          <cell r="AG51">
            <v>3811512</v>
          </cell>
          <cell r="AH51">
            <v>3436968</v>
          </cell>
          <cell r="AI51">
            <v>3520200</v>
          </cell>
          <cell r="AJ51">
            <v>3353736</v>
          </cell>
          <cell r="AK51">
            <v>3343332</v>
          </cell>
          <cell r="AL51">
            <v>3456319.44</v>
          </cell>
          <cell r="AM51">
            <v>3392646.96</v>
          </cell>
          <cell r="AN51">
            <v>3477543.6</v>
          </cell>
          <cell r="AO51">
            <v>3636724.8</v>
          </cell>
          <cell r="AP51">
            <v>3668561.04</v>
          </cell>
          <cell r="AQ51">
            <v>3721621.44</v>
          </cell>
          <cell r="AR51">
            <v>4071820.08</v>
          </cell>
          <cell r="AS51">
            <v>3827742.24</v>
          </cell>
          <cell r="AT51">
            <v>3445707.36</v>
          </cell>
          <cell r="AU51">
            <v>3530604</v>
          </cell>
          <cell r="AV51">
            <v>3360810.72</v>
          </cell>
          <cell r="AW51">
            <v>3350198.64</v>
          </cell>
          <cell r="AX51">
            <v>3465445.8288000003</v>
          </cell>
          <cell r="AY51">
            <v>3400499.8991999999</v>
          </cell>
          <cell r="AZ51">
            <v>3487094.4720000001</v>
          </cell>
          <cell r="BA51">
            <v>3649459.2960000001</v>
          </cell>
          <cell r="BB51">
            <v>3681932.2608000003</v>
          </cell>
          <cell r="BC51">
            <v>3736053.8688000003</v>
          </cell>
          <cell r="BD51">
            <v>4093256.4816000001</v>
          </cell>
          <cell r="BE51">
            <v>3844297.0847999998</v>
          </cell>
          <cell r="BF51">
            <v>3454621.5071999999</v>
          </cell>
          <cell r="BG51">
            <v>3541216.08</v>
          </cell>
          <cell r="BH51">
            <v>3368026.9344000001</v>
          </cell>
          <cell r="BI51">
            <v>3280757.5307999998</v>
          </cell>
          <cell r="BJ51">
            <v>3719341.423856</v>
          </cell>
          <cell r="BK51">
            <v>3588480.809264</v>
          </cell>
          <cell r="BL51">
            <v>3749695.0346400002</v>
          </cell>
          <cell r="BM51">
            <v>3882596.9907200001</v>
          </cell>
          <cell r="BN51">
            <v>3730070.224248</v>
          </cell>
          <cell r="BO51">
            <v>3759912.5744344001</v>
          </cell>
          <cell r="BP51">
            <v>4133401.3722320003</v>
          </cell>
          <cell r="BQ51">
            <v>3918009.2551199999</v>
          </cell>
          <cell r="BR51">
            <v>3779235.5865839999</v>
          </cell>
          <cell r="BS51">
            <v>3779662.3490399998</v>
          </cell>
          <cell r="BT51">
            <v>3486095.4902480002</v>
          </cell>
          <cell r="BU51">
            <v>3484053.9374239999</v>
          </cell>
          <cell r="BV51">
            <v>3779610.8823075201</v>
          </cell>
          <cell r="BW51">
            <v>3638608.0187276797</v>
          </cell>
          <cell r="BX51">
            <v>3601322.7795248004</v>
          </cell>
          <cell r="BY51">
            <v>3930064.7696703998</v>
          </cell>
          <cell r="BZ51">
            <v>3790227.07737632</v>
          </cell>
          <cell r="CA51">
            <v>3780110.5708835199</v>
          </cell>
          <cell r="CB51">
            <v>4146113.7218566402</v>
          </cell>
          <cell r="CC51">
            <v>3920037.1041059201</v>
          </cell>
          <cell r="CD51">
            <v>3758506.2452908801</v>
          </cell>
          <cell r="CE51">
            <v>3660725.6107919998</v>
          </cell>
          <cell r="CF51">
            <v>3484173.85356976</v>
          </cell>
          <cell r="CG51">
            <v>3466327.03071712</v>
          </cell>
          <cell r="CH51">
            <v>3751119.9946891908</v>
          </cell>
          <cell r="CI51">
            <v>3556101.4051622339</v>
          </cell>
          <cell r="CJ51">
            <v>3801044.6569621759</v>
          </cell>
          <cell r="CK51">
            <v>4123985.4301895681</v>
          </cell>
          <cell r="CL51">
            <v>3830570.3544190465</v>
          </cell>
          <cell r="CM51">
            <v>3821325.4213615106</v>
          </cell>
          <cell r="CN51">
            <v>4167782.3174937731</v>
          </cell>
          <cell r="CO51">
            <v>3958483.6390064387</v>
          </cell>
          <cell r="CP51">
            <v>3708770.5605726978</v>
          </cell>
          <cell r="CQ51">
            <v>3676150.9527334399</v>
          </cell>
          <cell r="CR51">
            <v>3478153.3902207552</v>
          </cell>
          <cell r="CS51">
            <v>3460970.6912042624</v>
          </cell>
          <cell r="CT51">
            <v>3728092.1235109745</v>
          </cell>
          <cell r="CU51">
            <v>3527783.4314508382</v>
          </cell>
          <cell r="CV51">
            <v>3670182.7828510199</v>
          </cell>
          <cell r="CW51">
            <v>3764888.5039813593</v>
          </cell>
          <cell r="CX51">
            <v>3815874.2020314275</v>
          </cell>
          <cell r="CY51">
            <v>3880961.6364175407</v>
          </cell>
          <cell r="CZ51">
            <v>4209039.3118922878</v>
          </cell>
          <cell r="DA51">
            <v>4076361.7233792869</v>
          </cell>
          <cell r="DB51">
            <v>3886607.7412209515</v>
          </cell>
          <cell r="DC51">
            <v>3989071.0377011327</v>
          </cell>
          <cell r="DD51">
            <v>3696935.7011407702</v>
          </cell>
          <cell r="DE51">
            <v>3599565.6384507474</v>
          </cell>
          <cell r="DF51">
            <v>3836098.728107594</v>
          </cell>
          <cell r="DG51">
            <v>3657072.2873342549</v>
          </cell>
          <cell r="DH51">
            <v>3924377.5486800401</v>
          </cell>
          <cell r="DI51">
            <v>4226645.9039733866</v>
          </cell>
          <cell r="DJ51">
            <v>3952161.3606720557</v>
          </cell>
          <cell r="DK51">
            <v>3890006.1542431712</v>
          </cell>
          <cell r="DL51">
            <v>4228733.4076685337</v>
          </cell>
          <cell r="DM51">
            <v>4040666.1296214024</v>
          </cell>
          <cell r="DN51">
            <v>3914075.2257813709</v>
          </cell>
          <cell r="DO51">
            <v>3898907.8083391553</v>
          </cell>
          <cell r="DP51">
            <v>3648888.4835315859</v>
          </cell>
          <cell r="DQ51">
            <v>3574790.3618453625</v>
          </cell>
        </row>
        <row r="52">
          <cell r="A52">
            <v>573</v>
          </cell>
          <cell r="B52">
            <v>146325.29999999999</v>
          </cell>
          <cell r="C52">
            <v>150768.6</v>
          </cell>
          <cell r="D52">
            <v>145135.28</v>
          </cell>
          <cell r="E52">
            <v>149341.72</v>
          </cell>
          <cell r="F52">
            <v>148733.20000000001</v>
          </cell>
          <cell r="G52">
            <v>133774.07999999999</v>
          </cell>
          <cell r="H52">
            <v>301809.40000000002</v>
          </cell>
          <cell r="I52">
            <v>361325.12</v>
          </cell>
          <cell r="J52">
            <v>146264.12</v>
          </cell>
          <cell r="K52">
            <v>140969.17000000001</v>
          </cell>
          <cell r="L52">
            <v>145054.85999999999</v>
          </cell>
          <cell r="M52">
            <v>144463.81</v>
          </cell>
          <cell r="N52">
            <v>138975.73000000001</v>
          </cell>
          <cell r="O52">
            <v>143183.94</v>
          </cell>
          <cell r="P52">
            <v>137842.4</v>
          </cell>
          <cell r="Q52">
            <v>141825.67000000001</v>
          </cell>
          <cell r="R52">
            <v>141236.4</v>
          </cell>
          <cell r="S52">
            <v>131557.17000000001</v>
          </cell>
          <cell r="T52">
            <v>278419.46999999997</v>
          </cell>
          <cell r="U52">
            <v>333998.59999999998</v>
          </cell>
          <cell r="V52">
            <v>138845.92000000001</v>
          </cell>
          <cell r="W52">
            <v>133808.75</v>
          </cell>
          <cell r="X52">
            <v>137675.44</v>
          </cell>
          <cell r="Y52">
            <v>322315.84000000003</v>
          </cell>
          <cell r="Z52">
            <v>297182.34000000003</v>
          </cell>
          <cell r="AA52">
            <v>175997.11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</row>
        <row r="53">
          <cell r="A53">
            <v>583</v>
          </cell>
          <cell r="B53">
            <v>202471.60431286803</v>
          </cell>
          <cell r="C53">
            <v>173653.5735409123</v>
          </cell>
          <cell r="D53">
            <v>184201.90893129923</v>
          </cell>
          <cell r="E53">
            <v>185696.5228401077</v>
          </cell>
          <cell r="F53">
            <v>196932.30999576996</v>
          </cell>
          <cell r="G53">
            <v>184560.79650477422</v>
          </cell>
          <cell r="H53">
            <v>176197.25670469279</v>
          </cell>
          <cell r="I53">
            <v>183347.0189216295</v>
          </cell>
          <cell r="J53">
            <v>173674.63144485306</v>
          </cell>
          <cell r="K53">
            <v>180233.49365463119</v>
          </cell>
          <cell r="L53">
            <v>139964.59080358178</v>
          </cell>
          <cell r="M53">
            <v>198093.75234487976</v>
          </cell>
          <cell r="N53">
            <v>202471.60431286803</v>
          </cell>
          <cell r="O53">
            <v>173653.5735409123</v>
          </cell>
          <cell r="P53">
            <v>184201.90893129923</v>
          </cell>
          <cell r="Q53">
            <v>185696.5228401077</v>
          </cell>
          <cell r="R53">
            <v>196932.30999576996</v>
          </cell>
          <cell r="S53">
            <v>184560.79650477422</v>
          </cell>
          <cell r="T53">
            <v>176197.25670469279</v>
          </cell>
          <cell r="U53">
            <v>183347.0189216295</v>
          </cell>
          <cell r="V53">
            <v>173674.63144485306</v>
          </cell>
          <cell r="W53">
            <v>180233.49365463119</v>
          </cell>
          <cell r="X53">
            <v>139964.59080358178</v>
          </cell>
          <cell r="Y53">
            <v>198093.75234487976</v>
          </cell>
          <cell r="Z53">
            <v>202471.60431286803</v>
          </cell>
          <cell r="AA53">
            <v>173653.5735409123</v>
          </cell>
          <cell r="AB53">
            <v>184201.90893129923</v>
          </cell>
          <cell r="AC53">
            <v>185696.5228401077</v>
          </cell>
          <cell r="AD53">
            <v>196932.30999576996</v>
          </cell>
          <cell r="AE53">
            <v>184560.79650477422</v>
          </cell>
          <cell r="AF53">
            <v>176197.25670469279</v>
          </cell>
          <cell r="AG53">
            <v>183347.0189216295</v>
          </cell>
          <cell r="AH53">
            <v>173674.63144485306</v>
          </cell>
          <cell r="AI53">
            <v>180233.49365463119</v>
          </cell>
          <cell r="AJ53">
            <v>139964.59080358178</v>
          </cell>
          <cell r="AK53">
            <v>198093.75234487976</v>
          </cell>
          <cell r="AL53">
            <v>243260.34813207496</v>
          </cell>
          <cell r="AM53">
            <v>208636.80562665677</v>
          </cell>
          <cell r="AN53">
            <v>221310.14689832629</v>
          </cell>
          <cell r="AO53">
            <v>223105.85697339429</v>
          </cell>
          <cell r="AP53">
            <v>236605.14001755291</v>
          </cell>
          <cell r="AQ53">
            <v>221741.33386086402</v>
          </cell>
          <cell r="AR53">
            <v>211692.9243059101</v>
          </cell>
          <cell r="AS53">
            <v>220283.03575317265</v>
          </cell>
          <cell r="AT53">
            <v>208662.1057326195</v>
          </cell>
          <cell r="AU53">
            <v>216542.27791733481</v>
          </cell>
          <cell r="AV53">
            <v>168161.03769509579</v>
          </cell>
          <cell r="AW53">
            <v>238000.55974141305</v>
          </cell>
          <cell r="AX53">
            <v>243260.34813207496</v>
          </cell>
          <cell r="AY53">
            <v>208636.80562665677</v>
          </cell>
          <cell r="AZ53">
            <v>221310.14689832629</v>
          </cell>
          <cell r="BA53">
            <v>223105.85697339429</v>
          </cell>
          <cell r="BB53">
            <v>236605.14001755291</v>
          </cell>
          <cell r="BC53">
            <v>221741.33386086402</v>
          </cell>
          <cell r="BD53">
            <v>211692.9243059101</v>
          </cell>
          <cell r="BE53">
            <v>220283.03575317265</v>
          </cell>
          <cell r="BF53">
            <v>208662.1057326195</v>
          </cell>
          <cell r="BG53">
            <v>216542.27791733481</v>
          </cell>
          <cell r="BH53">
            <v>168161.03769509579</v>
          </cell>
          <cell r="BI53">
            <v>238000.55974141305</v>
          </cell>
          <cell r="BJ53">
            <v>420655.38340985391</v>
          </cell>
          <cell r="BK53">
            <v>360782.98883564072</v>
          </cell>
          <cell r="BL53">
            <v>382698.23015077529</v>
          </cell>
          <cell r="BM53">
            <v>385803.44280018966</v>
          </cell>
          <cell r="BN53">
            <v>409146.93518726621</v>
          </cell>
          <cell r="BO53">
            <v>383443.85564395745</v>
          </cell>
          <cell r="BP53">
            <v>366067.74972922186</v>
          </cell>
          <cell r="BQ53">
            <v>380922.10906944494</v>
          </cell>
          <cell r="BR53">
            <v>360826.73877621174</v>
          </cell>
          <cell r="BS53">
            <v>374453.44315754942</v>
          </cell>
          <cell r="BT53">
            <v>290790.69535748282</v>
          </cell>
          <cell r="BU53">
            <v>411559.94998176681</v>
          </cell>
          <cell r="BV53">
            <v>420655.38340985391</v>
          </cell>
          <cell r="BW53">
            <v>360782.98883564072</v>
          </cell>
          <cell r="BX53">
            <v>382698.23015077529</v>
          </cell>
          <cell r="BY53">
            <v>385803.44280018966</v>
          </cell>
          <cell r="BZ53">
            <v>409146.93518726621</v>
          </cell>
          <cell r="CA53">
            <v>383443.85564395745</v>
          </cell>
          <cell r="CB53">
            <v>366067.74972922186</v>
          </cell>
          <cell r="CC53">
            <v>380922.10906944494</v>
          </cell>
          <cell r="CD53">
            <v>360826.73877621174</v>
          </cell>
          <cell r="CE53">
            <v>374453.44315754942</v>
          </cell>
          <cell r="CF53">
            <v>290790.69535748282</v>
          </cell>
          <cell r="CG53">
            <v>411559.94998176681</v>
          </cell>
          <cell r="CH53">
            <v>511350.42661330139</v>
          </cell>
          <cell r="CI53">
            <v>438569.2957510007</v>
          </cell>
          <cell r="CJ53">
            <v>465209.5538762816</v>
          </cell>
          <cell r="CK53">
            <v>468984.26323607116</v>
          </cell>
          <cell r="CL53">
            <v>497360.70928085118</v>
          </cell>
          <cell r="CM53">
            <v>466115.93931450375</v>
          </cell>
          <cell r="CN53">
            <v>444993.47298505035</v>
          </cell>
          <cell r="CO53">
            <v>463050.49373233889</v>
          </cell>
          <cell r="CP53">
            <v>438622.4783599904</v>
          </cell>
          <cell r="CQ53">
            <v>455187.15665376914</v>
          </cell>
          <cell r="CR53">
            <v>353486.37385997653</v>
          </cell>
          <cell r="CS53">
            <v>500293.98006081855</v>
          </cell>
          <cell r="CT53">
            <v>511350.42661330139</v>
          </cell>
          <cell r="CU53">
            <v>438569.2957510007</v>
          </cell>
          <cell r="CV53">
            <v>465209.5538762816</v>
          </cell>
          <cell r="CW53">
            <v>468984.26323607116</v>
          </cell>
          <cell r="CX53">
            <v>497360.70928085118</v>
          </cell>
          <cell r="CY53">
            <v>466115.93931450375</v>
          </cell>
          <cell r="CZ53">
            <v>444993.47298505035</v>
          </cell>
          <cell r="DA53">
            <v>463050.49373233889</v>
          </cell>
          <cell r="DB53">
            <v>438622.4783599904</v>
          </cell>
          <cell r="DC53">
            <v>455187.15665376914</v>
          </cell>
          <cell r="DD53">
            <v>353486.37385997653</v>
          </cell>
          <cell r="DE53">
            <v>500293.98006081855</v>
          </cell>
          <cell r="DF53">
            <v>511350.42661330139</v>
          </cell>
          <cell r="DG53">
            <v>438569.2957510007</v>
          </cell>
          <cell r="DH53">
            <v>465209.5538762816</v>
          </cell>
          <cell r="DI53">
            <v>468984.26323607116</v>
          </cell>
          <cell r="DJ53">
            <v>497360.70928085118</v>
          </cell>
          <cell r="DK53">
            <v>466115.93931450375</v>
          </cell>
          <cell r="DL53">
            <v>444993.47298505035</v>
          </cell>
          <cell r="DM53">
            <v>463050.49373233889</v>
          </cell>
          <cell r="DN53">
            <v>438622.4783599904</v>
          </cell>
          <cell r="DO53">
            <v>455187.15665376914</v>
          </cell>
          <cell r="DP53">
            <v>353486.37385997653</v>
          </cell>
          <cell r="DQ53">
            <v>500293.98006081855</v>
          </cell>
        </row>
        <row r="54">
          <cell r="A54">
            <v>586</v>
          </cell>
          <cell r="B54">
            <v>2201</v>
          </cell>
          <cell r="C54">
            <v>2201</v>
          </cell>
          <cell r="D54">
            <v>2201</v>
          </cell>
          <cell r="E54">
            <v>2201</v>
          </cell>
          <cell r="F54">
            <v>2201</v>
          </cell>
          <cell r="G54">
            <v>2201</v>
          </cell>
          <cell r="H54">
            <v>2201</v>
          </cell>
          <cell r="I54">
            <v>2201</v>
          </cell>
          <cell r="J54">
            <v>2201</v>
          </cell>
          <cell r="K54">
            <v>2201</v>
          </cell>
          <cell r="L54">
            <v>2201</v>
          </cell>
          <cell r="M54">
            <v>2201</v>
          </cell>
          <cell r="N54">
            <v>2201</v>
          </cell>
          <cell r="O54">
            <v>2201</v>
          </cell>
          <cell r="P54">
            <v>2201</v>
          </cell>
          <cell r="Q54">
            <v>2201</v>
          </cell>
          <cell r="R54">
            <v>2201</v>
          </cell>
          <cell r="S54">
            <v>2201</v>
          </cell>
          <cell r="T54">
            <v>2201</v>
          </cell>
          <cell r="U54">
            <v>2201</v>
          </cell>
          <cell r="V54">
            <v>2201</v>
          </cell>
          <cell r="W54">
            <v>2201</v>
          </cell>
          <cell r="X54">
            <v>2201</v>
          </cell>
          <cell r="Y54">
            <v>2201</v>
          </cell>
          <cell r="Z54">
            <v>2201</v>
          </cell>
          <cell r="AA54">
            <v>2201</v>
          </cell>
          <cell r="AB54">
            <v>2201</v>
          </cell>
          <cell r="AC54">
            <v>2201</v>
          </cell>
          <cell r="AD54">
            <v>2201</v>
          </cell>
          <cell r="AE54">
            <v>2201</v>
          </cell>
          <cell r="AF54">
            <v>2201</v>
          </cell>
          <cell r="AG54">
            <v>2201</v>
          </cell>
          <cell r="AH54">
            <v>2201</v>
          </cell>
          <cell r="AI54">
            <v>2201</v>
          </cell>
          <cell r="AJ54">
            <v>2201</v>
          </cell>
          <cell r="AK54">
            <v>2201</v>
          </cell>
          <cell r="AL54">
            <v>2201</v>
          </cell>
          <cell r="AM54">
            <v>2201</v>
          </cell>
          <cell r="AN54">
            <v>2201</v>
          </cell>
          <cell r="AO54">
            <v>2201</v>
          </cell>
          <cell r="AP54">
            <v>2201</v>
          </cell>
          <cell r="AQ54">
            <v>2201</v>
          </cell>
          <cell r="AR54">
            <v>2201</v>
          </cell>
          <cell r="AS54">
            <v>2201</v>
          </cell>
          <cell r="AT54">
            <v>2201</v>
          </cell>
          <cell r="AU54">
            <v>2201</v>
          </cell>
          <cell r="AV54">
            <v>2201</v>
          </cell>
          <cell r="AW54">
            <v>2201</v>
          </cell>
          <cell r="AX54">
            <v>2201</v>
          </cell>
          <cell r="AY54">
            <v>2201</v>
          </cell>
          <cell r="AZ54">
            <v>2201</v>
          </cell>
          <cell r="BA54">
            <v>2201</v>
          </cell>
          <cell r="BB54">
            <v>2201</v>
          </cell>
          <cell r="BC54">
            <v>2201</v>
          </cell>
          <cell r="BD54">
            <v>2201</v>
          </cell>
          <cell r="BE54">
            <v>2201</v>
          </cell>
          <cell r="BF54">
            <v>2201</v>
          </cell>
          <cell r="BG54">
            <v>2201</v>
          </cell>
          <cell r="BH54">
            <v>2201</v>
          </cell>
          <cell r="BI54">
            <v>2201</v>
          </cell>
          <cell r="BJ54">
            <v>2201</v>
          </cell>
          <cell r="BK54">
            <v>2201</v>
          </cell>
          <cell r="BL54">
            <v>2201</v>
          </cell>
          <cell r="BM54">
            <v>2201</v>
          </cell>
          <cell r="BN54">
            <v>2201</v>
          </cell>
          <cell r="BO54">
            <v>2201</v>
          </cell>
          <cell r="BP54">
            <v>2201</v>
          </cell>
          <cell r="BQ54">
            <v>2201</v>
          </cell>
          <cell r="BR54">
            <v>2201</v>
          </cell>
          <cell r="BS54">
            <v>2201</v>
          </cell>
          <cell r="BT54">
            <v>2201</v>
          </cell>
          <cell r="BU54">
            <v>2201</v>
          </cell>
          <cell r="BV54">
            <v>2201</v>
          </cell>
          <cell r="BW54">
            <v>2201</v>
          </cell>
          <cell r="BX54">
            <v>2201</v>
          </cell>
          <cell r="BY54">
            <v>2201</v>
          </cell>
          <cell r="BZ54">
            <v>2201</v>
          </cell>
          <cell r="CA54">
            <v>2201</v>
          </cell>
          <cell r="CB54">
            <v>2201</v>
          </cell>
          <cell r="CC54">
            <v>2201</v>
          </cell>
          <cell r="CD54">
            <v>2201</v>
          </cell>
          <cell r="CE54">
            <v>2201</v>
          </cell>
          <cell r="CF54">
            <v>2201</v>
          </cell>
          <cell r="CG54">
            <v>2201</v>
          </cell>
          <cell r="CH54">
            <v>2201</v>
          </cell>
          <cell r="CI54">
            <v>2201</v>
          </cell>
          <cell r="CJ54">
            <v>2201</v>
          </cell>
          <cell r="CK54">
            <v>2201</v>
          </cell>
          <cell r="CL54">
            <v>2201</v>
          </cell>
          <cell r="CM54">
            <v>2201</v>
          </cell>
          <cell r="CN54">
            <v>2201</v>
          </cell>
          <cell r="CO54">
            <v>2201</v>
          </cell>
          <cell r="CP54">
            <v>2201</v>
          </cell>
          <cell r="CQ54">
            <v>2201</v>
          </cell>
          <cell r="CR54">
            <v>2201</v>
          </cell>
          <cell r="CS54">
            <v>2201</v>
          </cell>
          <cell r="CT54">
            <v>2201</v>
          </cell>
          <cell r="CU54">
            <v>2201</v>
          </cell>
          <cell r="CV54">
            <v>2201</v>
          </cell>
          <cell r="CW54">
            <v>2201</v>
          </cell>
          <cell r="CX54">
            <v>2201</v>
          </cell>
          <cell r="CY54">
            <v>2201</v>
          </cell>
          <cell r="CZ54">
            <v>2201</v>
          </cell>
          <cell r="DA54">
            <v>2201</v>
          </cell>
          <cell r="DB54">
            <v>2201</v>
          </cell>
          <cell r="DC54">
            <v>2201</v>
          </cell>
          <cell r="DD54">
            <v>2201</v>
          </cell>
          <cell r="DE54">
            <v>2201</v>
          </cell>
          <cell r="DF54">
            <v>2201</v>
          </cell>
          <cell r="DG54">
            <v>2201</v>
          </cell>
          <cell r="DH54">
            <v>2201</v>
          </cell>
          <cell r="DI54">
            <v>2201</v>
          </cell>
          <cell r="DJ54">
            <v>2201</v>
          </cell>
          <cell r="DK54">
            <v>2201</v>
          </cell>
          <cell r="DL54">
            <v>2201</v>
          </cell>
          <cell r="DM54">
            <v>2201</v>
          </cell>
          <cell r="DN54">
            <v>2201</v>
          </cell>
          <cell r="DO54">
            <v>2201</v>
          </cell>
          <cell r="DP54">
            <v>2201</v>
          </cell>
          <cell r="DQ54">
            <v>2201</v>
          </cell>
        </row>
        <row r="55">
          <cell r="A55">
            <v>607</v>
          </cell>
          <cell r="B55">
            <v>-8333</v>
          </cell>
          <cell r="C55">
            <v>-8333</v>
          </cell>
          <cell r="D55">
            <v>-8333</v>
          </cell>
          <cell r="E55">
            <v>-8333</v>
          </cell>
          <cell r="F55">
            <v>-8333</v>
          </cell>
          <cell r="G55">
            <v>-8333</v>
          </cell>
          <cell r="H55">
            <v>-8333</v>
          </cell>
          <cell r="I55">
            <v>-8333</v>
          </cell>
          <cell r="J55">
            <v>-8333</v>
          </cell>
          <cell r="K55">
            <v>-8333</v>
          </cell>
          <cell r="L55">
            <v>-8333</v>
          </cell>
          <cell r="M55">
            <v>-8333</v>
          </cell>
          <cell r="N55">
            <v>-8333</v>
          </cell>
          <cell r="O55">
            <v>-8333</v>
          </cell>
          <cell r="P55">
            <v>-8333</v>
          </cell>
          <cell r="Q55">
            <v>-8333</v>
          </cell>
          <cell r="R55">
            <v>-8333</v>
          </cell>
          <cell r="S55">
            <v>-8333</v>
          </cell>
          <cell r="T55">
            <v>-8333</v>
          </cell>
          <cell r="U55">
            <v>-8333</v>
          </cell>
          <cell r="V55">
            <v>-8333</v>
          </cell>
          <cell r="W55">
            <v>-8333</v>
          </cell>
          <cell r="X55">
            <v>-8333</v>
          </cell>
          <cell r="Y55">
            <v>-8333</v>
          </cell>
          <cell r="Z55">
            <v>-8333</v>
          </cell>
          <cell r="AA55">
            <v>-8333</v>
          </cell>
          <cell r="AB55">
            <v>-8333</v>
          </cell>
          <cell r="AC55">
            <v>-8333</v>
          </cell>
          <cell r="AD55">
            <v>-8333</v>
          </cell>
          <cell r="AE55">
            <v>-8333</v>
          </cell>
          <cell r="AF55">
            <v>-8333</v>
          </cell>
          <cell r="AG55">
            <v>-8333</v>
          </cell>
          <cell r="AH55">
            <v>-8333</v>
          </cell>
          <cell r="AI55">
            <v>-8333</v>
          </cell>
          <cell r="AJ55">
            <v>-8333</v>
          </cell>
          <cell r="AK55">
            <v>-8333</v>
          </cell>
          <cell r="AL55">
            <v>-8333</v>
          </cell>
          <cell r="AM55">
            <v>-8333</v>
          </cell>
          <cell r="AN55">
            <v>-8333</v>
          </cell>
          <cell r="AO55">
            <v>-8333</v>
          </cell>
          <cell r="AP55">
            <v>-8333</v>
          </cell>
          <cell r="AQ55">
            <v>-8333</v>
          </cell>
          <cell r="AR55">
            <v>-8333</v>
          </cell>
          <cell r="AS55">
            <v>-8333</v>
          </cell>
          <cell r="AT55">
            <v>-8333</v>
          </cell>
          <cell r="AU55">
            <v>-8333</v>
          </cell>
          <cell r="AV55">
            <v>-8333</v>
          </cell>
          <cell r="AW55">
            <v>-8333</v>
          </cell>
          <cell r="AX55">
            <v>-8333</v>
          </cell>
          <cell r="AY55">
            <v>-8333</v>
          </cell>
          <cell r="AZ55">
            <v>-8333</v>
          </cell>
          <cell r="BA55">
            <v>-8333</v>
          </cell>
          <cell r="BB55">
            <v>-8333</v>
          </cell>
          <cell r="BC55">
            <v>-8333</v>
          </cell>
          <cell r="BD55">
            <v>-8333</v>
          </cell>
          <cell r="BE55">
            <v>-8333</v>
          </cell>
          <cell r="BF55">
            <v>-8333</v>
          </cell>
          <cell r="BG55">
            <v>-8333</v>
          </cell>
          <cell r="BH55">
            <v>-8333</v>
          </cell>
          <cell r="BI55">
            <v>-8333</v>
          </cell>
          <cell r="BJ55">
            <v>-8333</v>
          </cell>
          <cell r="BK55">
            <v>-8333</v>
          </cell>
          <cell r="BL55">
            <v>-8333</v>
          </cell>
          <cell r="BM55">
            <v>-8333</v>
          </cell>
          <cell r="BN55">
            <v>-8333</v>
          </cell>
          <cell r="BO55">
            <v>-8333</v>
          </cell>
          <cell r="BP55">
            <v>-8333</v>
          </cell>
          <cell r="BQ55">
            <v>-8333</v>
          </cell>
          <cell r="BR55">
            <v>-8333</v>
          </cell>
          <cell r="BS55">
            <v>-8333</v>
          </cell>
          <cell r="BT55">
            <v>-8333</v>
          </cell>
          <cell r="BU55">
            <v>-8333</v>
          </cell>
          <cell r="BV55">
            <v>-8333</v>
          </cell>
          <cell r="BW55">
            <v>-8333</v>
          </cell>
          <cell r="BX55">
            <v>-8333</v>
          </cell>
          <cell r="BY55">
            <v>-8333</v>
          </cell>
          <cell r="BZ55">
            <v>-8333</v>
          </cell>
          <cell r="CA55">
            <v>-8333</v>
          </cell>
          <cell r="CB55">
            <v>-8333</v>
          </cell>
          <cell r="CC55">
            <v>-8333</v>
          </cell>
          <cell r="CD55">
            <v>-8333</v>
          </cell>
          <cell r="CE55">
            <v>-8333</v>
          </cell>
          <cell r="CF55">
            <v>-8333</v>
          </cell>
          <cell r="CG55">
            <v>-8333</v>
          </cell>
          <cell r="CH55">
            <v>-8333</v>
          </cell>
          <cell r="CI55">
            <v>-8333</v>
          </cell>
          <cell r="CJ55">
            <v>-8333</v>
          </cell>
          <cell r="CK55">
            <v>-8333</v>
          </cell>
          <cell r="CL55">
            <v>-8333</v>
          </cell>
          <cell r="CM55">
            <v>-8333</v>
          </cell>
          <cell r="CN55">
            <v>-8333</v>
          </cell>
          <cell r="CO55">
            <v>-8333</v>
          </cell>
          <cell r="CP55">
            <v>-8333</v>
          </cell>
          <cell r="CQ55">
            <v>-8333</v>
          </cell>
          <cell r="CR55">
            <v>-8333</v>
          </cell>
          <cell r="CS55">
            <v>-8333</v>
          </cell>
          <cell r="CT55">
            <v>-8333</v>
          </cell>
          <cell r="CU55">
            <v>-8333</v>
          </cell>
          <cell r="CV55">
            <v>-8333</v>
          </cell>
          <cell r="CW55">
            <v>-8333</v>
          </cell>
          <cell r="CX55">
            <v>-8333</v>
          </cell>
          <cell r="CY55">
            <v>-8333</v>
          </cell>
          <cell r="CZ55">
            <v>-8333</v>
          </cell>
          <cell r="DA55">
            <v>-8333</v>
          </cell>
          <cell r="DB55">
            <v>-8333</v>
          </cell>
          <cell r="DC55">
            <v>-8333</v>
          </cell>
          <cell r="DD55">
            <v>-8333</v>
          </cell>
          <cell r="DE55">
            <v>-8333</v>
          </cell>
          <cell r="DF55">
            <v>-8333</v>
          </cell>
          <cell r="DG55">
            <v>-8333</v>
          </cell>
          <cell r="DH55">
            <v>-8333</v>
          </cell>
          <cell r="DI55">
            <v>-8333</v>
          </cell>
          <cell r="DJ55">
            <v>-8333</v>
          </cell>
          <cell r="DK55">
            <v>-8333</v>
          </cell>
          <cell r="DL55">
            <v>-8333</v>
          </cell>
          <cell r="DM55">
            <v>-8333</v>
          </cell>
          <cell r="DN55">
            <v>-8333</v>
          </cell>
          <cell r="DO55">
            <v>-8333</v>
          </cell>
          <cell r="DP55">
            <v>-8333</v>
          </cell>
          <cell r="DQ55">
            <v>-8333</v>
          </cell>
        </row>
        <row r="56">
          <cell r="A56">
            <v>628</v>
          </cell>
          <cell r="B56">
            <v>-80000</v>
          </cell>
          <cell r="C56">
            <v>-80000</v>
          </cell>
          <cell r="D56">
            <v>-40000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</row>
        <row r="57">
          <cell r="A57">
            <v>633</v>
          </cell>
          <cell r="B57">
            <v>-278484.17</v>
          </cell>
          <cell r="C57">
            <v>-165126.04</v>
          </cell>
          <cell r="D57">
            <v>-148884.25</v>
          </cell>
          <cell r="E57">
            <v>-110281.75</v>
          </cell>
          <cell r="F57">
            <v>-55904.33</v>
          </cell>
          <cell r="G57">
            <v>-220198.19771462161</v>
          </cell>
          <cell r="H57">
            <v>-431446.07777248463</v>
          </cell>
          <cell r="I57">
            <v>-509978.52612063481</v>
          </cell>
          <cell r="J57">
            <v>-389458.68745926896</v>
          </cell>
          <cell r="K57">
            <v>-266442.45825821039</v>
          </cell>
          <cell r="L57">
            <v>-263272.85864248924</v>
          </cell>
          <cell r="M57">
            <v>-348039.13179807976</v>
          </cell>
          <cell r="N57">
            <v>-332585.85469981568</v>
          </cell>
          <cell r="O57">
            <v>-287238.3630071446</v>
          </cell>
          <cell r="P57">
            <v>-256904.70550576728</v>
          </cell>
          <cell r="Q57">
            <v>-167876.61746278414</v>
          </cell>
          <cell r="R57">
            <v>-166838.8904934859</v>
          </cell>
          <cell r="S57">
            <v>-217424.1430065445</v>
          </cell>
          <cell r="T57">
            <v>-423401.86642191483</v>
          </cell>
          <cell r="U57">
            <v>-501352.23356422613</v>
          </cell>
          <cell r="V57">
            <v>-381979.61227986112</v>
          </cell>
          <cell r="W57">
            <v>-259655.13801076013</v>
          </cell>
          <cell r="X57">
            <v>-257315.63605852818</v>
          </cell>
          <cell r="Y57">
            <v>-341123.47731525853</v>
          </cell>
          <cell r="Z57">
            <v>-294942.97411897231</v>
          </cell>
          <cell r="AA57">
            <v>-245387.73207689892</v>
          </cell>
          <cell r="AB57">
            <v>-207529.14310665548</v>
          </cell>
          <cell r="AC57">
            <v>-145159.79927412776</v>
          </cell>
          <cell r="AD57">
            <v>-116597.69071587898</v>
          </cell>
          <cell r="AE57">
            <v>-142749.07235446159</v>
          </cell>
          <cell r="AF57">
            <v>-323047.94094342558</v>
          </cell>
          <cell r="AG57">
            <v>-410410.33318383695</v>
          </cell>
          <cell r="AH57">
            <v>-327383.67729213845</v>
          </cell>
          <cell r="AI57">
            <v>-156575.17696308016</v>
          </cell>
          <cell r="AJ57">
            <v>-213466.69279194629</v>
          </cell>
          <cell r="AK57">
            <v>-338137.72203915479</v>
          </cell>
          <cell r="AL57">
            <v>-322859.19608548528</v>
          </cell>
          <cell r="AM57">
            <v>-281190.03499216156</v>
          </cell>
          <cell r="AN57">
            <v>-252782.15745878164</v>
          </cell>
          <cell r="AO57">
            <v>-161489.43644147326</v>
          </cell>
          <cell r="AP57">
            <v>-159864.78006048658</v>
          </cell>
          <cell r="AQ57">
            <v>-210086.92664625391</v>
          </cell>
          <cell r="AR57">
            <v>-415775.7010945598</v>
          </cell>
          <cell r="AS57">
            <v>-493381.56385012332</v>
          </cell>
          <cell r="AT57">
            <v>-374814.30942295986</v>
          </cell>
          <cell r="AU57">
            <v>-250787.33034195879</v>
          </cell>
          <cell r="AV57">
            <v>-253611.3918237699</v>
          </cell>
          <cell r="AW57">
            <v>-334650.52812144835</v>
          </cell>
          <cell r="AX57">
            <v>-303542.08928110392</v>
          </cell>
          <cell r="AY57">
            <v>-264172.05677402596</v>
          </cell>
          <cell r="AZ57">
            <v>-233797.72973389918</v>
          </cell>
          <cell r="BA57">
            <v>-140163.23111184096</v>
          </cell>
          <cell r="BB57">
            <v>-144320.45234352796</v>
          </cell>
          <cell r="BC57">
            <v>-188874.02524523879</v>
          </cell>
          <cell r="BD57">
            <v>-386871.25505657488</v>
          </cell>
          <cell r="BE57">
            <v>-477098.89609760622</v>
          </cell>
          <cell r="BF57">
            <v>-349550.83897253621</v>
          </cell>
          <cell r="BG57">
            <v>-234407.28818422463</v>
          </cell>
          <cell r="BH57">
            <v>-236697.57678331088</v>
          </cell>
          <cell r="BI57">
            <v>-313744.75225485041</v>
          </cell>
          <cell r="BJ57">
            <v>-304168.26121737814</v>
          </cell>
          <cell r="BK57">
            <v>-261695.24706109855</v>
          </cell>
          <cell r="BL57">
            <v>-229146.62316709489</v>
          </cell>
          <cell r="BM57">
            <v>-140847.94256363044</v>
          </cell>
          <cell r="BN57">
            <v>-141972.35071099448</v>
          </cell>
          <cell r="BO57">
            <v>-180474.60986997469</v>
          </cell>
          <cell r="BP57">
            <v>-405892.51264114468</v>
          </cell>
          <cell r="BQ57">
            <v>-486918.32695395255</v>
          </cell>
          <cell r="BR57">
            <v>-344100.32074382913</v>
          </cell>
          <cell r="BS57">
            <v>-232969.91570774111</v>
          </cell>
          <cell r="BT57">
            <v>-240847.84991254663</v>
          </cell>
          <cell r="BU57">
            <v>-298291.1519070497</v>
          </cell>
          <cell r="BV57">
            <v>-306025.31878985907</v>
          </cell>
          <cell r="BW57">
            <v>-253261.2513818072</v>
          </cell>
          <cell r="BX57">
            <v>-208666.03084134022</v>
          </cell>
          <cell r="BY57">
            <v>-151635.10605276836</v>
          </cell>
          <cell r="BZ57">
            <v>-175135.39711238453</v>
          </cell>
          <cell r="CA57">
            <v>-225366.17618378132</v>
          </cell>
          <cell r="CB57">
            <v>-342463.29934892722</v>
          </cell>
          <cell r="CC57">
            <v>-394606.75671486434</v>
          </cell>
          <cell r="CD57">
            <v>-306613.06688417884</v>
          </cell>
          <cell r="CE57">
            <v>-213284.29272519654</v>
          </cell>
          <cell r="CF57">
            <v>-215976.69321826895</v>
          </cell>
          <cell r="CG57">
            <v>-253641.44742613379</v>
          </cell>
          <cell r="CH57">
            <v>-256742.8837035422</v>
          </cell>
          <cell r="CI57">
            <v>-206780.79809925193</v>
          </cell>
          <cell r="CJ57">
            <v>-207087.47521819209</v>
          </cell>
          <cell r="CK57">
            <v>-211540.06930201201</v>
          </cell>
          <cell r="CL57">
            <v>-193183.9775592839</v>
          </cell>
          <cell r="CM57">
            <v>-227841.34598711607</v>
          </cell>
          <cell r="CN57">
            <v>-357627.06531578413</v>
          </cell>
          <cell r="CO57">
            <v>-453423.39388053963</v>
          </cell>
          <cell r="CP57">
            <v>-368057.70824514062</v>
          </cell>
          <cell r="CQ57">
            <v>-234827.62508753978</v>
          </cell>
          <cell r="CR57">
            <v>-220327.39371357614</v>
          </cell>
          <cell r="CS57">
            <v>-287170.00557607308</v>
          </cell>
          <cell r="CT57">
            <v>-272890.17035630386</v>
          </cell>
          <cell r="CU57">
            <v>-277149.63092167687</v>
          </cell>
          <cell r="CV57">
            <v>-232416.01871222284</v>
          </cell>
          <cell r="CW57">
            <v>-213817.767907514</v>
          </cell>
          <cell r="CX57">
            <v>-191007.51992554936</v>
          </cell>
          <cell r="CY57">
            <v>-256713.23376263291</v>
          </cell>
          <cell r="CZ57">
            <v>-372836.19551700412</v>
          </cell>
          <cell r="DA57">
            <v>-494065.57262874267</v>
          </cell>
          <cell r="DB57">
            <v>-390489.32941680623</v>
          </cell>
          <cell r="DC57">
            <v>-249787.50044542763</v>
          </cell>
          <cell r="DD57">
            <v>-259876.63343429094</v>
          </cell>
          <cell r="DE57">
            <v>-305723.80339493271</v>
          </cell>
          <cell r="DF57">
            <v>-319752.21694056172</v>
          </cell>
          <cell r="DG57">
            <v>-256015.18570040408</v>
          </cell>
          <cell r="DH57">
            <v>-254136.39932853085</v>
          </cell>
          <cell r="DI57">
            <v>-246180.34598980803</v>
          </cell>
          <cell r="DJ57">
            <v>-251120.65764297044</v>
          </cell>
          <cell r="DK57">
            <v>-306930.50624905998</v>
          </cell>
          <cell r="DL57">
            <v>-415707.20750282996</v>
          </cell>
          <cell r="DM57">
            <v>-558378.80951447913</v>
          </cell>
          <cell r="DN57">
            <v>-402117.7656621206</v>
          </cell>
          <cell r="DO57">
            <v>-274670.42955503322</v>
          </cell>
          <cell r="DP57">
            <v>-283039.74762325193</v>
          </cell>
          <cell r="DQ57">
            <v>-330562.19245187391</v>
          </cell>
        </row>
        <row r="58">
          <cell r="A58">
            <v>637</v>
          </cell>
          <cell r="B58">
            <v>-156887.94</v>
          </cell>
          <cell r="C58">
            <v>-184941.94200000001</v>
          </cell>
          <cell r="D58">
            <v>-188552.242</v>
          </cell>
          <cell r="E58">
            <v>-223982.71445878781</v>
          </cell>
          <cell r="F58">
            <v>-15597.685983273666</v>
          </cell>
          <cell r="G58">
            <v>-14902.421199914999</v>
          </cell>
          <cell r="H58">
            <v>-43101.36658631661</v>
          </cell>
          <cell r="I58">
            <v>-59116.174654015194</v>
          </cell>
          <cell r="J58">
            <v>-52928.468390976312</v>
          </cell>
          <cell r="K58">
            <v>-50115.88772967871</v>
          </cell>
          <cell r="L58">
            <v>-49998.153061639052</v>
          </cell>
          <cell r="M58">
            <v>-39974.601718971098</v>
          </cell>
          <cell r="N58">
            <v>-88977.686899658613</v>
          </cell>
          <cell r="O58">
            <v>-88218.129215810797</v>
          </cell>
          <cell r="P58">
            <v>-122145.80478089847</v>
          </cell>
          <cell r="Q58">
            <v>-148513.38023199508</v>
          </cell>
          <cell r="R58">
            <v>-3176.6861036884075</v>
          </cell>
          <cell r="S58">
            <v>-14177.168549106078</v>
          </cell>
          <cell r="T58">
            <v>-13093.658464529261</v>
          </cell>
          <cell r="U58">
            <v>-47078.514453831216</v>
          </cell>
          <cell r="V58">
            <v>-66692.713531457033</v>
          </cell>
          <cell r="W58">
            <v>-69545.552898324095</v>
          </cell>
          <cell r="X58">
            <v>-56725.940020317532</v>
          </cell>
          <cell r="Y58">
            <v>-43162.401916914241</v>
          </cell>
          <cell r="Z58">
            <v>-20242.758045456052</v>
          </cell>
          <cell r="AA58">
            <v>-33463.777249863197</v>
          </cell>
          <cell r="AB58">
            <v>-45207.407906510343</v>
          </cell>
          <cell r="AC58">
            <v>-54390.833990810665</v>
          </cell>
          <cell r="AD58">
            <v>46387.926386582141</v>
          </cell>
          <cell r="AE58">
            <v>43297.54916219716</v>
          </cell>
          <cell r="AF58">
            <v>60923.282648523949</v>
          </cell>
          <cell r="AG58">
            <v>51861.678163904609</v>
          </cell>
          <cell r="AH58">
            <v>10817.901046464831</v>
          </cell>
          <cell r="AI58">
            <v>-12280.939882636332</v>
          </cell>
          <cell r="AJ58">
            <v>-9545.3567139453371</v>
          </cell>
          <cell r="AK58">
            <v>-3801.5944920375769</v>
          </cell>
          <cell r="AL58">
            <v>-32772.181812387142</v>
          </cell>
          <cell r="AM58">
            <v>-32772.181812387142</v>
          </cell>
          <cell r="AN58">
            <v>-32772.181812387142</v>
          </cell>
          <cell r="AO58">
            <v>-32772.181812387142</v>
          </cell>
          <cell r="AP58">
            <v>-32772.181812387142</v>
          </cell>
          <cell r="AQ58">
            <v>-32772.181812387142</v>
          </cell>
          <cell r="AR58">
            <v>-32772.181812387142</v>
          </cell>
          <cell r="AS58">
            <v>-32772.181812387142</v>
          </cell>
          <cell r="AT58">
            <v>-32772.181812387142</v>
          </cell>
          <cell r="AU58">
            <v>-32772.181812387142</v>
          </cell>
          <cell r="AV58">
            <v>-32772.181812387142</v>
          </cell>
          <cell r="AW58">
            <v>-32772.181812387142</v>
          </cell>
          <cell r="AX58">
            <v>-40453.267734126137</v>
          </cell>
          <cell r="AY58">
            <v>-40453.267734126137</v>
          </cell>
          <cell r="AZ58">
            <v>-40453.267734126137</v>
          </cell>
          <cell r="BA58">
            <v>-40453.267734126137</v>
          </cell>
          <cell r="BB58">
            <v>-40453.267734126137</v>
          </cell>
          <cell r="BC58">
            <v>-40453.267734126137</v>
          </cell>
          <cell r="BD58">
            <v>-40453.267734126137</v>
          </cell>
          <cell r="BE58">
            <v>-40453.267734126137</v>
          </cell>
          <cell r="BF58">
            <v>-40453.267734126137</v>
          </cell>
          <cell r="BG58">
            <v>-40453.267734126137</v>
          </cell>
          <cell r="BH58">
            <v>-40453.267734126137</v>
          </cell>
          <cell r="BI58">
            <v>-40453.267734126137</v>
          </cell>
          <cell r="BJ58">
            <v>-19241.452079723244</v>
          </cell>
          <cell r="BK58">
            <v>-19241.452079723244</v>
          </cell>
          <cell r="BL58">
            <v>-19241.452079723244</v>
          </cell>
          <cell r="BM58">
            <v>-19241.452079723244</v>
          </cell>
          <cell r="BN58">
            <v>-19241.452079723244</v>
          </cell>
          <cell r="BO58">
            <v>-19241.452079723244</v>
          </cell>
          <cell r="BP58">
            <v>-19241.452079723244</v>
          </cell>
          <cell r="BQ58">
            <v>-19241.452079723244</v>
          </cell>
          <cell r="BR58">
            <v>-19241.452079723244</v>
          </cell>
          <cell r="BS58">
            <v>-19241.452079723244</v>
          </cell>
          <cell r="BT58">
            <v>-19241.452079723244</v>
          </cell>
          <cell r="BU58">
            <v>-19241.452079723244</v>
          </cell>
          <cell r="BV58">
            <v>64253.257817776845</v>
          </cell>
          <cell r="BW58">
            <v>64253.257817776845</v>
          </cell>
          <cell r="BX58">
            <v>64253.257817776845</v>
          </cell>
          <cell r="BY58">
            <v>64253.257817776845</v>
          </cell>
          <cell r="BZ58">
            <v>64253.257817776845</v>
          </cell>
          <cell r="CA58">
            <v>64253.257817776845</v>
          </cell>
          <cell r="CB58">
            <v>64253.257817776845</v>
          </cell>
          <cell r="CC58">
            <v>64253.257817776845</v>
          </cell>
          <cell r="CD58">
            <v>64253.257817776845</v>
          </cell>
          <cell r="CE58">
            <v>64253.257817776845</v>
          </cell>
          <cell r="CF58">
            <v>64253.257817776845</v>
          </cell>
          <cell r="CG58">
            <v>64253.257817776845</v>
          </cell>
          <cell r="CH58">
            <v>18322.755167142401</v>
          </cell>
          <cell r="CI58">
            <v>18322.755167142401</v>
          </cell>
          <cell r="CJ58">
            <v>18322.755167142401</v>
          </cell>
          <cell r="CK58">
            <v>18322.755167142401</v>
          </cell>
          <cell r="CL58">
            <v>18322.755167142401</v>
          </cell>
          <cell r="CM58">
            <v>18322.755167142401</v>
          </cell>
          <cell r="CN58">
            <v>18322.755167142401</v>
          </cell>
          <cell r="CO58">
            <v>18322.755167142401</v>
          </cell>
          <cell r="CP58">
            <v>18322.755167142401</v>
          </cell>
          <cell r="CQ58">
            <v>18322.755167142401</v>
          </cell>
          <cell r="CR58">
            <v>18322.755167142401</v>
          </cell>
          <cell r="CS58">
            <v>18322.755167142401</v>
          </cell>
          <cell r="CT58">
            <v>-236940.66803760387</v>
          </cell>
          <cell r="CU58">
            <v>-236940.66803760387</v>
          </cell>
          <cell r="CV58">
            <v>-236940.66803760387</v>
          </cell>
          <cell r="CW58">
            <v>-236940.66803760387</v>
          </cell>
          <cell r="CX58">
            <v>-236940.66803760387</v>
          </cell>
          <cell r="CY58">
            <v>-236940.66803760387</v>
          </cell>
          <cell r="CZ58">
            <v>-236940.66803760387</v>
          </cell>
          <cell r="DA58">
            <v>-236940.66803760387</v>
          </cell>
          <cell r="DB58">
            <v>-236940.66803760387</v>
          </cell>
          <cell r="DC58">
            <v>-236940.66803760387</v>
          </cell>
          <cell r="DD58">
            <v>-236940.66803760387</v>
          </cell>
          <cell r="DE58">
            <v>-236940.66803760387</v>
          </cell>
          <cell r="DF58">
            <v>-322259.85474441946</v>
          </cell>
          <cell r="DG58">
            <v>-322259.85474441946</v>
          </cell>
          <cell r="DH58">
            <v>-322259.85474441946</v>
          </cell>
          <cell r="DI58">
            <v>-322259.85474441946</v>
          </cell>
          <cell r="DJ58">
            <v>-322259.85474441946</v>
          </cell>
          <cell r="DK58">
            <v>-322259.85474441946</v>
          </cell>
          <cell r="DL58">
            <v>-322259.85474441946</v>
          </cell>
          <cell r="DM58">
            <v>-322259.85474441946</v>
          </cell>
          <cell r="DN58">
            <v>-322259.85474441946</v>
          </cell>
          <cell r="DO58">
            <v>-322259.85474441946</v>
          </cell>
          <cell r="DP58">
            <v>-322259.85474441946</v>
          </cell>
          <cell r="DQ58">
            <v>-322259.85474441946</v>
          </cell>
        </row>
        <row r="59">
          <cell r="A59">
            <v>646</v>
          </cell>
          <cell r="B59">
            <v>-804686.56</v>
          </cell>
          <cell r="C59">
            <v>-776227.44</v>
          </cell>
          <cell r="D59">
            <v>-804687.06</v>
          </cell>
          <cell r="E59">
            <v>-795201.25</v>
          </cell>
          <cell r="F59">
            <v>-804688.1</v>
          </cell>
          <cell r="G59">
            <v>-795202.25</v>
          </cell>
          <cell r="H59">
            <v>-804689.1</v>
          </cell>
          <cell r="I59">
            <v>-804689.6</v>
          </cell>
          <cell r="J59">
            <v>-795203.75</v>
          </cell>
          <cell r="K59">
            <v>-804690.6</v>
          </cell>
          <cell r="L59">
            <v>-795204.8</v>
          </cell>
          <cell r="M59">
            <v>-804691.7</v>
          </cell>
          <cell r="N59">
            <v>-804686.56</v>
          </cell>
          <cell r="O59">
            <v>-776227.44</v>
          </cell>
          <cell r="P59">
            <v>-804687.06</v>
          </cell>
          <cell r="Q59">
            <v>-795201.25</v>
          </cell>
          <cell r="R59">
            <v>-804688.1</v>
          </cell>
          <cell r="S59">
            <v>-795202.25</v>
          </cell>
          <cell r="T59">
            <v>-804689.1</v>
          </cell>
          <cell r="U59">
            <v>-804689.6</v>
          </cell>
          <cell r="V59">
            <v>-795203.75</v>
          </cell>
          <cell r="W59">
            <v>-804690.6</v>
          </cell>
          <cell r="X59">
            <v>-795204.8</v>
          </cell>
          <cell r="Y59">
            <v>-804691.7</v>
          </cell>
          <cell r="Z59">
            <v>-804686.56</v>
          </cell>
          <cell r="AA59">
            <v>-776227.44</v>
          </cell>
          <cell r="AB59">
            <v>-804687.06</v>
          </cell>
          <cell r="AC59">
            <v>-795201.25</v>
          </cell>
          <cell r="AD59">
            <v>-804688.1</v>
          </cell>
          <cell r="AE59">
            <v>-795202.25</v>
          </cell>
          <cell r="AF59">
            <v>-804689.1</v>
          </cell>
          <cell r="AG59">
            <v>-804689.6</v>
          </cell>
          <cell r="AH59">
            <v>-795203.75</v>
          </cell>
          <cell r="AI59">
            <v>-804690.6</v>
          </cell>
          <cell r="AJ59">
            <v>-795204.8</v>
          </cell>
          <cell r="AK59">
            <v>-804691.7</v>
          </cell>
          <cell r="AL59">
            <v>-804686.56</v>
          </cell>
          <cell r="AM59">
            <v>-776227.44</v>
          </cell>
          <cell r="AN59">
            <v>-804687.06</v>
          </cell>
          <cell r="AO59">
            <v>-795201.25</v>
          </cell>
          <cell r="AP59">
            <v>-804688.1</v>
          </cell>
          <cell r="AQ59">
            <v>-795202.25</v>
          </cell>
          <cell r="AR59">
            <v>-804689.1</v>
          </cell>
          <cell r="AS59">
            <v>-804689.6</v>
          </cell>
          <cell r="AT59">
            <v>-795203.75</v>
          </cell>
          <cell r="AU59">
            <v>-804690.6</v>
          </cell>
          <cell r="AV59">
            <v>-795204.8</v>
          </cell>
          <cell r="AW59">
            <v>-804691.7</v>
          </cell>
          <cell r="AX59">
            <v>-804686.56</v>
          </cell>
          <cell r="AY59">
            <v>-776227.44</v>
          </cell>
          <cell r="AZ59">
            <v>-804687.06</v>
          </cell>
          <cell r="BA59">
            <v>-795201.25</v>
          </cell>
          <cell r="BB59">
            <v>-804688.1</v>
          </cell>
          <cell r="BC59">
            <v>-795202.25</v>
          </cell>
          <cell r="BD59">
            <v>-804689.1</v>
          </cell>
          <cell r="BE59">
            <v>-804689.6</v>
          </cell>
          <cell r="BF59">
            <v>-795203.75</v>
          </cell>
          <cell r="BG59">
            <v>-804690.6</v>
          </cell>
          <cell r="BH59">
            <v>-795204.8</v>
          </cell>
          <cell r="BI59">
            <v>-804691.7</v>
          </cell>
          <cell r="BJ59">
            <v>-804686.56</v>
          </cell>
          <cell r="BK59">
            <v>-776227.44</v>
          </cell>
          <cell r="BL59">
            <v>-804687.06</v>
          </cell>
          <cell r="BM59">
            <v>-795201.25</v>
          </cell>
          <cell r="BN59">
            <v>-804688.1</v>
          </cell>
          <cell r="BO59">
            <v>-795202.25</v>
          </cell>
          <cell r="BP59">
            <v>-804689.1</v>
          </cell>
          <cell r="BQ59">
            <v>-804689.6</v>
          </cell>
          <cell r="BR59">
            <v>-795203.75</v>
          </cell>
          <cell r="BS59">
            <v>-804690.6</v>
          </cell>
          <cell r="BT59">
            <v>-795204.8</v>
          </cell>
          <cell r="BU59">
            <v>-804691.7</v>
          </cell>
          <cell r="BV59">
            <v>-804686.56</v>
          </cell>
          <cell r="BW59">
            <v>-776227.44</v>
          </cell>
          <cell r="BX59">
            <v>-804687.06</v>
          </cell>
          <cell r="BY59">
            <v>-795201.25</v>
          </cell>
          <cell r="BZ59">
            <v>-804688.1</v>
          </cell>
          <cell r="CA59">
            <v>-795202.25</v>
          </cell>
          <cell r="CB59">
            <v>-804689.1</v>
          </cell>
          <cell r="CC59">
            <v>-804689.6</v>
          </cell>
          <cell r="CD59">
            <v>-795203.75</v>
          </cell>
          <cell r="CE59">
            <v>-804690.6</v>
          </cell>
          <cell r="CF59">
            <v>-795204.8</v>
          </cell>
          <cell r="CG59">
            <v>-804691.7</v>
          </cell>
          <cell r="CH59">
            <v>-804686.56</v>
          </cell>
          <cell r="CI59">
            <v>-776227.44</v>
          </cell>
          <cell r="CJ59">
            <v>-804687.06</v>
          </cell>
          <cell r="CK59">
            <v>-795201.25</v>
          </cell>
          <cell r="CL59">
            <v>-804688.1</v>
          </cell>
          <cell r="CM59">
            <v>-795202.25</v>
          </cell>
          <cell r="CN59">
            <v>-804689.1</v>
          </cell>
          <cell r="CO59">
            <v>-804689.6</v>
          </cell>
          <cell r="CP59">
            <v>-795203.75</v>
          </cell>
          <cell r="CQ59">
            <v>-804690.6</v>
          </cell>
          <cell r="CR59">
            <v>-795204.8</v>
          </cell>
          <cell r="CS59">
            <v>-804691.7</v>
          </cell>
          <cell r="CT59">
            <v>-804686.56</v>
          </cell>
          <cell r="CU59">
            <v>-776227.44</v>
          </cell>
          <cell r="CV59">
            <v>-804687.06</v>
          </cell>
          <cell r="CW59">
            <v>-795201.25</v>
          </cell>
          <cell r="CX59">
            <v>-804688.1</v>
          </cell>
          <cell r="CY59">
            <v>-795202.25</v>
          </cell>
          <cell r="CZ59">
            <v>-804689.1</v>
          </cell>
          <cell r="DA59">
            <v>-804689.6</v>
          </cell>
          <cell r="DB59">
            <v>-795203.75</v>
          </cell>
          <cell r="DC59">
            <v>-804690.6</v>
          </cell>
          <cell r="DD59">
            <v>-795204.8</v>
          </cell>
          <cell r="DE59">
            <v>-804691.7</v>
          </cell>
          <cell r="DF59">
            <v>-804686.56</v>
          </cell>
          <cell r="DG59">
            <v>-776227.44</v>
          </cell>
          <cell r="DH59">
            <v>-804687.06</v>
          </cell>
          <cell r="DI59">
            <v>-795201.25</v>
          </cell>
          <cell r="DJ59">
            <v>-804688.1</v>
          </cell>
          <cell r="DK59">
            <v>-795202.25</v>
          </cell>
          <cell r="DL59">
            <v>-804689.1</v>
          </cell>
          <cell r="DM59">
            <v>-804689.6</v>
          </cell>
          <cell r="DN59">
            <v>-795203.75</v>
          </cell>
          <cell r="DO59">
            <v>-804690.6</v>
          </cell>
          <cell r="DP59">
            <v>-795204.8</v>
          </cell>
          <cell r="DQ59">
            <v>-804691.7</v>
          </cell>
        </row>
        <row r="60">
          <cell r="A60">
            <v>664</v>
          </cell>
          <cell r="B60">
            <v>-5217687.5</v>
          </cell>
          <cell r="C60">
            <v>-353800.00000000081</v>
          </cell>
          <cell r="D60">
            <v>2724900</v>
          </cell>
          <cell r="E60">
            <v>790650.00031000073</v>
          </cell>
          <cell r="F60">
            <v>5097950.001960001</v>
          </cell>
          <cell r="G60">
            <v>6384600.0051699998</v>
          </cell>
          <cell r="H60">
            <v>10015635.000639999</v>
          </cell>
          <cell r="I60">
            <v>10437389.99896</v>
          </cell>
          <cell r="J60">
            <v>8192249.9984100023</v>
          </cell>
          <cell r="K60">
            <v>4006904.9995599994</v>
          </cell>
          <cell r="L60">
            <v>6175800.0036800001</v>
          </cell>
          <cell r="M60">
            <v>8129052.5053700004</v>
          </cell>
          <cell r="N60">
            <v>4571725.0011600005</v>
          </cell>
          <cell r="O60">
            <v>3780700.0008700001</v>
          </cell>
          <cell r="P60">
            <v>3415037.5008499995</v>
          </cell>
          <cell r="Q60">
            <v>-858172.49979999987</v>
          </cell>
          <cell r="R60">
            <v>-1368494.9994000003</v>
          </cell>
          <cell r="S60">
            <v>-1078169.9996199999</v>
          </cell>
          <cell r="T60">
            <v>-349059.99981000007</v>
          </cell>
          <cell r="U60">
            <v>-110359.99989000004</v>
          </cell>
          <cell r="V60">
            <v>-112424.99994000001</v>
          </cell>
          <cell r="W60">
            <v>-1567173.9987500003</v>
          </cell>
          <cell r="X60">
            <v>-1071705.0005699995</v>
          </cell>
          <cell r="Y60">
            <v>67440.498419998941</v>
          </cell>
          <cell r="Z60">
            <v>493946.24886000296</v>
          </cell>
          <cell r="AA60">
            <v>446144.99895000027</v>
          </cell>
          <cell r="AB60">
            <v>19870.998870001222</v>
          </cell>
          <cell r="AC60">
            <v>-1181549.9994700002</v>
          </cell>
          <cell r="AD60">
            <v>-1325559.9994800007</v>
          </cell>
          <cell r="AE60">
            <v>-1159049.9994700011</v>
          </cell>
          <cell r="AF60">
            <v>-408920.99983000039</v>
          </cell>
          <cell r="AG60">
            <v>-238420.99976999985</v>
          </cell>
          <cell r="AH60">
            <v>-271799.99981000012</v>
          </cell>
          <cell r="AI60">
            <v>-417430.49970000039</v>
          </cell>
          <cell r="AJ60">
            <v>337575.00000999996</v>
          </cell>
          <cell r="AK60">
            <v>1092269.5000899995</v>
          </cell>
          <cell r="AL60">
            <v>249053.99996999995</v>
          </cell>
          <cell r="AM60">
            <v>38975.999959999994</v>
          </cell>
          <cell r="AN60">
            <v>-5332.0001399999965</v>
          </cell>
          <cell r="AO60">
            <v>-73500.00006000002</v>
          </cell>
          <cell r="AP60">
            <v>-82150.000060000006</v>
          </cell>
          <cell r="AQ60">
            <v>85500.000080000013</v>
          </cell>
          <cell r="AR60">
            <v>1105024.7855699998</v>
          </cell>
          <cell r="AS60">
            <v>1539023.9643700002</v>
          </cell>
          <cell r="AT60">
            <v>1528377.8680800002</v>
          </cell>
          <cell r="AU60">
            <v>874072.81078000006</v>
          </cell>
          <cell r="AV60">
            <v>-510000.00024999998</v>
          </cell>
          <cell r="AW60">
            <v>578399.65536000009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</row>
        <row r="61">
          <cell r="A61">
            <v>691</v>
          </cell>
          <cell r="B61">
            <v>0</v>
          </cell>
          <cell r="C61">
            <v>0</v>
          </cell>
          <cell r="D61">
            <v>-31942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-32869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-33822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-34803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-35812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-36850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-37919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-39019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-40015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-41315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</row>
        <row r="62">
          <cell r="A62">
            <v>721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</row>
        <row r="63">
          <cell r="A63">
            <v>725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-3100</v>
          </cell>
          <cell r="I63">
            <v>-3100</v>
          </cell>
          <cell r="J63">
            <v>-3000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-3100</v>
          </cell>
          <cell r="U63">
            <v>-3100</v>
          </cell>
          <cell r="V63">
            <v>-3000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-3100</v>
          </cell>
          <cell r="AG63">
            <v>-3100</v>
          </cell>
          <cell r="AH63">
            <v>-3000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-3100</v>
          </cell>
          <cell r="AS63">
            <v>-3100</v>
          </cell>
          <cell r="AT63">
            <v>-3000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</row>
        <row r="64">
          <cell r="A64">
            <v>732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</row>
        <row r="65">
          <cell r="A65">
            <v>738</v>
          </cell>
          <cell r="B65">
            <v>216004.02</v>
          </cell>
          <cell r="C65">
            <v>201217.53</v>
          </cell>
          <cell r="D65">
            <v>214247.33</v>
          </cell>
          <cell r="E65">
            <v>206463.2</v>
          </cell>
          <cell r="F65">
            <v>212476</v>
          </cell>
          <cell r="G65">
            <v>204756.23</v>
          </cell>
          <cell r="H65">
            <v>420696.25</v>
          </cell>
          <cell r="I65">
            <v>521032.53</v>
          </cell>
          <cell r="J65">
            <v>202208.45</v>
          </cell>
          <cell r="K65">
            <v>208097.36</v>
          </cell>
          <cell r="L65">
            <v>200536.67</v>
          </cell>
          <cell r="M65">
            <v>206376.88</v>
          </cell>
          <cell r="N65">
            <v>205154.64</v>
          </cell>
          <cell r="O65">
            <v>184505.47</v>
          </cell>
          <cell r="P65">
            <v>203481.66</v>
          </cell>
          <cell r="Q65">
            <v>195800.03</v>
          </cell>
          <cell r="R65">
            <v>201766.3</v>
          </cell>
          <cell r="S65">
            <v>42340.24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</row>
        <row r="66">
          <cell r="A66">
            <v>740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</row>
        <row r="67">
          <cell r="A67">
            <v>5158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-1003648.4150992981</v>
          </cell>
          <cell r="AY67">
            <v>-1003648.4150992981</v>
          </cell>
          <cell r="AZ67">
            <v>-1003648.4150992981</v>
          </cell>
          <cell r="BA67">
            <v>-1003648.4150992981</v>
          </cell>
          <cell r="BB67">
            <v>-1003648.4150992981</v>
          </cell>
          <cell r="BC67">
            <v>-1003648.4150992981</v>
          </cell>
          <cell r="BD67">
            <v>-1003648.4150992981</v>
          </cell>
          <cell r="BE67">
            <v>-1003648.4150992981</v>
          </cell>
          <cell r="BF67">
            <v>-1003648.4150992981</v>
          </cell>
          <cell r="BG67">
            <v>-1003648.4150992981</v>
          </cell>
          <cell r="BH67">
            <v>-1003648.4150992981</v>
          </cell>
          <cell r="BI67">
            <v>-1003648.4150992981</v>
          </cell>
          <cell r="BJ67">
            <v>-2930814.7277430072</v>
          </cell>
          <cell r="BK67">
            <v>-2930814.7277430072</v>
          </cell>
          <cell r="BL67">
            <v>-2930814.7277430072</v>
          </cell>
          <cell r="BM67">
            <v>-2930814.7277430072</v>
          </cell>
          <cell r="BN67">
            <v>-2930814.7277430072</v>
          </cell>
          <cell r="BO67">
            <v>-2930814.7277430072</v>
          </cell>
          <cell r="BP67">
            <v>-2930814.7277430072</v>
          </cell>
          <cell r="BQ67">
            <v>-2930814.7277430072</v>
          </cell>
          <cell r="BR67">
            <v>-2930814.7277430072</v>
          </cell>
          <cell r="BS67">
            <v>-2930814.7277430072</v>
          </cell>
          <cell r="BT67">
            <v>-2930814.7277430072</v>
          </cell>
          <cell r="BU67">
            <v>-2930814.7277430072</v>
          </cell>
          <cell r="BV67">
            <v>-2106341.8489055387</v>
          </cell>
          <cell r="BW67">
            <v>-2106341.8489055387</v>
          </cell>
          <cell r="BX67">
            <v>-2106341.8489055387</v>
          </cell>
          <cell r="BY67">
            <v>-2106341.8489055387</v>
          </cell>
          <cell r="BZ67">
            <v>-2106341.8489055387</v>
          </cell>
          <cell r="CA67">
            <v>-2106341.8489055387</v>
          </cell>
          <cell r="CB67">
            <v>-2106341.8489055387</v>
          </cell>
          <cell r="CC67">
            <v>-2106341.8489055387</v>
          </cell>
          <cell r="CD67">
            <v>-2106341.8489055387</v>
          </cell>
          <cell r="CE67">
            <v>-2106341.8489055387</v>
          </cell>
          <cell r="CF67">
            <v>-2106341.8489055387</v>
          </cell>
          <cell r="CG67">
            <v>-2106341.8489055387</v>
          </cell>
          <cell r="CH67">
            <v>-3425157.2138155675</v>
          </cell>
          <cell r="CI67">
            <v>-3425157.2138155675</v>
          </cell>
          <cell r="CJ67">
            <v>-3425157.2138155675</v>
          </cell>
          <cell r="CK67">
            <v>-3425157.2138155675</v>
          </cell>
          <cell r="CL67">
            <v>-3425157.2138155675</v>
          </cell>
          <cell r="CM67">
            <v>-3425157.2138155675</v>
          </cell>
          <cell r="CN67">
            <v>-3425157.2138155675</v>
          </cell>
          <cell r="CO67">
            <v>-3425157.2138155675</v>
          </cell>
          <cell r="CP67">
            <v>-3425157.2138155675</v>
          </cell>
          <cell r="CQ67">
            <v>-3425157.2138155675</v>
          </cell>
          <cell r="CR67">
            <v>-3425157.2138155675</v>
          </cell>
          <cell r="CS67">
            <v>-3425157.2138155675</v>
          </cell>
          <cell r="CT67">
            <v>-2688459.664987918</v>
          </cell>
          <cell r="CU67">
            <v>-2688459.664987918</v>
          </cell>
          <cell r="CV67">
            <v>-2688459.664987918</v>
          </cell>
          <cell r="CW67">
            <v>-2688459.664987918</v>
          </cell>
          <cell r="CX67">
            <v>-2688459.664987918</v>
          </cell>
          <cell r="CY67">
            <v>-2688459.664987918</v>
          </cell>
          <cell r="CZ67">
            <v>-2688459.664987918</v>
          </cell>
          <cell r="DA67">
            <v>-2688459.664987918</v>
          </cell>
          <cell r="DB67">
            <v>-2688459.664987918</v>
          </cell>
          <cell r="DC67">
            <v>-2688459.664987918</v>
          </cell>
          <cell r="DD67">
            <v>-2688459.664987918</v>
          </cell>
          <cell r="DE67">
            <v>-2688459.664987918</v>
          </cell>
          <cell r="DF67">
            <v>-4009086.148803696</v>
          </cell>
          <cell r="DG67">
            <v>-4009086.148803696</v>
          </cell>
          <cell r="DH67">
            <v>-4009086.148803696</v>
          </cell>
          <cell r="DI67">
            <v>-4009086.148803696</v>
          </cell>
          <cell r="DJ67">
            <v>-4009086.148803696</v>
          </cell>
          <cell r="DK67">
            <v>-4009086.148803696</v>
          </cell>
          <cell r="DL67">
            <v>-4009086.148803696</v>
          </cell>
          <cell r="DM67">
            <v>-4009086.148803696</v>
          </cell>
          <cell r="DN67">
            <v>-4009086.148803696</v>
          </cell>
          <cell r="DO67">
            <v>-4009086.148803696</v>
          </cell>
          <cell r="DP67">
            <v>-4009086.148803696</v>
          </cell>
          <cell r="DQ67">
            <v>-4009086.148803696</v>
          </cell>
        </row>
        <row r="68">
          <cell r="A68">
            <v>5158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-1003648.4150992981</v>
          </cell>
          <cell r="AY68">
            <v>-1003648.4150992981</v>
          </cell>
          <cell r="AZ68">
            <v>-1003648.4150992981</v>
          </cell>
          <cell r="BA68">
            <v>-1003648.4150992981</v>
          </cell>
          <cell r="BB68">
            <v>-1003648.4150992981</v>
          </cell>
          <cell r="BC68">
            <v>-1003648.4150992981</v>
          </cell>
          <cell r="BD68">
            <v>-1003648.4150992981</v>
          </cell>
          <cell r="BE68">
            <v>-1003648.4150992981</v>
          </cell>
          <cell r="BF68">
            <v>-1003648.4150992981</v>
          </cell>
          <cell r="BG68">
            <v>-1003648.4150992981</v>
          </cell>
          <cell r="BH68">
            <v>-1003648.4150992981</v>
          </cell>
          <cell r="BI68">
            <v>-1003648.4150992981</v>
          </cell>
          <cell r="BJ68">
            <v>-2930814.7277430072</v>
          </cell>
          <cell r="BK68">
            <v>-2930814.7277430072</v>
          </cell>
          <cell r="BL68">
            <v>-2930814.7277430072</v>
          </cell>
          <cell r="BM68">
            <v>-2930814.7277430072</v>
          </cell>
          <cell r="BN68">
            <v>-2930814.7277430072</v>
          </cell>
          <cell r="BO68">
            <v>-2930814.7277430072</v>
          </cell>
          <cell r="BP68">
            <v>-2930814.7277430072</v>
          </cell>
          <cell r="BQ68">
            <v>-2930814.7277430072</v>
          </cell>
          <cell r="BR68">
            <v>-2930814.7277430072</v>
          </cell>
          <cell r="BS68">
            <v>-2930814.7277430072</v>
          </cell>
          <cell r="BT68">
            <v>-2930814.7277430072</v>
          </cell>
          <cell r="BU68">
            <v>-2930814.7277430072</v>
          </cell>
          <cell r="BV68">
            <v>-2106341.8489055387</v>
          </cell>
          <cell r="BW68">
            <v>-2106341.8489055387</v>
          </cell>
          <cell r="BX68">
            <v>-2106341.8489055387</v>
          </cell>
          <cell r="BY68">
            <v>-2106341.8489055387</v>
          </cell>
          <cell r="BZ68">
            <v>-2106341.8489055387</v>
          </cell>
          <cell r="CA68">
            <v>-2106341.8489055387</v>
          </cell>
          <cell r="CB68">
            <v>-2106341.8489055387</v>
          </cell>
          <cell r="CC68">
            <v>-2106341.8489055387</v>
          </cell>
          <cell r="CD68">
            <v>-2106341.8489055387</v>
          </cell>
          <cell r="CE68">
            <v>-2106341.8489055387</v>
          </cell>
          <cell r="CF68">
            <v>-2106341.8489055387</v>
          </cell>
          <cell r="CG68">
            <v>-2106341.8489055387</v>
          </cell>
          <cell r="CH68">
            <v>-3425157.2138155675</v>
          </cell>
          <cell r="CI68">
            <v>-3425157.2138155675</v>
          </cell>
          <cell r="CJ68">
            <v>-3425157.2138155675</v>
          </cell>
          <cell r="CK68">
            <v>-3425157.2138155675</v>
          </cell>
          <cell r="CL68">
            <v>-3425157.2138155675</v>
          </cell>
          <cell r="CM68">
            <v>-3425157.2138155675</v>
          </cell>
          <cell r="CN68">
            <v>-3425157.2138155675</v>
          </cell>
          <cell r="CO68">
            <v>-3425157.2138155675</v>
          </cell>
          <cell r="CP68">
            <v>-3425157.2138155675</v>
          </cell>
          <cell r="CQ68">
            <v>-3425157.2138155675</v>
          </cell>
          <cell r="CR68">
            <v>-3425157.2138155675</v>
          </cell>
          <cell r="CS68">
            <v>-3425157.2138155675</v>
          </cell>
          <cell r="CT68">
            <v>-2688459.664987918</v>
          </cell>
          <cell r="CU68">
            <v>-2688459.664987918</v>
          </cell>
          <cell r="CV68">
            <v>-2688459.664987918</v>
          </cell>
          <cell r="CW68">
            <v>-2688459.664987918</v>
          </cell>
          <cell r="CX68">
            <v>-2688459.664987918</v>
          </cell>
          <cell r="CY68">
            <v>-2688459.664987918</v>
          </cell>
          <cell r="CZ68">
            <v>-2688459.664987918</v>
          </cell>
          <cell r="DA68">
            <v>-2688459.664987918</v>
          </cell>
          <cell r="DB68">
            <v>-2688459.664987918</v>
          </cell>
          <cell r="DC68">
            <v>-2688459.664987918</v>
          </cell>
          <cell r="DD68">
            <v>-2688459.664987918</v>
          </cell>
          <cell r="DE68">
            <v>-2688459.664987918</v>
          </cell>
          <cell r="DF68">
            <v>-4009086.148803696</v>
          </cell>
          <cell r="DG68">
            <v>-4009086.148803696</v>
          </cell>
          <cell r="DH68">
            <v>-4009086.148803696</v>
          </cell>
          <cell r="DI68">
            <v>-4009086.148803696</v>
          </cell>
          <cell r="DJ68">
            <v>-4009086.148803696</v>
          </cell>
          <cell r="DK68">
            <v>-4009086.148803696</v>
          </cell>
          <cell r="DL68">
            <v>-4009086.148803696</v>
          </cell>
          <cell r="DM68">
            <v>-4009086.148803696</v>
          </cell>
          <cell r="DN68">
            <v>-4009086.148803696</v>
          </cell>
          <cell r="DO68">
            <v>-4009086.148803696</v>
          </cell>
          <cell r="DP68">
            <v>-4009086.148803696</v>
          </cell>
          <cell r="DQ68">
            <v>-4009086.148803696</v>
          </cell>
        </row>
        <row r="69">
          <cell r="A69">
            <v>5158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-14051077.811390178</v>
          </cell>
          <cell r="AY69">
            <v>-14051077.811390178</v>
          </cell>
          <cell r="AZ69">
            <v>-14051077.811390178</v>
          </cell>
          <cell r="BA69">
            <v>-14051077.811390178</v>
          </cell>
          <cell r="BB69">
            <v>-14051077.811390178</v>
          </cell>
          <cell r="BC69">
            <v>-14051077.811390178</v>
          </cell>
          <cell r="BD69">
            <v>-14051077.811390178</v>
          </cell>
          <cell r="BE69">
            <v>-14051077.811390178</v>
          </cell>
          <cell r="BF69">
            <v>-14051077.811390178</v>
          </cell>
          <cell r="BG69">
            <v>-14051077.811390178</v>
          </cell>
          <cell r="BH69">
            <v>-14051077.811390178</v>
          </cell>
          <cell r="BI69">
            <v>-14051077.811390178</v>
          </cell>
          <cell r="BJ69">
            <v>-41031406.188402101</v>
          </cell>
          <cell r="BK69">
            <v>-41031406.188402101</v>
          </cell>
          <cell r="BL69">
            <v>-41031406.188402101</v>
          </cell>
          <cell r="BM69">
            <v>-41031406.188402101</v>
          </cell>
          <cell r="BN69">
            <v>-41031406.188402101</v>
          </cell>
          <cell r="BO69">
            <v>-41031406.188402101</v>
          </cell>
          <cell r="BP69">
            <v>-41031406.188402101</v>
          </cell>
          <cell r="BQ69">
            <v>-41031406.188402101</v>
          </cell>
          <cell r="BR69">
            <v>-41031406.188402101</v>
          </cell>
          <cell r="BS69">
            <v>-41031406.188402101</v>
          </cell>
          <cell r="BT69">
            <v>-41031406.188402101</v>
          </cell>
          <cell r="BU69">
            <v>-41031406.188402101</v>
          </cell>
          <cell r="BV69">
            <v>-29488785.884677533</v>
          </cell>
          <cell r="BW69">
            <v>-29488785.884677533</v>
          </cell>
          <cell r="BX69">
            <v>-29488785.884677533</v>
          </cell>
          <cell r="BY69">
            <v>-29488785.884677533</v>
          </cell>
          <cell r="BZ69">
            <v>-29488785.884677533</v>
          </cell>
          <cell r="CA69">
            <v>-29488785.884677533</v>
          </cell>
          <cell r="CB69">
            <v>-29488785.884677533</v>
          </cell>
          <cell r="CC69">
            <v>-29488785.884677533</v>
          </cell>
          <cell r="CD69">
            <v>-29488785.884677533</v>
          </cell>
          <cell r="CE69">
            <v>-29488785.884677533</v>
          </cell>
          <cell r="CF69">
            <v>-29488785.884677533</v>
          </cell>
          <cell r="CG69">
            <v>-29488785.884677533</v>
          </cell>
          <cell r="CH69">
            <v>-47952200.993417948</v>
          </cell>
          <cell r="CI69">
            <v>-47952200.993417948</v>
          </cell>
          <cell r="CJ69">
            <v>-47952200.993417948</v>
          </cell>
          <cell r="CK69">
            <v>-47952200.993417948</v>
          </cell>
          <cell r="CL69">
            <v>-47952200.993417948</v>
          </cell>
          <cell r="CM69">
            <v>-47952200.993417948</v>
          </cell>
          <cell r="CN69">
            <v>-47952200.993417948</v>
          </cell>
          <cell r="CO69">
            <v>-47952200.993417948</v>
          </cell>
          <cell r="CP69">
            <v>-47952200.993417948</v>
          </cell>
          <cell r="CQ69">
            <v>-47952200.993417948</v>
          </cell>
          <cell r="CR69">
            <v>-47952200.993417948</v>
          </cell>
          <cell r="CS69">
            <v>-47952200.993417948</v>
          </cell>
          <cell r="CT69">
            <v>-37638435.309830859</v>
          </cell>
          <cell r="CU69">
            <v>-37638435.309830859</v>
          </cell>
          <cell r="CV69">
            <v>-37638435.309830859</v>
          </cell>
          <cell r="CW69">
            <v>-37638435.309830859</v>
          </cell>
          <cell r="CX69">
            <v>-37638435.309830859</v>
          </cell>
          <cell r="CY69">
            <v>-37638435.309830859</v>
          </cell>
          <cell r="CZ69">
            <v>-37638435.309830859</v>
          </cell>
          <cell r="DA69">
            <v>-37638435.309830859</v>
          </cell>
          <cell r="DB69">
            <v>-37638435.309830859</v>
          </cell>
          <cell r="DC69">
            <v>-37638435.309830859</v>
          </cell>
          <cell r="DD69">
            <v>-37638435.309830859</v>
          </cell>
          <cell r="DE69">
            <v>-37638435.309830859</v>
          </cell>
          <cell r="DF69">
            <v>-56127206.083251745</v>
          </cell>
          <cell r="DG69">
            <v>-56127206.083251745</v>
          </cell>
          <cell r="DH69">
            <v>-56127206.083251745</v>
          </cell>
          <cell r="DI69">
            <v>-56127206.083251745</v>
          </cell>
          <cell r="DJ69">
            <v>-56127206.083251745</v>
          </cell>
          <cell r="DK69">
            <v>-56127206.083251745</v>
          </cell>
          <cell r="DL69">
            <v>-56127206.083251745</v>
          </cell>
          <cell r="DM69">
            <v>-56127206.083251745</v>
          </cell>
          <cell r="DN69">
            <v>-56127206.083251745</v>
          </cell>
          <cell r="DO69">
            <v>-56127206.083251745</v>
          </cell>
          <cell r="DP69">
            <v>-56127206.083251745</v>
          </cell>
          <cell r="DQ69">
            <v>-56127206.083251745</v>
          </cell>
        </row>
        <row r="70">
          <cell r="A70">
            <v>9999</v>
          </cell>
          <cell r="N70">
            <v>-300000</v>
          </cell>
          <cell r="O70">
            <v>-300000</v>
          </cell>
          <cell r="P70">
            <v>-300000</v>
          </cell>
          <cell r="Q70">
            <v>-300000</v>
          </cell>
          <cell r="R70">
            <v>-300000</v>
          </cell>
          <cell r="S70">
            <v>-300000</v>
          </cell>
          <cell r="T70">
            <v>-300000</v>
          </cell>
          <cell r="U70">
            <v>-300000</v>
          </cell>
          <cell r="V70">
            <v>-300000</v>
          </cell>
          <cell r="W70">
            <v>-300000</v>
          </cell>
          <cell r="X70">
            <v>-300000</v>
          </cell>
          <cell r="Y70">
            <v>-300000</v>
          </cell>
          <cell r="Z70">
            <v>-600000</v>
          </cell>
          <cell r="AA70">
            <v>-600000</v>
          </cell>
          <cell r="AB70">
            <v>-600000</v>
          </cell>
          <cell r="AC70">
            <v>-600000</v>
          </cell>
          <cell r="AD70">
            <v>-600000</v>
          </cell>
          <cell r="AE70">
            <v>-600000</v>
          </cell>
          <cell r="AF70">
            <v>-600000</v>
          </cell>
          <cell r="AG70">
            <v>-600000</v>
          </cell>
          <cell r="AH70">
            <v>-600000</v>
          </cell>
          <cell r="AI70">
            <v>-600000</v>
          </cell>
          <cell r="AJ70">
            <v>-600000</v>
          </cell>
          <cell r="AK70">
            <v>-600000</v>
          </cell>
          <cell r="AL70">
            <v>-750000</v>
          </cell>
          <cell r="AM70">
            <v>-750000</v>
          </cell>
          <cell r="AN70">
            <v>-750000</v>
          </cell>
          <cell r="AO70">
            <v>-750000</v>
          </cell>
          <cell r="AP70">
            <v>-750000</v>
          </cell>
          <cell r="AQ70">
            <v>-750000</v>
          </cell>
          <cell r="AR70">
            <v>-750000</v>
          </cell>
          <cell r="AS70">
            <v>-750000</v>
          </cell>
          <cell r="AT70">
            <v>-750000</v>
          </cell>
          <cell r="AU70">
            <v>-750000</v>
          </cell>
          <cell r="AV70">
            <v>-750000</v>
          </cell>
          <cell r="AW70">
            <v>-750000</v>
          </cell>
          <cell r="AX70">
            <v>-900000</v>
          </cell>
          <cell r="AY70">
            <v>-900000</v>
          </cell>
          <cell r="AZ70">
            <v>-900000</v>
          </cell>
          <cell r="BA70">
            <v>-900000</v>
          </cell>
          <cell r="BB70">
            <v>-900000</v>
          </cell>
          <cell r="BC70">
            <v>-900000</v>
          </cell>
          <cell r="BD70">
            <v>-900000</v>
          </cell>
          <cell r="BE70">
            <v>-900000</v>
          </cell>
          <cell r="BF70">
            <v>-900000</v>
          </cell>
          <cell r="BG70">
            <v>-900000</v>
          </cell>
          <cell r="BH70">
            <v>-900000</v>
          </cell>
          <cell r="BI70">
            <v>-900000</v>
          </cell>
          <cell r="BJ70">
            <v>-900000</v>
          </cell>
          <cell r="BK70">
            <v>-900000</v>
          </cell>
          <cell r="BL70">
            <v>-900000</v>
          </cell>
          <cell r="BM70">
            <v>-900000</v>
          </cell>
          <cell r="BN70">
            <v>-900000</v>
          </cell>
          <cell r="BO70">
            <v>-900000</v>
          </cell>
          <cell r="BP70">
            <v>-900000</v>
          </cell>
          <cell r="BQ70">
            <v>-900000</v>
          </cell>
          <cell r="BR70">
            <v>-900000</v>
          </cell>
          <cell r="BS70">
            <v>-900000</v>
          </cell>
          <cell r="BT70">
            <v>-900000</v>
          </cell>
          <cell r="BU70">
            <v>-900000</v>
          </cell>
          <cell r="BV70">
            <v>-900000</v>
          </cell>
          <cell r="BW70">
            <v>-900000</v>
          </cell>
          <cell r="BX70">
            <v>-900000</v>
          </cell>
          <cell r="BY70">
            <v>-900000</v>
          </cell>
          <cell r="BZ70">
            <v>-900000</v>
          </cell>
          <cell r="CA70">
            <v>-900000</v>
          </cell>
          <cell r="CB70">
            <v>-900000</v>
          </cell>
          <cell r="CC70">
            <v>-900000</v>
          </cell>
          <cell r="CD70">
            <v>-900000</v>
          </cell>
          <cell r="CE70">
            <v>-900000</v>
          </cell>
          <cell r="CF70">
            <v>-900000</v>
          </cell>
          <cell r="CG70">
            <v>-900000</v>
          </cell>
          <cell r="CH70">
            <v>-900000</v>
          </cell>
          <cell r="CI70">
            <v>-900000</v>
          </cell>
          <cell r="CJ70">
            <v>-900000</v>
          </cell>
          <cell r="CK70">
            <v>-900000</v>
          </cell>
          <cell r="CL70">
            <v>-900000</v>
          </cell>
          <cell r="CM70">
            <v>-900000</v>
          </cell>
          <cell r="CN70">
            <v>-900000</v>
          </cell>
          <cell r="CO70">
            <v>-900000</v>
          </cell>
          <cell r="CP70">
            <v>-900000</v>
          </cell>
          <cell r="CQ70">
            <v>-900000</v>
          </cell>
          <cell r="CR70">
            <v>-900000</v>
          </cell>
          <cell r="CS70">
            <v>-900000</v>
          </cell>
          <cell r="CT70">
            <v>-900000</v>
          </cell>
          <cell r="CU70">
            <v>-900000</v>
          </cell>
          <cell r="CV70">
            <v>-900000</v>
          </cell>
          <cell r="CW70">
            <v>-900000</v>
          </cell>
          <cell r="CX70">
            <v>-900000</v>
          </cell>
          <cell r="CY70">
            <v>-900000</v>
          </cell>
          <cell r="CZ70">
            <v>-900000</v>
          </cell>
          <cell r="DA70">
            <v>-900000</v>
          </cell>
          <cell r="DB70">
            <v>-900000</v>
          </cell>
          <cell r="DC70">
            <v>-900000</v>
          </cell>
          <cell r="DD70">
            <v>-900000</v>
          </cell>
          <cell r="DE70">
            <v>-900000</v>
          </cell>
          <cell r="DF70">
            <v>-900000</v>
          </cell>
          <cell r="DG70">
            <v>-900000</v>
          </cell>
          <cell r="DH70">
            <v>-900000</v>
          </cell>
          <cell r="DI70">
            <v>-900000</v>
          </cell>
          <cell r="DJ70">
            <v>-900000</v>
          </cell>
          <cell r="DK70">
            <v>-900000</v>
          </cell>
          <cell r="DL70">
            <v>-900000</v>
          </cell>
          <cell r="DM70">
            <v>-900000</v>
          </cell>
          <cell r="DN70">
            <v>-900000</v>
          </cell>
          <cell r="DO70">
            <v>-900000</v>
          </cell>
          <cell r="DP70">
            <v>-900000</v>
          </cell>
          <cell r="DQ70">
            <v>-900000</v>
          </cell>
        </row>
      </sheetData>
      <sheetData sheetId="6" refreshError="1">
        <row r="4">
          <cell r="B4">
            <v>39448</v>
          </cell>
          <cell r="C4">
            <v>39479</v>
          </cell>
          <cell r="D4">
            <v>39508</v>
          </cell>
          <cell r="E4">
            <v>39539</v>
          </cell>
          <cell r="F4">
            <v>39569</v>
          </cell>
          <cell r="G4">
            <v>39600</v>
          </cell>
          <cell r="H4">
            <v>39630</v>
          </cell>
          <cell r="I4">
            <v>39661</v>
          </cell>
          <cell r="J4">
            <v>39692</v>
          </cell>
          <cell r="K4">
            <v>39722</v>
          </cell>
          <cell r="L4">
            <v>39753</v>
          </cell>
          <cell r="M4">
            <v>39783</v>
          </cell>
          <cell r="N4">
            <v>39783</v>
          </cell>
        </row>
        <row r="5">
          <cell r="A5">
            <v>264</v>
          </cell>
          <cell r="B5">
            <v>183911.51987266541</v>
          </cell>
          <cell r="C5">
            <v>168828.47996139526</v>
          </cell>
          <cell r="D5">
            <v>168176.87532043457</v>
          </cell>
          <cell r="E5">
            <v>157560.80226135254</v>
          </cell>
          <cell r="F5">
            <v>152001.92212677002</v>
          </cell>
          <cell r="G5">
            <v>141972.16007995605</v>
          </cell>
          <cell r="H5">
            <v>51355.040000915527</v>
          </cell>
          <cell r="I5">
            <v>121535.67980575562</v>
          </cell>
          <cell r="J5">
            <v>157063.67992172026</v>
          </cell>
          <cell r="K5">
            <v>177460.16014099121</v>
          </cell>
          <cell r="L5">
            <v>154849.9536000005</v>
          </cell>
          <cell r="M5">
            <v>160041.70607999925</v>
          </cell>
          <cell r="N5">
            <v>160041.70607999925</v>
          </cell>
        </row>
        <row r="6">
          <cell r="A6">
            <v>265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266</v>
          </cell>
          <cell r="B7">
            <v>586692.77687740326</v>
          </cell>
          <cell r="C7">
            <v>484147.69465637207</v>
          </cell>
          <cell r="D7">
            <v>459955.60781574249</v>
          </cell>
          <cell r="E7">
            <v>568407.65490722656</v>
          </cell>
          <cell r="F7">
            <v>484926.77069091797</v>
          </cell>
          <cell r="G7">
            <v>545132.68658447266</v>
          </cell>
          <cell r="H7">
            <v>577878.27551269531</v>
          </cell>
          <cell r="I7">
            <v>523703.95417022705</v>
          </cell>
          <cell r="J7">
            <v>471763.96508111327</v>
          </cell>
          <cell r="K7">
            <v>522024.77441185591</v>
          </cell>
          <cell r="L7">
            <v>461115.24882000126</v>
          </cell>
          <cell r="M7">
            <v>545061.62439999951</v>
          </cell>
          <cell r="N7">
            <v>520099.43114</v>
          </cell>
        </row>
        <row r="8">
          <cell r="A8">
            <v>267</v>
          </cell>
          <cell r="B8">
            <v>754498.35052108765</v>
          </cell>
          <cell r="C8">
            <v>738837.53022956848</v>
          </cell>
          <cell r="D8">
            <v>82.2091064453125</v>
          </cell>
          <cell r="E8">
            <v>136432.02111053467</v>
          </cell>
          <cell r="F8">
            <v>740277.96649360657</v>
          </cell>
          <cell r="G8">
            <v>629168.47163391113</v>
          </cell>
          <cell r="H8">
            <v>793468.62512207031</v>
          </cell>
          <cell r="I8">
            <v>712988.2998046875</v>
          </cell>
          <cell r="J8">
            <v>762492.40531050554</v>
          </cell>
          <cell r="K8">
            <v>716791.48089915537</v>
          </cell>
          <cell r="L8">
            <v>732258.5280000004</v>
          </cell>
          <cell r="M8">
            <v>756643.01680000173</v>
          </cell>
          <cell r="N8">
            <v>748922.3637700018</v>
          </cell>
        </row>
        <row r="9">
          <cell r="A9">
            <v>270</v>
          </cell>
          <cell r="B9">
            <v>2693180.0422439575</v>
          </cell>
          <cell r="C9">
            <v>2567061.1223144531</v>
          </cell>
          <cell r="D9">
            <v>2484436.7488479614</v>
          </cell>
          <cell r="E9">
            <v>0</v>
          </cell>
          <cell r="F9">
            <v>703025.89591217041</v>
          </cell>
          <cell r="G9">
            <v>2047254.3178710938</v>
          </cell>
          <cell r="H9">
            <v>2704899.9080810547</v>
          </cell>
          <cell r="I9">
            <v>2792182.6073532104</v>
          </cell>
          <cell r="J9">
            <v>2798871.7310200613</v>
          </cell>
          <cell r="K9">
            <v>2794116.7405491257</v>
          </cell>
          <cell r="L9">
            <v>2548642.2323000021</v>
          </cell>
          <cell r="M9">
            <v>2773509.3826999958</v>
          </cell>
          <cell r="N9">
            <v>2703962.3415999943</v>
          </cell>
        </row>
        <row r="10">
          <cell r="A10">
            <v>271</v>
          </cell>
          <cell r="B10">
            <v>588588.49926757812</v>
          </cell>
          <cell r="C10">
            <v>548105.26790237427</v>
          </cell>
          <cell r="D10">
            <v>584497.45477294922</v>
          </cell>
          <cell r="E10">
            <v>543848.9553527832</v>
          </cell>
          <cell r="F10">
            <v>552120.49076080322</v>
          </cell>
          <cell r="G10">
            <v>501126.318359375</v>
          </cell>
          <cell r="H10">
            <v>570100.97146606445</v>
          </cell>
          <cell r="I10">
            <v>554575.89419555664</v>
          </cell>
          <cell r="J10">
            <v>471351.21909278678</v>
          </cell>
          <cell r="K10">
            <v>584313.21168892621</v>
          </cell>
          <cell r="L10">
            <v>544855.71120000037</v>
          </cell>
          <cell r="M10">
            <v>562725.98815999948</v>
          </cell>
          <cell r="N10">
            <v>562725.98815999948</v>
          </cell>
        </row>
        <row r="11">
          <cell r="A11">
            <v>272</v>
          </cell>
          <cell r="B11">
            <v>578846.67028808594</v>
          </cell>
          <cell r="C11">
            <v>539985.02668762207</v>
          </cell>
          <cell r="D11">
            <v>575262.02291870117</v>
          </cell>
          <cell r="E11">
            <v>534575.89080810547</v>
          </cell>
          <cell r="F11">
            <v>543626.28894805908</v>
          </cell>
          <cell r="G11">
            <v>495245.89535522461</v>
          </cell>
          <cell r="H11">
            <v>562289.64300537109</v>
          </cell>
          <cell r="I11">
            <v>547320.06509399414</v>
          </cell>
          <cell r="J11">
            <v>466641.81487475964</v>
          </cell>
          <cell r="K11">
            <v>575169.01327272912</v>
          </cell>
          <cell r="L11">
            <v>544811.61071999895</v>
          </cell>
          <cell r="M11">
            <v>562692.40559999645</v>
          </cell>
          <cell r="N11">
            <v>562692.40559999645</v>
          </cell>
        </row>
        <row r="12">
          <cell r="A12">
            <v>273</v>
          </cell>
          <cell r="B12">
            <v>623500.88604736328</v>
          </cell>
          <cell r="C12">
            <v>574929.30572509766</v>
          </cell>
          <cell r="D12">
            <v>621612.25643920898</v>
          </cell>
          <cell r="E12">
            <v>217140.60422515869</v>
          </cell>
          <cell r="F12">
            <v>575800.7434387207</v>
          </cell>
          <cell r="G12">
            <v>593989.24807739258</v>
          </cell>
          <cell r="H12">
            <v>624143.95678710937</v>
          </cell>
          <cell r="I12">
            <v>619054.93804931641</v>
          </cell>
          <cell r="J12">
            <v>595602.9715557422</v>
          </cell>
          <cell r="K12">
            <v>618764.12579448847</v>
          </cell>
          <cell r="L12">
            <v>573925.05143999564</v>
          </cell>
          <cell r="M12">
            <v>593047.90432000242</v>
          </cell>
          <cell r="N12">
            <v>593047.90432000242</v>
          </cell>
        </row>
        <row r="13">
          <cell r="A13">
            <v>274</v>
          </cell>
          <cell r="B13">
            <v>534794.96984863281</v>
          </cell>
          <cell r="C13">
            <v>573894.90542602539</v>
          </cell>
          <cell r="D13">
            <v>621032.49435424805</v>
          </cell>
          <cell r="E13">
            <v>604441.12664794922</v>
          </cell>
          <cell r="F13">
            <v>621005.48754882812</v>
          </cell>
          <cell r="G13">
            <v>585613.41461181641</v>
          </cell>
          <cell r="H13">
            <v>576821.60481262207</v>
          </cell>
          <cell r="I13">
            <v>589815.51928710938</v>
          </cell>
          <cell r="J13">
            <v>585822.75230949151</v>
          </cell>
          <cell r="K13">
            <v>616810.74369686819</v>
          </cell>
          <cell r="L13">
            <v>592997.05165999767</v>
          </cell>
          <cell r="M13">
            <v>614060.46308000199</v>
          </cell>
          <cell r="N13">
            <v>614060.46308000199</v>
          </cell>
        </row>
        <row r="14">
          <cell r="A14">
            <v>275</v>
          </cell>
          <cell r="B14">
            <v>800237.61761474609</v>
          </cell>
          <cell r="C14">
            <v>760194.60504150391</v>
          </cell>
          <cell r="D14">
            <v>796743.17236328125</v>
          </cell>
          <cell r="E14">
            <v>755026.84594726563</v>
          </cell>
          <cell r="F14">
            <v>769578.63000488281</v>
          </cell>
          <cell r="G14">
            <v>717659.53106689453</v>
          </cell>
          <cell r="H14">
            <v>766955.54693603516</v>
          </cell>
          <cell r="I14">
            <v>733930.85296630859</v>
          </cell>
          <cell r="J14">
            <v>435430.98667345953</v>
          </cell>
          <cell r="K14">
            <v>4544.9620262327644</v>
          </cell>
          <cell r="L14">
            <v>740544.23520000139</v>
          </cell>
          <cell r="M14">
            <v>765241.07892000175</v>
          </cell>
          <cell r="N14">
            <v>742114.18068000488</v>
          </cell>
        </row>
        <row r="15">
          <cell r="A15">
            <v>276</v>
          </cell>
          <cell r="B15">
            <v>802960.11901855469</v>
          </cell>
          <cell r="C15">
            <v>752467.26818847656</v>
          </cell>
          <cell r="D15">
            <v>789427.9921875</v>
          </cell>
          <cell r="E15">
            <v>463175.87048816681</v>
          </cell>
          <cell r="F15">
            <v>85522.782969474792</v>
          </cell>
          <cell r="G15">
            <v>771879.32624816895</v>
          </cell>
          <cell r="H15">
            <v>780407.90126037598</v>
          </cell>
          <cell r="I15">
            <v>787313.20644187927</v>
          </cell>
          <cell r="J15">
            <v>776234.41954073729</v>
          </cell>
          <cell r="K15">
            <v>793441.40271321707</v>
          </cell>
          <cell r="L15">
            <v>759911.0864799968</v>
          </cell>
          <cell r="M15">
            <v>797867.22720000043</v>
          </cell>
          <cell r="N15">
            <v>797867.22720000043</v>
          </cell>
        </row>
        <row r="16">
          <cell r="A16">
            <v>277</v>
          </cell>
          <cell r="B16">
            <v>1766926.6864547729</v>
          </cell>
          <cell r="C16">
            <v>1683592.3592529297</v>
          </cell>
          <cell r="D16">
            <v>1536107.5747032166</v>
          </cell>
          <cell r="E16">
            <v>1758948.8973388672</v>
          </cell>
          <cell r="F16">
            <v>1653442.1855163574</v>
          </cell>
          <cell r="G16">
            <v>1680969.2142944336</v>
          </cell>
          <cell r="H16">
            <v>1694938.6173095703</v>
          </cell>
          <cell r="I16">
            <v>1558250.7003479004</v>
          </cell>
          <cell r="J16">
            <v>1589534.8107971577</v>
          </cell>
          <cell r="K16">
            <v>1622609.0235178145</v>
          </cell>
          <cell r="L16">
            <v>1582874.6320000081</v>
          </cell>
          <cell r="M16">
            <v>1641235.3855999946</v>
          </cell>
          <cell r="N16">
            <v>1622589.2408000089</v>
          </cell>
        </row>
        <row r="17">
          <cell r="A17">
            <v>278</v>
          </cell>
          <cell r="B17">
            <v>2378561.6753540039</v>
          </cell>
          <cell r="C17">
            <v>2234074.8178710938</v>
          </cell>
          <cell r="D17">
            <v>1733647.5988311768</v>
          </cell>
          <cell r="E17">
            <v>2279851.943359375</v>
          </cell>
          <cell r="F17">
            <v>2174235.0278320313</v>
          </cell>
          <cell r="G17">
            <v>1657366.24243927</v>
          </cell>
          <cell r="H17">
            <v>2013798.7175245285</v>
          </cell>
          <cell r="I17">
            <v>2232516.659538269</v>
          </cell>
          <cell r="J17">
            <v>2241312.9533505412</v>
          </cell>
          <cell r="K17">
            <v>2141757.2085470543</v>
          </cell>
          <cell r="L17">
            <v>2137235.4808000056</v>
          </cell>
          <cell r="M17">
            <v>2258131.639199994</v>
          </cell>
          <cell r="N17">
            <v>2240160.0884000072</v>
          </cell>
        </row>
        <row r="18">
          <cell r="A18">
            <v>279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58983.648548126221</v>
          </cell>
          <cell r="H18">
            <v>108054.81286239624</v>
          </cell>
          <cell r="I18">
            <v>121276.79420852661</v>
          </cell>
          <cell r="J18">
            <v>134766.69318807361</v>
          </cell>
          <cell r="K18">
            <v>64906.219182939705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280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103710.8518371582</v>
          </cell>
          <cell r="H19">
            <v>159420.73068237305</v>
          </cell>
          <cell r="I19">
            <v>147124.63595581055</v>
          </cell>
          <cell r="J19">
            <v>179064.45474296328</v>
          </cell>
          <cell r="K19">
            <v>141278.33849936834</v>
          </cell>
          <cell r="L19">
            <v>133857.56092999974</v>
          </cell>
          <cell r="M19">
            <v>0</v>
          </cell>
          <cell r="N19">
            <v>0</v>
          </cell>
        </row>
        <row r="20">
          <cell r="A20">
            <v>281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18379.039482116699</v>
          </cell>
          <cell r="G20">
            <v>194923.41832065582</v>
          </cell>
          <cell r="H20">
            <v>264417.71271514893</v>
          </cell>
          <cell r="I20">
            <v>285690.73452854156</v>
          </cell>
          <cell r="J20">
            <v>279048.52457648359</v>
          </cell>
          <cell r="K20">
            <v>263899.77121014061</v>
          </cell>
          <cell r="L20">
            <v>268099.16772999964</v>
          </cell>
          <cell r="M20">
            <v>0</v>
          </cell>
          <cell r="N20">
            <v>0</v>
          </cell>
        </row>
        <row r="21">
          <cell r="A21">
            <v>283</v>
          </cell>
          <cell r="B21">
            <v>350085.66223144531</v>
          </cell>
          <cell r="C21">
            <v>298597.80696105957</v>
          </cell>
          <cell r="D21">
            <v>347568.2060546875</v>
          </cell>
          <cell r="E21">
            <v>335157.40353393555</v>
          </cell>
          <cell r="F21">
            <v>338237.37255859375</v>
          </cell>
          <cell r="G21">
            <v>309076.35586547852</v>
          </cell>
          <cell r="H21">
            <v>347462.87316894531</v>
          </cell>
          <cell r="I21">
            <v>312830.28366088867</v>
          </cell>
          <cell r="J21">
            <v>308793.56171527237</v>
          </cell>
          <cell r="K21">
            <v>340107.51046286843</v>
          </cell>
          <cell r="L21">
            <v>329911.80240000098</v>
          </cell>
          <cell r="M21">
            <v>341536.06280000223</v>
          </cell>
          <cell r="N21">
            <v>341536.06280000223</v>
          </cell>
        </row>
        <row r="22">
          <cell r="A22">
            <v>284</v>
          </cell>
          <cell r="B22">
            <v>254805.67309570312</v>
          </cell>
          <cell r="C22">
            <v>237315.40014648438</v>
          </cell>
          <cell r="D22">
            <v>254463.19235229492</v>
          </cell>
          <cell r="E22">
            <v>31082.25</v>
          </cell>
          <cell r="F22">
            <v>147617.12982177734</v>
          </cell>
          <cell r="G22">
            <v>246145.97528076172</v>
          </cell>
          <cell r="H22">
            <v>245125.85028076172</v>
          </cell>
          <cell r="I22">
            <v>235638.74688720703</v>
          </cell>
          <cell r="J22">
            <v>229760.97412670479</v>
          </cell>
          <cell r="K22">
            <v>229216.47990574583</v>
          </cell>
          <cell r="L22">
            <v>238483.42656000098</v>
          </cell>
          <cell r="M22">
            <v>246273.09067999915</v>
          </cell>
          <cell r="N22">
            <v>246273.09067999915</v>
          </cell>
        </row>
        <row r="23">
          <cell r="A23">
            <v>285</v>
          </cell>
          <cell r="B23">
            <v>626610.97418212891</v>
          </cell>
          <cell r="C23">
            <v>580345.40705871582</v>
          </cell>
          <cell r="D23">
            <v>448880.47402572632</v>
          </cell>
          <cell r="E23">
            <v>613535.22644042969</v>
          </cell>
          <cell r="F23">
            <v>572350.77508544922</v>
          </cell>
          <cell r="G23">
            <v>321185.62671661377</v>
          </cell>
          <cell r="H23">
            <v>501021.7873878479</v>
          </cell>
          <cell r="I23">
            <v>581399.74694061279</v>
          </cell>
          <cell r="J23">
            <v>534402.84253200842</v>
          </cell>
          <cell r="K23">
            <v>622640.4045123508</v>
          </cell>
          <cell r="L23">
            <v>587522.85479999927</v>
          </cell>
          <cell r="M23">
            <v>615966.3014</v>
          </cell>
          <cell r="N23">
            <v>615966.3014</v>
          </cell>
        </row>
        <row r="24">
          <cell r="A24">
            <v>286</v>
          </cell>
          <cell r="B24">
            <v>628520.74267578125</v>
          </cell>
          <cell r="C24">
            <v>565148.64440536499</v>
          </cell>
          <cell r="D24">
            <v>607555.02377700806</v>
          </cell>
          <cell r="E24">
            <v>612245.27221679688</v>
          </cell>
          <cell r="F24">
            <v>435707.38823699951</v>
          </cell>
          <cell r="G24">
            <v>173804.78331375122</v>
          </cell>
          <cell r="H24">
            <v>473937.51669311523</v>
          </cell>
          <cell r="I24">
            <v>574615.4571762085</v>
          </cell>
          <cell r="J24">
            <v>537943.33113451465</v>
          </cell>
          <cell r="K24">
            <v>621305.64832736971</v>
          </cell>
          <cell r="L24">
            <v>582563.40840000194</v>
          </cell>
          <cell r="M24">
            <v>610129.59680000041</v>
          </cell>
          <cell r="N24">
            <v>610129.59680000041</v>
          </cell>
        </row>
        <row r="25">
          <cell r="A25">
            <v>287</v>
          </cell>
          <cell r="B25">
            <v>2743167.0296096802</v>
          </cell>
          <cell r="C25">
            <v>2575679.8563537598</v>
          </cell>
          <cell r="D25">
            <v>3038725.0346679687</v>
          </cell>
          <cell r="E25">
            <v>2970881.71875</v>
          </cell>
          <cell r="F25">
            <v>2917210.1683349609</v>
          </cell>
          <cell r="G25">
            <v>2094728.1877441406</v>
          </cell>
          <cell r="H25">
            <v>2960258.0798339844</v>
          </cell>
          <cell r="I25">
            <v>2641508.2679748535</v>
          </cell>
          <cell r="J25">
            <v>2800417.58231994</v>
          </cell>
          <cell r="K25">
            <v>2631271.2540595392</v>
          </cell>
          <cell r="L25">
            <v>2698858.2571999948</v>
          </cell>
          <cell r="M25">
            <v>2810439.6807999839</v>
          </cell>
          <cell r="N25">
            <v>2797123.033400001</v>
          </cell>
        </row>
        <row r="26">
          <cell r="A26">
            <v>288</v>
          </cell>
          <cell r="B26">
            <v>1688070.6518859863</v>
          </cell>
          <cell r="C26">
            <v>1703233.5030212402</v>
          </cell>
          <cell r="D26">
            <v>1884543.584777832</v>
          </cell>
          <cell r="E26">
            <v>1843143.5692138672</v>
          </cell>
          <cell r="F26">
            <v>1590905.1974487305</v>
          </cell>
          <cell r="G26">
            <v>1761213.0585327148</v>
          </cell>
          <cell r="H26">
            <v>1868436.7149658203</v>
          </cell>
          <cell r="I26">
            <v>1658724.5706787109</v>
          </cell>
          <cell r="J26">
            <v>1780373.1849756371</v>
          </cell>
          <cell r="K26">
            <v>1882022.3251257304</v>
          </cell>
          <cell r="L26">
            <v>1744845.142800007</v>
          </cell>
          <cell r="M26">
            <v>1816304.5768000055</v>
          </cell>
          <cell r="N26">
            <v>1808346.3379999977</v>
          </cell>
        </row>
        <row r="27">
          <cell r="A27">
            <v>289</v>
          </cell>
          <cell r="B27">
            <v>3360102.6081085205</v>
          </cell>
          <cell r="C27">
            <v>2021102.5933303833</v>
          </cell>
          <cell r="D27">
            <v>3119176.6112060547</v>
          </cell>
          <cell r="E27">
            <v>3124150.4516601563</v>
          </cell>
          <cell r="F27">
            <v>2908409.066619873</v>
          </cell>
          <cell r="G27">
            <v>2581058.6179962158</v>
          </cell>
          <cell r="H27">
            <v>2789224.7508850098</v>
          </cell>
          <cell r="I27">
            <v>3282502.9637870789</v>
          </cell>
          <cell r="J27">
            <v>3179040.9358152207</v>
          </cell>
          <cell r="K27">
            <v>3209829.4040652476</v>
          </cell>
          <cell r="L27">
            <v>2941507.7611999931</v>
          </cell>
          <cell r="M27">
            <v>3093233.4611999947</v>
          </cell>
          <cell r="N27">
            <v>3093233.4611999947</v>
          </cell>
        </row>
        <row r="28">
          <cell r="A28">
            <v>294</v>
          </cell>
          <cell r="B28">
            <v>3262628.5534667969</v>
          </cell>
          <cell r="C28">
            <v>2257763.3313522339</v>
          </cell>
          <cell r="D28">
            <v>3008642.3337554932</v>
          </cell>
          <cell r="E28">
            <v>2696855.0661315918</v>
          </cell>
          <cell r="F28">
            <v>3182779.6975097656</v>
          </cell>
          <cell r="G28">
            <v>2681131.8044891357</v>
          </cell>
          <cell r="H28">
            <v>3206827.2099609375</v>
          </cell>
          <cell r="I28">
            <v>2969800.3805084229</v>
          </cell>
          <cell r="J28">
            <v>3163994.6003999542</v>
          </cell>
          <cell r="K28">
            <v>2476526.4670029623</v>
          </cell>
          <cell r="L28">
            <v>2941114.0660000183</v>
          </cell>
          <cell r="M28">
            <v>3044382.5648000082</v>
          </cell>
          <cell r="N28">
            <v>3044382.5648000082</v>
          </cell>
        </row>
        <row r="29">
          <cell r="A29">
            <v>295</v>
          </cell>
          <cell r="B29">
            <v>3493488.8793945313</v>
          </cell>
          <cell r="C29">
            <v>2622892.5367660522</v>
          </cell>
          <cell r="D29">
            <v>3479021.0100097656</v>
          </cell>
          <cell r="E29">
            <v>3427921.8232421875</v>
          </cell>
          <cell r="F29">
            <v>2981907.6003952026</v>
          </cell>
          <cell r="G29">
            <v>3228246.7769088745</v>
          </cell>
          <cell r="H29">
            <v>3439043.2266845703</v>
          </cell>
          <cell r="I29">
            <v>3473248.2263183594</v>
          </cell>
          <cell r="J29">
            <v>3332767.2586516291</v>
          </cell>
          <cell r="K29">
            <v>3483918.1879341248</v>
          </cell>
          <cell r="L29">
            <v>2938390.1028000028</v>
          </cell>
          <cell r="M29">
            <v>3036212.6503999894</v>
          </cell>
          <cell r="N29">
            <v>3017316.6104000094</v>
          </cell>
        </row>
        <row r="30">
          <cell r="A30">
            <v>296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297</v>
          </cell>
          <cell r="B31">
            <v>2164306.6611042023</v>
          </cell>
          <cell r="C31">
            <v>2332369.0253505707</v>
          </cell>
          <cell r="D31">
            <v>2253351.2563591003</v>
          </cell>
          <cell r="E31">
            <v>2350309.9838418961</v>
          </cell>
          <cell r="F31">
            <v>2212634.313785553</v>
          </cell>
          <cell r="G31">
            <v>1739999.922958374</v>
          </cell>
          <cell r="H31">
            <v>2308095.7757568359</v>
          </cell>
          <cell r="I31">
            <v>2362241.7303543091</v>
          </cell>
          <cell r="J31">
            <v>2249977.6985893087</v>
          </cell>
          <cell r="K31">
            <v>2323705.2668776452</v>
          </cell>
          <cell r="L31">
            <v>2076696.0444</v>
          </cell>
          <cell r="M31">
            <v>2329721.0684000063</v>
          </cell>
          <cell r="N31">
            <v>2329721.0684000063</v>
          </cell>
        </row>
        <row r="32">
          <cell r="A32">
            <v>298</v>
          </cell>
          <cell r="B32">
            <v>2422213.299779892</v>
          </cell>
          <cell r="C32">
            <v>2056130.8553905487</v>
          </cell>
          <cell r="D32">
            <v>2531229.318359375</v>
          </cell>
          <cell r="E32">
            <v>2229167.0624628067</v>
          </cell>
          <cell r="F32">
            <v>2051755.4041643143</v>
          </cell>
          <cell r="G32">
            <v>1790208.45789814</v>
          </cell>
          <cell r="H32">
            <v>2411302.4407806396</v>
          </cell>
          <cell r="I32">
            <v>2547926.4263916016</v>
          </cell>
          <cell r="J32">
            <v>2263123.0133396252</v>
          </cell>
          <cell r="K32">
            <v>2336509.7117779967</v>
          </cell>
          <cell r="L32">
            <v>2113111.6053000037</v>
          </cell>
          <cell r="M32">
            <v>2373415.5012000147</v>
          </cell>
          <cell r="N32">
            <v>2379631.1208000043</v>
          </cell>
        </row>
        <row r="33">
          <cell r="A33">
            <v>299</v>
          </cell>
          <cell r="B33">
            <v>2427162.5358362198</v>
          </cell>
          <cell r="C33">
            <v>2420622.6865234375</v>
          </cell>
          <cell r="D33">
            <v>2241539.0303344727</v>
          </cell>
          <cell r="E33">
            <v>2324047.2085418701</v>
          </cell>
          <cell r="F33">
            <v>2451663.0891113281</v>
          </cell>
          <cell r="G33">
            <v>1723878.0658893585</v>
          </cell>
          <cell r="H33">
            <v>2455025.1966876984</v>
          </cell>
          <cell r="I33">
            <v>2375575.3855781555</v>
          </cell>
          <cell r="J33">
            <v>2453169.2743299482</v>
          </cell>
          <cell r="K33">
            <v>2436983.8449187176</v>
          </cell>
          <cell r="L33">
            <v>2143287.4489000048</v>
          </cell>
          <cell r="M33">
            <v>2411437.7739999886</v>
          </cell>
          <cell r="N33">
            <v>2411418.1620000051</v>
          </cell>
        </row>
        <row r="34">
          <cell r="A34">
            <v>300</v>
          </cell>
          <cell r="B34">
            <v>2440819.6052265167</v>
          </cell>
          <cell r="C34">
            <v>2367997.2870483398</v>
          </cell>
          <cell r="D34">
            <v>2207456.4471616745</v>
          </cell>
          <cell r="E34">
            <v>1418.9286098480225</v>
          </cell>
          <cell r="F34">
            <v>913.04971027374268</v>
          </cell>
          <cell r="G34">
            <v>1398105.0855474472</v>
          </cell>
          <cell r="H34">
            <v>2302328.583571434</v>
          </cell>
          <cell r="I34">
            <v>2631949.8072509766</v>
          </cell>
          <cell r="J34">
            <v>2536279.9938679803</v>
          </cell>
          <cell r="K34">
            <v>2162018.7175550209</v>
          </cell>
          <cell r="L34">
            <v>2029523.6548000081</v>
          </cell>
          <cell r="M34">
            <v>2297012.8036000081</v>
          </cell>
          <cell r="N34">
            <v>2273392.8268000106</v>
          </cell>
        </row>
        <row r="35">
          <cell r="A35">
            <v>302</v>
          </cell>
          <cell r="B35">
            <v>1106521.9537658691</v>
          </cell>
          <cell r="C35">
            <v>1040988.4181518555</v>
          </cell>
          <cell r="D35">
            <v>1091838.7026367188</v>
          </cell>
          <cell r="E35">
            <v>1117129.7871551514</v>
          </cell>
          <cell r="F35">
            <v>931091.76338386536</v>
          </cell>
          <cell r="G35">
            <v>1053190.4715576172</v>
          </cell>
          <cell r="H35">
            <v>1108409.862487793</v>
          </cell>
          <cell r="I35">
            <v>1058302.0706787109</v>
          </cell>
          <cell r="J35">
            <v>1048231.3423203931</v>
          </cell>
          <cell r="K35">
            <v>959787.84644354496</v>
          </cell>
          <cell r="L35">
            <v>1024235.6536154398</v>
          </cell>
          <cell r="M35">
            <v>1084519.195576444</v>
          </cell>
          <cell r="N35">
            <v>1089414.8026509602</v>
          </cell>
        </row>
        <row r="36">
          <cell r="A36">
            <v>303</v>
          </cell>
          <cell r="B36">
            <v>1406357.1655578613</v>
          </cell>
          <cell r="C36">
            <v>1362339.2830810547</v>
          </cell>
          <cell r="D36">
            <v>1406674.4747314453</v>
          </cell>
          <cell r="E36">
            <v>1432584.2725830078</v>
          </cell>
          <cell r="F36">
            <v>1395364.6702880859</v>
          </cell>
          <cell r="G36">
            <v>1377341.3277587891</v>
          </cell>
          <cell r="H36">
            <v>1515707.2310791016</v>
          </cell>
          <cell r="I36">
            <v>1383546.959777832</v>
          </cell>
          <cell r="J36">
            <v>1139116.8349873645</v>
          </cell>
          <cell r="K36">
            <v>1150755.1575557762</v>
          </cell>
          <cell r="L36">
            <v>1342246.4189452801</v>
          </cell>
          <cell r="M36">
            <v>1428611.7512640059</v>
          </cell>
          <cell r="N36">
            <v>1396493.2815418744</v>
          </cell>
        </row>
        <row r="37">
          <cell r="A37">
            <v>304</v>
          </cell>
          <cell r="B37">
            <v>2347523.2333984375</v>
          </cell>
          <cell r="C37">
            <v>1827413.8434753418</v>
          </cell>
          <cell r="D37">
            <v>2310456.1221618652</v>
          </cell>
          <cell r="E37">
            <v>882971.61121749878</v>
          </cell>
          <cell r="F37">
            <v>2069006.012588501</v>
          </cell>
          <cell r="G37">
            <v>1918996.3537368774</v>
          </cell>
          <cell r="H37">
            <v>1644842.2507667542</v>
          </cell>
          <cell r="I37">
            <v>2046866.5162353516</v>
          </cell>
          <cell r="J37">
            <v>1801557.7875101846</v>
          </cell>
          <cell r="K37">
            <v>2034643.7534230128</v>
          </cell>
          <cell r="L37">
            <v>2006491.0103490585</v>
          </cell>
          <cell r="M37">
            <v>2118105.1680041719</v>
          </cell>
          <cell r="N37">
            <v>2107103.0149079114</v>
          </cell>
        </row>
        <row r="38">
          <cell r="A38">
            <v>305</v>
          </cell>
          <cell r="B38">
            <v>2322118.3168000085</v>
          </cell>
          <cell r="C38">
            <v>2171919.3916000007</v>
          </cell>
          <cell r="D38">
            <v>2321626.9496000027</v>
          </cell>
          <cell r="E38">
            <v>2246306.0567999901</v>
          </cell>
          <cell r="F38">
            <v>2321135.5647999994</v>
          </cell>
          <cell r="G38">
            <v>2224728.9279999956</v>
          </cell>
          <cell r="H38">
            <v>2298602.8975999914</v>
          </cell>
          <cell r="I38">
            <v>2298357.2176000029</v>
          </cell>
          <cell r="J38">
            <v>2224015.7520000064</v>
          </cell>
          <cell r="K38">
            <v>2319678.7851999938</v>
          </cell>
          <cell r="L38">
            <v>2245099.1351999952</v>
          </cell>
          <cell r="M38">
            <v>2319415.8875999991</v>
          </cell>
        </row>
        <row r="39">
          <cell r="A39">
            <v>306</v>
          </cell>
          <cell r="B39">
            <v>2108278.5316467285</v>
          </cell>
          <cell r="C39">
            <v>2060065.662322998</v>
          </cell>
          <cell r="D39">
            <v>2294244.8205566406</v>
          </cell>
          <cell r="E39">
            <v>2256017.2575378418</v>
          </cell>
          <cell r="F39">
            <v>2234451.7214355469</v>
          </cell>
          <cell r="G39">
            <v>2294993.703125</v>
          </cell>
          <cell r="H39">
            <v>2311996.0661621094</v>
          </cell>
          <cell r="I39">
            <v>2283026.0949707031</v>
          </cell>
          <cell r="J39">
            <v>2167277.3475986421</v>
          </cell>
          <cell r="K39">
            <v>2263639.0830674218</v>
          </cell>
          <cell r="L39">
            <v>2272939.1663999902</v>
          </cell>
          <cell r="M39">
            <v>2348183.906800007</v>
          </cell>
          <cell r="N39">
            <v>2319415.8875999991</v>
          </cell>
        </row>
        <row r="40">
          <cell r="A40">
            <v>313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314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315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316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317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318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319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320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373</v>
          </cell>
          <cell r="B48">
            <v>38517.829986572266</v>
          </cell>
          <cell r="C48">
            <v>21904.769069671631</v>
          </cell>
          <cell r="D48">
            <v>884.90989685058594</v>
          </cell>
          <cell r="E48">
            <v>23644.125240325928</v>
          </cell>
          <cell r="F48">
            <v>29596.971237182617</v>
          </cell>
          <cell r="G48">
            <v>120206.67670440674</v>
          </cell>
          <cell r="H48">
            <v>127795.65924072266</v>
          </cell>
          <cell r="I48">
            <v>119908.16750717163</v>
          </cell>
          <cell r="J48">
            <v>136744.88902250043</v>
          </cell>
          <cell r="K48">
            <v>138620.83610049996</v>
          </cell>
          <cell r="L48">
            <v>118634.46031999917</v>
          </cell>
          <cell r="M48">
            <v>100399.12807999921</v>
          </cell>
          <cell r="N48">
            <v>94949.488559999561</v>
          </cell>
        </row>
        <row r="49">
          <cell r="A49">
            <v>374</v>
          </cell>
          <cell r="B49">
            <v>45107.449104309082</v>
          </cell>
          <cell r="C49">
            <v>21996.536460876465</v>
          </cell>
          <cell r="D49">
            <v>0</v>
          </cell>
          <cell r="E49">
            <v>15304.199817657471</v>
          </cell>
          <cell r="F49">
            <v>21877.398506164551</v>
          </cell>
          <cell r="G49">
            <v>119970.2140083313</v>
          </cell>
          <cell r="H49">
            <v>132205.44388198853</v>
          </cell>
          <cell r="I49">
            <v>125421.27304840088</v>
          </cell>
          <cell r="J49">
            <v>142675.37229449948</v>
          </cell>
          <cell r="K49">
            <v>152788.94085999954</v>
          </cell>
          <cell r="L49">
            <v>143795.12433999957</v>
          </cell>
          <cell r="M49">
            <v>96416.699199999188</v>
          </cell>
          <cell r="N49">
            <v>79858.179119999812</v>
          </cell>
        </row>
        <row r="50">
          <cell r="A50">
            <v>375</v>
          </cell>
          <cell r="B50">
            <v>38515.967525482178</v>
          </cell>
          <cell r="C50">
            <v>16942.523513793945</v>
          </cell>
          <cell r="D50">
            <v>68.392486572265625</v>
          </cell>
          <cell r="E50">
            <v>16856.563293457031</v>
          </cell>
          <cell r="F50">
            <v>21380.953063964844</v>
          </cell>
          <cell r="G50">
            <v>103337.14905548096</v>
          </cell>
          <cell r="H50">
            <v>115179.54906082153</v>
          </cell>
          <cell r="I50">
            <v>116741.32413101196</v>
          </cell>
          <cell r="J50">
            <v>133418.93467350068</v>
          </cell>
          <cell r="K50">
            <v>141876.49592450034</v>
          </cell>
          <cell r="L50">
            <v>156500.24744999947</v>
          </cell>
          <cell r="M50">
            <v>98303.112879999157</v>
          </cell>
          <cell r="N50">
            <v>51561.973919999975</v>
          </cell>
        </row>
        <row r="51">
          <cell r="A51">
            <v>387</v>
          </cell>
          <cell r="B51">
            <v>47861.882360458374</v>
          </cell>
          <cell r="C51">
            <v>59544.123044967651</v>
          </cell>
          <cell r="D51">
            <v>64436.205755233765</v>
          </cell>
          <cell r="E51">
            <v>123281.62615394592</v>
          </cell>
          <cell r="F51">
            <v>117993.00906848907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388</v>
          </cell>
          <cell r="B52">
            <v>47470.312760353088</v>
          </cell>
          <cell r="C52">
            <v>50153.849273681641</v>
          </cell>
          <cell r="D52">
            <v>57151.403046607971</v>
          </cell>
          <cell r="E52">
            <v>100470.81919574738</v>
          </cell>
          <cell r="F52">
            <v>109114.16960334778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389</v>
          </cell>
          <cell r="B53">
            <v>45710.002249717712</v>
          </cell>
          <cell r="C53">
            <v>44304.251087188721</v>
          </cell>
          <cell r="D53">
            <v>25568.012233734131</v>
          </cell>
          <cell r="E53">
            <v>85936.341681480408</v>
          </cell>
          <cell r="F53">
            <v>87508.474607467651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390</v>
          </cell>
          <cell r="B54">
            <v>32373.441143989563</v>
          </cell>
          <cell r="C54">
            <v>35092.713980674744</v>
          </cell>
          <cell r="D54">
            <v>37465.07285118103</v>
          </cell>
          <cell r="E54">
            <v>71650.479295730591</v>
          </cell>
          <cell r="F54">
            <v>75760.471022605896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391</v>
          </cell>
          <cell r="B55">
            <v>33203.83326625824</v>
          </cell>
          <cell r="C55">
            <v>34699.401042938232</v>
          </cell>
          <cell r="D55">
            <v>22730.864444732666</v>
          </cell>
          <cell r="E55">
            <v>50216.459585189819</v>
          </cell>
          <cell r="F55">
            <v>93899.159088134766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406</v>
          </cell>
          <cell r="B56">
            <v>995.42476768000188</v>
          </cell>
          <cell r="C56">
            <v>930.59186136000176</v>
          </cell>
          <cell r="D56">
            <v>993.16303701999436</v>
          </cell>
          <cell r="E56">
            <v>959.87342919999776</v>
          </cell>
          <cell r="F56">
            <v>967.58413772999825</v>
          </cell>
          <cell r="G56">
            <v>926.45672776999891</v>
          </cell>
          <cell r="H56">
            <v>962.79685936000033</v>
          </cell>
          <cell r="I56">
            <v>979.4118382999992</v>
          </cell>
          <cell r="J56">
            <v>951.02563849999956</v>
          </cell>
          <cell r="K56">
            <v>960.36580128999719</v>
          </cell>
          <cell r="L56">
            <v>955.00002129000518</v>
          </cell>
          <cell r="M56">
            <v>986.64440952000564</v>
          </cell>
        </row>
        <row r="57">
          <cell r="A57">
            <v>407</v>
          </cell>
          <cell r="B57">
            <v>78.780979056000476</v>
          </cell>
          <cell r="C57">
            <v>74.162270464000045</v>
          </cell>
          <cell r="D57">
            <v>79.777922863999919</v>
          </cell>
          <cell r="E57">
            <v>38.842314496000157</v>
          </cell>
          <cell r="F57">
            <v>80.776760624000218</v>
          </cell>
          <cell r="G57">
            <v>78.655648799999796</v>
          </cell>
          <cell r="H57">
            <v>81.777473008000001</v>
          </cell>
          <cell r="I57">
            <v>82.278535295999845</v>
          </cell>
          <cell r="J57">
            <v>80.110406559999575</v>
          </cell>
          <cell r="K57">
            <v>83.277813984000147</v>
          </cell>
          <cell r="L57">
            <v>81.086934048000103</v>
          </cell>
          <cell r="M57">
            <v>84.28749209600025</v>
          </cell>
        </row>
        <row r="58">
          <cell r="A58">
            <v>408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410</v>
          </cell>
          <cell r="B59">
            <v>3329.5545449852943</v>
          </cell>
          <cell r="C59">
            <v>3132.3623716831207</v>
          </cell>
          <cell r="D59">
            <v>3285.3722603321075</v>
          </cell>
          <cell r="E59">
            <v>3361.4738131761551</v>
          </cell>
          <cell r="F59">
            <v>2801.6803367808461</v>
          </cell>
          <cell r="G59">
            <v>3169.0786547660828</v>
          </cell>
          <cell r="H59">
            <v>3335.2352738380432</v>
          </cell>
          <cell r="I59">
            <v>3184.4595894813538</v>
          </cell>
          <cell r="J59">
            <v>3154.1564964505292</v>
          </cell>
          <cell r="K59">
            <v>2888.0276221972263</v>
          </cell>
          <cell r="L59">
            <v>717.46718455999985</v>
          </cell>
          <cell r="M59">
            <v>759.69522355999879</v>
          </cell>
          <cell r="N59">
            <v>763.12454904000083</v>
          </cell>
        </row>
        <row r="60">
          <cell r="A60">
            <v>411</v>
          </cell>
          <cell r="B60">
            <v>4231.766813158989</v>
          </cell>
          <cell r="C60">
            <v>4099.3158192634583</v>
          </cell>
          <cell r="D60">
            <v>4232.7216107845306</v>
          </cell>
          <cell r="E60">
            <v>4310.684868812561</v>
          </cell>
          <cell r="F60">
            <v>4198.6900773048401</v>
          </cell>
          <cell r="G60">
            <v>4144.4573543071747</v>
          </cell>
          <cell r="H60">
            <v>4560.804087638855</v>
          </cell>
          <cell r="I60">
            <v>4163.1302514076233</v>
          </cell>
          <cell r="J60">
            <v>3427.6334051776353</v>
          </cell>
          <cell r="K60">
            <v>3462.6534329662277</v>
          </cell>
          <cell r="L60">
            <v>940.23065472000394</v>
          </cell>
          <cell r="M60">
            <v>1000.7287360000028</v>
          </cell>
          <cell r="N60">
            <v>978.2300581200052</v>
          </cell>
        </row>
        <row r="61">
          <cell r="A61">
            <v>412</v>
          </cell>
          <cell r="B61">
            <v>11796.599160194397</v>
          </cell>
          <cell r="C61">
            <v>9182.9840599894524</v>
          </cell>
          <cell r="D61">
            <v>11610.332210183144</v>
          </cell>
          <cell r="E61">
            <v>4437.0432923734188</v>
          </cell>
          <cell r="F61">
            <v>10397.015119552612</v>
          </cell>
          <cell r="G61">
            <v>9643.1976978182793</v>
          </cell>
          <cell r="H61">
            <v>8265.5389122664928</v>
          </cell>
          <cell r="I61">
            <v>10285.761342048645</v>
          </cell>
          <cell r="J61">
            <v>9053.0542085938832</v>
          </cell>
          <cell r="K61">
            <v>10224.340469462359</v>
          </cell>
          <cell r="L61">
            <v>80.262850927999708</v>
          </cell>
          <cell r="M61">
            <v>84.727595824000332</v>
          </cell>
          <cell r="N61">
            <v>84.28749209600025</v>
          </cell>
        </row>
        <row r="62">
          <cell r="A62">
            <v>502</v>
          </cell>
          <cell r="B62">
            <v>985237.49285697937</v>
          </cell>
          <cell r="C62">
            <v>960312.23336791992</v>
          </cell>
          <cell r="D62">
            <v>1073999.2818489075</v>
          </cell>
          <cell r="E62">
            <v>882718.15217399597</v>
          </cell>
          <cell r="F62">
            <v>752653.60668182373</v>
          </cell>
          <cell r="G62">
            <v>654113.46581459045</v>
          </cell>
          <cell r="H62">
            <v>656231.68379974365</v>
          </cell>
          <cell r="I62">
            <v>963527.26440811157</v>
          </cell>
          <cell r="J62">
            <v>752858.61851819884</v>
          </cell>
          <cell r="K62">
            <v>763826.91024819901</v>
          </cell>
          <cell r="L62">
            <v>1206167.95</v>
          </cell>
          <cell r="M62">
            <v>1248376.4271000002</v>
          </cell>
          <cell r="N62">
            <v>0</v>
          </cell>
        </row>
        <row r="63">
          <cell r="A63">
            <v>503</v>
          </cell>
          <cell r="B63">
            <v>18045.972719192505</v>
          </cell>
          <cell r="C63">
            <v>31595.016387939453</v>
          </cell>
          <cell r="D63">
            <v>44905.193439483643</v>
          </cell>
          <cell r="E63">
            <v>48771.862186431885</v>
          </cell>
          <cell r="F63">
            <v>35812.792049407959</v>
          </cell>
          <cell r="G63">
            <v>13815.855819702148</v>
          </cell>
          <cell r="H63">
            <v>34932.977340698242</v>
          </cell>
          <cell r="I63">
            <v>49200.506374359131</v>
          </cell>
          <cell r="J63">
            <v>59607.595000000038</v>
          </cell>
          <cell r="K63">
            <v>31536.98520000005</v>
          </cell>
          <cell r="L63">
            <v>104460.47997000022</v>
          </cell>
          <cell r="M63">
            <v>65312.025510000341</v>
          </cell>
          <cell r="N63">
            <v>0</v>
          </cell>
        </row>
        <row r="64">
          <cell r="A64">
            <v>504</v>
          </cell>
          <cell r="B64">
            <v>16739.127511978149</v>
          </cell>
          <cell r="C64">
            <v>30379.22681427002</v>
          </cell>
          <cell r="D64">
            <v>43029.447309494019</v>
          </cell>
          <cell r="E64">
            <v>48851.310283660889</v>
          </cell>
          <cell r="F64">
            <v>35291.262256622314</v>
          </cell>
          <cell r="G64">
            <v>13295.804410934448</v>
          </cell>
          <cell r="H64">
            <v>33357.189725875854</v>
          </cell>
          <cell r="I64">
            <v>46733.876079559326</v>
          </cell>
          <cell r="J64">
            <v>58012.196400000008</v>
          </cell>
          <cell r="K64">
            <v>30208.861200000028</v>
          </cell>
          <cell r="L64">
            <v>79653.53853000034</v>
          </cell>
          <cell r="M64">
            <v>65312.025510000341</v>
          </cell>
          <cell r="N64">
            <v>969094.54749999894</v>
          </cell>
        </row>
        <row r="65">
          <cell r="A65">
            <v>561</v>
          </cell>
          <cell r="B65">
            <v>1054165.3981609344</v>
          </cell>
          <cell r="C65">
            <v>954114.19098472595</v>
          </cell>
          <cell r="D65">
            <v>814595.75095367432</v>
          </cell>
          <cell r="E65">
            <v>965157.66311836243</v>
          </cell>
          <cell r="F65">
            <v>894595.9724445343</v>
          </cell>
          <cell r="G65">
            <v>444013.76195335388</v>
          </cell>
          <cell r="H65">
            <v>657122.59880256653</v>
          </cell>
          <cell r="I65">
            <v>965329.56041717529</v>
          </cell>
          <cell r="J65">
            <v>767458.67443099886</v>
          </cell>
          <cell r="K65">
            <v>666242.74236759904</v>
          </cell>
          <cell r="L65">
            <v>921910.72359999875</v>
          </cell>
          <cell r="M65">
            <v>1250419.4140000003</v>
          </cell>
          <cell r="N65">
            <v>16667.163779999988</v>
          </cell>
        </row>
        <row r="66">
          <cell r="A66">
            <v>636</v>
          </cell>
          <cell r="B66">
            <v>17508.451240000009</v>
          </cell>
          <cell r="C66">
            <v>0</v>
          </cell>
          <cell r="D66">
            <v>13953.904559999992</v>
          </cell>
          <cell r="E66">
            <v>0</v>
          </cell>
          <cell r="F66">
            <v>46513.015200000227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16667.163779999988</v>
          </cell>
        </row>
        <row r="67">
          <cell r="A67">
            <v>650</v>
          </cell>
          <cell r="B67">
            <v>65900</v>
          </cell>
          <cell r="C67">
            <v>16500</v>
          </cell>
          <cell r="D67">
            <v>119000</v>
          </cell>
          <cell r="E67">
            <v>758500</v>
          </cell>
          <cell r="F67">
            <v>64500</v>
          </cell>
          <cell r="G67">
            <v>102500</v>
          </cell>
          <cell r="H67">
            <v>7000</v>
          </cell>
          <cell r="I67">
            <v>62000</v>
          </cell>
          <cell r="J67">
            <v>866741</v>
          </cell>
          <cell r="K67">
            <v>252485</v>
          </cell>
          <cell r="L67">
            <v>810301.01640000183</v>
          </cell>
          <cell r="M67">
            <v>978369.44739999902</v>
          </cell>
          <cell r="N67">
            <v>978338.85199999867</v>
          </cell>
        </row>
        <row r="68">
          <cell r="A68">
            <v>651</v>
          </cell>
          <cell r="B68">
            <v>-497947</v>
          </cell>
          <cell r="C68">
            <v>-260650</v>
          </cell>
          <cell r="D68">
            <v>-527500</v>
          </cell>
          <cell r="E68">
            <v>-60000</v>
          </cell>
          <cell r="F68">
            <v>-319500</v>
          </cell>
          <cell r="G68">
            <v>-155500</v>
          </cell>
          <cell r="H68">
            <v>-296000</v>
          </cell>
          <cell r="I68">
            <v>-128000</v>
          </cell>
          <cell r="J68">
            <v>0</v>
          </cell>
          <cell r="K68">
            <v>-47000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652</v>
          </cell>
          <cell r="B69">
            <v>4912400</v>
          </cell>
          <cell r="C69">
            <v>4527500</v>
          </cell>
          <cell r="D69">
            <v>4395000</v>
          </cell>
          <cell r="E69">
            <v>3986551</v>
          </cell>
          <cell r="F69">
            <v>4288600</v>
          </cell>
          <cell r="G69">
            <v>3460000</v>
          </cell>
          <cell r="H69">
            <v>4953800</v>
          </cell>
          <cell r="I69">
            <v>5270700</v>
          </cell>
          <cell r="J69">
            <v>5465600</v>
          </cell>
          <cell r="K69">
            <v>5551025</v>
          </cell>
          <cell r="L69">
            <v>4293750</v>
          </cell>
          <cell r="M69">
            <v>3410000</v>
          </cell>
          <cell r="N69">
            <v>1619761.3410000005</v>
          </cell>
        </row>
        <row r="70">
          <cell r="A70">
            <v>653</v>
          </cell>
          <cell r="B70">
            <v>-26000</v>
          </cell>
          <cell r="C70">
            <v>-36000</v>
          </cell>
          <cell r="D70">
            <v>-120000</v>
          </cell>
          <cell r="E70">
            <v>-9000</v>
          </cell>
          <cell r="F70">
            <v>-316000</v>
          </cell>
          <cell r="G70">
            <v>7434.4712400000053</v>
          </cell>
          <cell r="H70">
            <v>-331000</v>
          </cell>
          <cell r="I70">
            <v>-52000</v>
          </cell>
          <cell r="J70">
            <v>-3800</v>
          </cell>
          <cell r="K70">
            <v>60537.837240000095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749</v>
          </cell>
          <cell r="B71">
            <v>1981181.1297607422</v>
          </cell>
          <cell r="C71">
            <v>1826387.7541503906</v>
          </cell>
          <cell r="D71">
            <v>1447844.2751131058</v>
          </cell>
          <cell r="E71">
            <v>1915761.1640911102</v>
          </cell>
          <cell r="F71">
            <v>1122294.8981771469</v>
          </cell>
          <cell r="G71">
            <v>1082706.9790344238</v>
          </cell>
          <cell r="H71">
            <v>1541531.4290661812</v>
          </cell>
          <cell r="I71">
            <v>1799353.7669816017</v>
          </cell>
          <cell r="J71">
            <v>2217013.4648925718</v>
          </cell>
          <cell r="K71">
            <v>1193101.6013999996</v>
          </cell>
          <cell r="L71">
            <v>2412518.4918999923</v>
          </cell>
          <cell r="M71">
            <v>2234671.9870000016</v>
          </cell>
          <cell r="N71">
            <v>119989.77028999962</v>
          </cell>
        </row>
        <row r="72">
          <cell r="A72">
            <v>750</v>
          </cell>
          <cell r="B72">
            <v>3648.3635137731658</v>
          </cell>
          <cell r="C72">
            <v>20351.169516178237</v>
          </cell>
          <cell r="D72">
            <v>10323.915481976248</v>
          </cell>
          <cell r="E72">
            <v>34416.386467548793</v>
          </cell>
          <cell r="F72">
            <v>896.23289992415903</v>
          </cell>
          <cell r="G72">
            <v>374.50188298587761</v>
          </cell>
          <cell r="H72">
            <v>151.55434777587345</v>
          </cell>
          <cell r="I72">
            <v>1147.9153789349887</v>
          </cell>
          <cell r="J72">
            <v>5813.4523344148574</v>
          </cell>
          <cell r="K72">
            <v>818.65440000000001</v>
          </cell>
          <cell r="L72">
            <v>0</v>
          </cell>
          <cell r="M72">
            <v>0</v>
          </cell>
          <cell r="N72">
            <v>615966.3014</v>
          </cell>
        </row>
        <row r="73">
          <cell r="A73">
            <v>751</v>
          </cell>
          <cell r="B73">
            <v>31243.514569686802</v>
          </cell>
          <cell r="C73">
            <v>64323.343678622798</v>
          </cell>
          <cell r="D73">
            <v>40284.483904670335</v>
          </cell>
          <cell r="E73">
            <v>82596.515725837264</v>
          </cell>
          <cell r="F73">
            <v>18959.333378883424</v>
          </cell>
          <cell r="G73">
            <v>10265.757498318762</v>
          </cell>
          <cell r="H73">
            <v>27034.408893734377</v>
          </cell>
          <cell r="I73">
            <v>50486.617892404814</v>
          </cell>
          <cell r="J73">
            <v>61443.612560754809</v>
          </cell>
          <cell r="K73">
            <v>12552.54</v>
          </cell>
          <cell r="L73">
            <v>175049.08168999956</v>
          </cell>
          <cell r="M73">
            <v>163270.37534999946</v>
          </cell>
          <cell r="N73">
            <v>610129.59680000041</v>
          </cell>
        </row>
        <row r="74">
          <cell r="A74">
            <v>756</v>
          </cell>
          <cell r="B74">
            <v>-65900</v>
          </cell>
          <cell r="C74">
            <v>-16500</v>
          </cell>
          <cell r="D74">
            <v>-119000</v>
          </cell>
          <cell r="E74">
            <v>-758500</v>
          </cell>
          <cell r="F74">
            <v>-64500</v>
          </cell>
          <cell r="G74">
            <v>-102500</v>
          </cell>
          <cell r="H74">
            <v>-7000</v>
          </cell>
          <cell r="I74">
            <v>-62000</v>
          </cell>
          <cell r="J74">
            <v>-866741</v>
          </cell>
          <cell r="K74">
            <v>-252485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757</v>
          </cell>
          <cell r="B75">
            <v>497947</v>
          </cell>
          <cell r="C75">
            <v>260650</v>
          </cell>
          <cell r="D75">
            <v>527500</v>
          </cell>
          <cell r="E75">
            <v>60000</v>
          </cell>
          <cell r="F75">
            <v>319500</v>
          </cell>
          <cell r="G75">
            <v>155500</v>
          </cell>
          <cell r="H75">
            <v>296000</v>
          </cell>
          <cell r="I75">
            <v>128000</v>
          </cell>
          <cell r="J75">
            <v>150258.65748500044</v>
          </cell>
          <cell r="K75">
            <v>47000</v>
          </cell>
          <cell r="L75">
            <v>117143.94187999952</v>
          </cell>
          <cell r="M75">
            <v>116043.4370949997</v>
          </cell>
          <cell r="N75">
            <v>0</v>
          </cell>
        </row>
        <row r="76">
          <cell r="A76">
            <v>758</v>
          </cell>
          <cell r="B76">
            <v>-4912400</v>
          </cell>
          <cell r="C76">
            <v>-4527500</v>
          </cell>
          <cell r="D76">
            <v>-4395000</v>
          </cell>
          <cell r="E76">
            <v>-3986551</v>
          </cell>
          <cell r="F76">
            <v>-4288600</v>
          </cell>
          <cell r="G76">
            <v>-3460000</v>
          </cell>
          <cell r="H76">
            <v>-4953800</v>
          </cell>
          <cell r="I76">
            <v>-5270700</v>
          </cell>
          <cell r="J76">
            <v>-5465600</v>
          </cell>
          <cell r="K76">
            <v>-5551025</v>
          </cell>
          <cell r="L76">
            <v>-4293750</v>
          </cell>
          <cell r="M76">
            <v>-3410000</v>
          </cell>
          <cell r="N76">
            <v>0</v>
          </cell>
        </row>
        <row r="77">
          <cell r="A77">
            <v>759</v>
          </cell>
          <cell r="B77">
            <v>26000</v>
          </cell>
          <cell r="C77">
            <v>36000</v>
          </cell>
          <cell r="D77">
            <v>120000</v>
          </cell>
          <cell r="E77">
            <v>9000</v>
          </cell>
          <cell r="F77">
            <v>316000</v>
          </cell>
          <cell r="G77">
            <v>0</v>
          </cell>
          <cell r="H77">
            <v>331000</v>
          </cell>
          <cell r="I77">
            <v>52000</v>
          </cell>
          <cell r="J77">
            <v>3800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760</v>
          </cell>
          <cell r="B78">
            <v>627257.26557209995</v>
          </cell>
          <cell r="C78">
            <v>580340.8100433636</v>
          </cell>
          <cell r="D78">
            <v>449123.68684307171</v>
          </cell>
          <cell r="E78">
            <v>613538.73932887241</v>
          </cell>
          <cell r="F78">
            <v>572352.41873108363</v>
          </cell>
          <cell r="G78">
            <v>321187.07442359801</v>
          </cell>
          <cell r="H78">
            <v>501014.65261691401</v>
          </cell>
          <cell r="I78">
            <v>581396.26981261768</v>
          </cell>
          <cell r="J78">
            <v>530497.7804656548</v>
          </cell>
          <cell r="K78">
            <v>622640.49279676494</v>
          </cell>
          <cell r="L78">
            <v>587522.85479999927</v>
          </cell>
          <cell r="M78">
            <v>615966.3014</v>
          </cell>
          <cell r="N78">
            <v>0</v>
          </cell>
        </row>
        <row r="79">
          <cell r="A79">
            <v>761</v>
          </cell>
          <cell r="B79">
            <v>629177.63079796685</v>
          </cell>
          <cell r="C79">
            <v>565151.69584553433</v>
          </cell>
          <cell r="D79">
            <v>607680.55801924132</v>
          </cell>
          <cell r="E79">
            <v>612248.84918441472</v>
          </cell>
          <cell r="F79">
            <v>435707.95068292774</v>
          </cell>
          <cell r="G79">
            <v>173735.69197543547</v>
          </cell>
          <cell r="H79">
            <v>473941.58895374549</v>
          </cell>
          <cell r="I79">
            <v>574602.33996090363</v>
          </cell>
          <cell r="J79">
            <v>537912.62513686204</v>
          </cell>
          <cell r="K79">
            <v>621306.89880535332</v>
          </cell>
          <cell r="L79">
            <v>582563.40840000194</v>
          </cell>
          <cell r="M79">
            <v>610129.59680000041</v>
          </cell>
          <cell r="N79">
            <v>0</v>
          </cell>
        </row>
        <row r="80">
          <cell r="A80">
            <v>766</v>
          </cell>
          <cell r="B80">
            <v>616681.09423742862</v>
          </cell>
          <cell r="C80">
            <v>571126.24019999779</v>
          </cell>
          <cell r="D80">
            <v>448381.49179999955</v>
          </cell>
          <cell r="E80">
            <v>581043.14800000098</v>
          </cell>
          <cell r="F80">
            <v>597816.52020000143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799</v>
          </cell>
          <cell r="B81">
            <v>616790.44657924294</v>
          </cell>
          <cell r="C81">
            <v>568922.79440000188</v>
          </cell>
          <cell r="D81">
            <v>601623.81140000036</v>
          </cell>
          <cell r="E81">
            <v>578219.16679999849</v>
          </cell>
          <cell r="F81">
            <v>325751.91950000043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5001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5002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5036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5038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5131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5134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5170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5207</v>
          </cell>
          <cell r="B89">
            <v>0</v>
          </cell>
          <cell r="C89">
            <v>0</v>
          </cell>
          <cell r="D89">
            <v>2327583.2306356714</v>
          </cell>
          <cell r="E89">
            <v>2410704.2465632744</v>
          </cell>
          <cell r="F89">
            <v>365772.61689158983</v>
          </cell>
          <cell r="G89">
            <v>0</v>
          </cell>
          <cell r="H89">
            <v>583616.67278969008</v>
          </cell>
          <cell r="I89">
            <v>1882094.0244917586</v>
          </cell>
          <cell r="J89">
            <v>911719.33524483955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5208</v>
          </cell>
          <cell r="D90">
            <v>2327583.2306356714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933433.18676748115</v>
          </cell>
          <cell r="K90">
            <v>1199116.031962411</v>
          </cell>
          <cell r="L90">
            <v>1274546.9180000022</v>
          </cell>
          <cell r="M90">
            <v>1997271.3024000083</v>
          </cell>
        </row>
        <row r="91">
          <cell r="A91">
            <v>5281</v>
          </cell>
          <cell r="F91">
            <v>0</v>
          </cell>
          <cell r="G91">
            <v>0</v>
          </cell>
          <cell r="H91">
            <v>1395000</v>
          </cell>
          <cell r="I91">
            <v>1240000</v>
          </cell>
          <cell r="J91">
            <v>3457500</v>
          </cell>
          <cell r="K91">
            <v>1395000</v>
          </cell>
          <cell r="L91">
            <v>1350000</v>
          </cell>
          <cell r="M91">
            <v>1240000</v>
          </cell>
        </row>
        <row r="92">
          <cell r="A92">
            <v>5284</v>
          </cell>
          <cell r="H92">
            <v>4340000</v>
          </cell>
          <cell r="I92">
            <v>5292500</v>
          </cell>
          <cell r="J92">
            <v>4702500</v>
          </cell>
          <cell r="K92">
            <v>3817500</v>
          </cell>
          <cell r="L92">
            <v>3300000</v>
          </cell>
          <cell r="M92">
            <v>3100000</v>
          </cell>
        </row>
        <row r="93">
          <cell r="A93">
            <v>5285</v>
          </cell>
          <cell r="H93">
            <v>1085000</v>
          </cell>
          <cell r="I93">
            <v>1085000</v>
          </cell>
          <cell r="J93">
            <v>1275000</v>
          </cell>
          <cell r="K93">
            <v>1302500</v>
          </cell>
          <cell r="L93">
            <v>1050000</v>
          </cell>
          <cell r="M93">
            <v>155000</v>
          </cell>
        </row>
        <row r="94">
          <cell r="A94">
            <v>5291</v>
          </cell>
          <cell r="H94">
            <v>-1395000</v>
          </cell>
          <cell r="I94">
            <v>-1240000</v>
          </cell>
          <cell r="J94">
            <v>-3457500</v>
          </cell>
          <cell r="K94">
            <v>-1395000</v>
          </cell>
          <cell r="L94">
            <v>-1350000</v>
          </cell>
          <cell r="M94">
            <v>-1240000</v>
          </cell>
        </row>
        <row r="95">
          <cell r="A95">
            <v>5294</v>
          </cell>
          <cell r="H95">
            <v>-4340000</v>
          </cell>
          <cell r="I95">
            <v>-5292500</v>
          </cell>
          <cell r="J95">
            <v>-4702500</v>
          </cell>
          <cell r="K95">
            <v>-3817500</v>
          </cell>
          <cell r="L95">
            <v>-3300000</v>
          </cell>
          <cell r="M95">
            <v>-3100000</v>
          </cell>
        </row>
        <row r="96">
          <cell r="A96">
            <v>5295</v>
          </cell>
          <cell r="H96">
            <v>-1085000</v>
          </cell>
          <cell r="I96">
            <v>-1085000</v>
          </cell>
          <cell r="J96">
            <v>-1275000</v>
          </cell>
          <cell r="K96">
            <v>-1302500</v>
          </cell>
          <cell r="L96">
            <v>-1050000</v>
          </cell>
          <cell r="M96">
            <v>-155000</v>
          </cell>
        </row>
        <row r="97">
          <cell r="A97">
            <v>5280</v>
          </cell>
        </row>
        <row r="98">
          <cell r="A98">
            <v>5282</v>
          </cell>
        </row>
        <row r="99">
          <cell r="A99">
            <v>5283</v>
          </cell>
        </row>
        <row r="100">
          <cell r="A100">
            <v>5286</v>
          </cell>
        </row>
        <row r="101">
          <cell r="A101">
            <v>5290</v>
          </cell>
        </row>
        <row r="102">
          <cell r="A102">
            <v>5292</v>
          </cell>
        </row>
      </sheetData>
      <sheetData sheetId="7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</row>
        <row r="5">
          <cell r="A5" t="str">
            <v>4C</v>
          </cell>
          <cell r="B5">
            <v>67.835700000000003</v>
          </cell>
          <cell r="C5">
            <v>68.839399999999998</v>
          </cell>
          <cell r="D5">
            <v>75.357799999999997</v>
          </cell>
          <cell r="E5">
            <v>88.268799999999999</v>
          </cell>
          <cell r="F5">
            <v>86.992699999999999</v>
          </cell>
          <cell r="G5">
            <v>112.3818</v>
          </cell>
          <cell r="H5">
            <v>121.6169</v>
          </cell>
          <cell r="I5">
            <v>83.807299999999998</v>
          </cell>
          <cell r="J5">
            <v>58.967599999999997</v>
          </cell>
          <cell r="K5">
            <v>46.282299999999999</v>
          </cell>
          <cell r="L5">
            <v>36.25</v>
          </cell>
          <cell r="M5">
            <v>45.75</v>
          </cell>
        </row>
        <row r="6">
          <cell r="A6" t="str">
            <v>COB</v>
          </cell>
          <cell r="B6">
            <v>75.806799999999996</v>
          </cell>
          <cell r="C6">
            <v>71.462800000000001</v>
          </cell>
          <cell r="D6">
            <v>74.412700000000001</v>
          </cell>
          <cell r="E6">
            <v>85.624200000000002</v>
          </cell>
          <cell r="F6">
            <v>75.394300000000001</v>
          </cell>
          <cell r="G6">
            <v>84.456400000000002</v>
          </cell>
          <cell r="H6">
            <v>109.4714</v>
          </cell>
          <cell r="I6">
            <v>81.491500000000002</v>
          </cell>
          <cell r="J6">
            <v>64.968000000000004</v>
          </cell>
          <cell r="K6">
            <v>57.050699999999999</v>
          </cell>
          <cell r="L6">
            <v>54.5</v>
          </cell>
          <cell r="M6">
            <v>61</v>
          </cell>
        </row>
        <row r="7">
          <cell r="A7" t="str">
            <v>MIDC</v>
          </cell>
          <cell r="B7">
            <v>72.270700000000005</v>
          </cell>
          <cell r="C7">
            <v>67.668700000000001</v>
          </cell>
          <cell r="D7">
            <v>69.326499999999996</v>
          </cell>
          <cell r="E7">
            <v>80.633200000000002</v>
          </cell>
          <cell r="F7">
            <v>56.176000000000002</v>
          </cell>
          <cell r="G7">
            <v>51.490499999999997</v>
          </cell>
          <cell r="H7">
            <v>90.239199999999997</v>
          </cell>
          <cell r="I7">
            <v>74.576700000000002</v>
          </cell>
          <cell r="J7">
            <v>58.565300000000001</v>
          </cell>
          <cell r="K7">
            <v>52.4925</v>
          </cell>
          <cell r="L7">
            <v>51</v>
          </cell>
          <cell r="M7">
            <v>59</v>
          </cell>
        </row>
        <row r="8">
          <cell r="A8" t="str">
            <v>PV</v>
          </cell>
          <cell r="B8">
            <v>67.897300000000001</v>
          </cell>
          <cell r="C8">
            <v>69.671300000000002</v>
          </cell>
          <cell r="D8">
            <v>74.832700000000003</v>
          </cell>
          <cell r="E8">
            <v>88.0411</v>
          </cell>
          <cell r="F8">
            <v>87.463800000000006</v>
          </cell>
          <cell r="G8">
            <v>112.3211</v>
          </cell>
          <cell r="H8">
            <v>121.35850000000001</v>
          </cell>
          <cell r="I8">
            <v>84.239599999999996</v>
          </cell>
          <cell r="J8">
            <v>60.4651</v>
          </cell>
          <cell r="K8">
            <v>46.2898</v>
          </cell>
          <cell r="L8">
            <v>35.75</v>
          </cell>
          <cell r="M8">
            <v>45.25</v>
          </cell>
        </row>
        <row r="9">
          <cell r="A9" t="str">
            <v>SP15</v>
          </cell>
          <cell r="B9">
            <v>76.219700000000003</v>
          </cell>
          <cell r="C9">
            <v>74.859099999999998</v>
          </cell>
          <cell r="D9">
            <v>80.726500000000001</v>
          </cell>
          <cell r="E9">
            <v>93.811000000000007</v>
          </cell>
          <cell r="F9">
            <v>92.636200000000002</v>
          </cell>
          <cell r="G9">
            <v>110.0947</v>
          </cell>
          <cell r="H9">
            <v>120.7467</v>
          </cell>
          <cell r="I9">
            <v>85.9328</v>
          </cell>
          <cell r="J9">
            <v>67.713099999999997</v>
          </cell>
          <cell r="K9">
            <v>54.863799999999998</v>
          </cell>
          <cell r="L9">
            <v>46.5</v>
          </cell>
          <cell r="M9">
            <v>57</v>
          </cell>
        </row>
        <row r="10">
          <cell r="A10" t="str">
            <v>SYS</v>
          </cell>
          <cell r="B10">
            <v>70.053200000000004</v>
          </cell>
          <cell r="C10">
            <v>68.254000000000005</v>
          </cell>
          <cell r="D10">
            <v>72.342200000000005</v>
          </cell>
          <cell r="E10">
            <v>84.450999999999993</v>
          </cell>
          <cell r="F10">
            <v>71.584299999999999</v>
          </cell>
          <cell r="G10">
            <v>81.936199999999999</v>
          </cell>
          <cell r="H10">
            <v>105.9281</v>
          </cell>
          <cell r="I10">
            <v>79.191999999999993</v>
          </cell>
          <cell r="J10">
            <v>58.766500000000001</v>
          </cell>
          <cell r="K10">
            <v>49.3874</v>
          </cell>
          <cell r="L10">
            <v>43.625</v>
          </cell>
          <cell r="M10">
            <v>52.375</v>
          </cell>
        </row>
        <row r="11">
          <cell r="A11" t="str">
            <v>WY</v>
          </cell>
          <cell r="C11">
            <v>64.918000000000006</v>
          </cell>
          <cell r="D11">
            <v>67.788499999999999</v>
          </cell>
          <cell r="E11">
            <v>79.804699999999997</v>
          </cell>
          <cell r="F11">
            <v>56.089300000000001</v>
          </cell>
          <cell r="G11">
            <v>51.490499999999997</v>
          </cell>
          <cell r="H11">
            <v>89.828400000000002</v>
          </cell>
          <cell r="I11">
            <v>73.388800000000003</v>
          </cell>
          <cell r="J11">
            <v>55.391599999999997</v>
          </cell>
          <cell r="K11">
            <v>45.685600000000001</v>
          </cell>
          <cell r="L11">
            <v>36.25</v>
          </cell>
          <cell r="M11">
            <v>45.75</v>
          </cell>
        </row>
        <row r="12">
          <cell r="A12" t="str">
            <v>Illiquid Market</v>
          </cell>
          <cell r="C12">
            <v>61.203099999999999</v>
          </cell>
          <cell r="D12">
            <v>68.784999999999997</v>
          </cell>
          <cell r="E12">
            <v>80.268799999999999</v>
          </cell>
          <cell r="F12">
            <v>78.992699999999999</v>
          </cell>
          <cell r="G12">
            <v>104.3818</v>
          </cell>
          <cell r="H12">
            <v>113.6169</v>
          </cell>
          <cell r="I12">
            <v>75.807299999999998</v>
          </cell>
          <cell r="J12">
            <v>50.967599999999997</v>
          </cell>
          <cell r="K12">
            <v>38.282299999999999</v>
          </cell>
          <cell r="L12">
            <v>28.25</v>
          </cell>
          <cell r="M12">
            <v>37.75</v>
          </cell>
        </row>
        <row r="13">
          <cell r="A13" t="str">
            <v>Chehalis</v>
          </cell>
          <cell r="D13">
            <v>73.856200000000001</v>
          </cell>
          <cell r="E13">
            <v>82.842500000000001</v>
          </cell>
          <cell r="F13">
            <v>56.176000000000002</v>
          </cell>
          <cell r="G13">
            <v>51.490499999999997</v>
          </cell>
          <cell r="H13">
            <v>90.239199999999997</v>
          </cell>
          <cell r="I13">
            <v>74.576700000000002</v>
          </cell>
          <cell r="J13">
            <v>58.565300000000001</v>
          </cell>
          <cell r="K13">
            <v>52.4925</v>
          </cell>
          <cell r="L13">
            <v>51</v>
          </cell>
          <cell r="M13">
            <v>59</v>
          </cell>
        </row>
        <row r="14">
          <cell r="A14" t="str">
            <v>NP15</v>
          </cell>
          <cell r="G14">
            <v>119.1504</v>
          </cell>
          <cell r="H14">
            <v>115.6674</v>
          </cell>
          <cell r="I14">
            <v>86.114800000000002</v>
          </cell>
          <cell r="J14">
            <v>67.774799999999999</v>
          </cell>
          <cell r="K14">
            <v>56.642099999999999</v>
          </cell>
          <cell r="L14">
            <v>49.5</v>
          </cell>
          <cell r="M14">
            <v>58.25</v>
          </cell>
        </row>
      </sheetData>
      <sheetData sheetId="8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</row>
        <row r="5">
          <cell r="A5" t="str">
            <v>4C</v>
          </cell>
          <cell r="B5">
            <v>53.997599999999998</v>
          </cell>
          <cell r="C5">
            <v>55.142699999999998</v>
          </cell>
          <cell r="D5">
            <v>59.083100000000002</v>
          </cell>
          <cell r="E5">
            <v>65.310699999999997</v>
          </cell>
          <cell r="F5">
            <v>54.730699999999999</v>
          </cell>
          <cell r="G5">
            <v>60.567599999999999</v>
          </cell>
          <cell r="H5">
            <v>76.671700000000001</v>
          </cell>
          <cell r="I5">
            <v>54.69</v>
          </cell>
          <cell r="J5">
            <v>42.606099999999998</v>
          </cell>
          <cell r="K5">
            <v>32.158000000000001</v>
          </cell>
          <cell r="L5">
            <v>27.25</v>
          </cell>
          <cell r="M5">
            <v>38</v>
          </cell>
        </row>
        <row r="6">
          <cell r="A6" t="str">
            <v>COB</v>
          </cell>
          <cell r="B6">
            <v>64.259100000000004</v>
          </cell>
          <cell r="C6">
            <v>62.270200000000003</v>
          </cell>
          <cell r="D6">
            <v>64.555700000000002</v>
          </cell>
          <cell r="E6">
            <v>72.158100000000005</v>
          </cell>
          <cell r="F6">
            <v>45.572600000000001</v>
          </cell>
          <cell r="G6">
            <v>40.944299999999998</v>
          </cell>
          <cell r="H6">
            <v>67.756100000000004</v>
          </cell>
          <cell r="I6">
            <v>61.256799999999998</v>
          </cell>
          <cell r="J6">
            <v>50.709400000000002</v>
          </cell>
          <cell r="K6">
            <v>44.603400000000001</v>
          </cell>
          <cell r="L6">
            <v>43.75</v>
          </cell>
          <cell r="M6">
            <v>53</v>
          </cell>
        </row>
        <row r="7">
          <cell r="A7" t="str">
            <v>MIDC</v>
          </cell>
          <cell r="B7">
            <v>62.8765</v>
          </cell>
          <cell r="C7">
            <v>60.852200000000003</v>
          </cell>
          <cell r="D7">
            <v>62.856400000000001</v>
          </cell>
          <cell r="E7">
            <v>70.130799999999994</v>
          </cell>
          <cell r="F7">
            <v>35.277900000000002</v>
          </cell>
          <cell r="G7">
            <v>12.785600000000001</v>
          </cell>
          <cell r="H7">
            <v>59.7074</v>
          </cell>
          <cell r="I7">
            <v>60.147199999999998</v>
          </cell>
          <cell r="J7">
            <v>49.682600000000001</v>
          </cell>
          <cell r="K7">
            <v>43.434399999999997</v>
          </cell>
          <cell r="L7">
            <v>42.75</v>
          </cell>
          <cell r="M7">
            <v>52</v>
          </cell>
        </row>
        <row r="8">
          <cell r="A8" t="str">
            <v>PV</v>
          </cell>
          <cell r="B8">
            <v>54.922400000000003</v>
          </cell>
          <cell r="C8">
            <v>55.558300000000003</v>
          </cell>
          <cell r="D8">
            <v>59.593400000000003</v>
          </cell>
          <cell r="E8">
            <v>65.089500000000001</v>
          </cell>
          <cell r="F8">
            <v>55.739699999999999</v>
          </cell>
          <cell r="G8">
            <v>63.412300000000002</v>
          </cell>
          <cell r="H8">
            <v>77.602599999999995</v>
          </cell>
          <cell r="I8">
            <v>54.2881</v>
          </cell>
          <cell r="J8">
            <v>42.297699999999999</v>
          </cell>
          <cell r="K8">
            <v>31.930599999999998</v>
          </cell>
          <cell r="L8">
            <v>28.25</v>
          </cell>
          <cell r="M8">
            <v>38.75</v>
          </cell>
        </row>
        <row r="9">
          <cell r="A9" t="str">
            <v>SP15</v>
          </cell>
          <cell r="B9">
            <v>60.091299999999997</v>
          </cell>
          <cell r="C9">
            <v>60.844000000000001</v>
          </cell>
          <cell r="D9">
            <v>63.350200000000001</v>
          </cell>
          <cell r="E9">
            <v>70.018500000000003</v>
          </cell>
          <cell r="F9">
            <v>60.951700000000002</v>
          </cell>
          <cell r="G9">
            <v>63.930199999999999</v>
          </cell>
          <cell r="H9">
            <v>81.971999999999994</v>
          </cell>
          <cell r="I9">
            <v>60.459499999999998</v>
          </cell>
          <cell r="J9">
            <v>48.440300000000001</v>
          </cell>
          <cell r="K9">
            <v>39.150100000000002</v>
          </cell>
          <cell r="L9">
            <v>34.5</v>
          </cell>
          <cell r="M9">
            <v>45.5</v>
          </cell>
        </row>
        <row r="10">
          <cell r="A10" t="str">
            <v>SYS</v>
          </cell>
          <cell r="B10">
            <v>58.437100000000001</v>
          </cell>
          <cell r="C10">
            <v>57.997399999999999</v>
          </cell>
          <cell r="D10">
            <v>60.969700000000003</v>
          </cell>
          <cell r="E10">
            <v>67.720799999999997</v>
          </cell>
          <cell r="F10">
            <v>45.004300000000001</v>
          </cell>
          <cell r="G10">
            <v>36.676600000000001</v>
          </cell>
          <cell r="H10">
            <v>68.189499999999995</v>
          </cell>
          <cell r="I10">
            <v>57.418599999999998</v>
          </cell>
          <cell r="J10">
            <v>46.144399999999997</v>
          </cell>
          <cell r="K10">
            <v>37.796199999999999</v>
          </cell>
          <cell r="L10">
            <v>35</v>
          </cell>
          <cell r="M10">
            <v>45</v>
          </cell>
        </row>
        <row r="11">
          <cell r="A11" t="str">
            <v>Illiquid Market</v>
          </cell>
          <cell r="C11">
            <v>47.113599999999998</v>
          </cell>
          <cell r="D11">
            <v>52.160299999999999</v>
          </cell>
          <cell r="E11">
            <v>57.310699999999997</v>
          </cell>
          <cell r="F11">
            <v>46.730699999999999</v>
          </cell>
          <cell r="G11">
            <v>52.567599999999999</v>
          </cell>
          <cell r="H11">
            <v>68.671700000000001</v>
          </cell>
          <cell r="I11">
            <v>46.69</v>
          </cell>
          <cell r="J11">
            <v>34.606099999999998</v>
          </cell>
          <cell r="K11">
            <v>24.158000000000001</v>
          </cell>
          <cell r="L11">
            <v>19.25</v>
          </cell>
          <cell r="M11">
            <v>30</v>
          </cell>
        </row>
        <row r="12">
          <cell r="A12" t="str">
            <v>WY</v>
          </cell>
          <cell r="C12">
            <v>54.453499999999998</v>
          </cell>
          <cell r="D12">
            <v>56.044899999999998</v>
          </cell>
          <cell r="E12">
            <v>64.404499999999999</v>
          </cell>
          <cell r="F12">
            <v>35.034700000000001</v>
          </cell>
          <cell r="G12">
            <v>12.785600000000001</v>
          </cell>
          <cell r="H12">
            <v>58.937600000000003</v>
          </cell>
          <cell r="I12">
            <v>54.414499999999997</v>
          </cell>
          <cell r="J12">
            <v>42.496600000000001</v>
          </cell>
          <cell r="K12">
            <v>32.158000000000001</v>
          </cell>
          <cell r="L12">
            <v>27.25</v>
          </cell>
          <cell r="M12">
            <v>38</v>
          </cell>
        </row>
        <row r="13">
          <cell r="A13" t="str">
            <v>Chehalis</v>
          </cell>
          <cell r="D13">
            <v>65.8155</v>
          </cell>
          <cell r="E13">
            <v>71.387100000000004</v>
          </cell>
          <cell r="F13">
            <v>35.277900000000002</v>
          </cell>
          <cell r="G13">
            <v>12.785600000000001</v>
          </cell>
          <cell r="H13">
            <v>59.7074</v>
          </cell>
          <cell r="I13">
            <v>60.147199999999998</v>
          </cell>
          <cell r="J13">
            <v>49.682600000000001</v>
          </cell>
          <cell r="K13">
            <v>43.434399999999997</v>
          </cell>
          <cell r="L13">
            <v>42.75</v>
          </cell>
          <cell r="M13">
            <v>52</v>
          </cell>
        </row>
        <row r="14">
          <cell r="A14" t="str">
            <v>NP15</v>
          </cell>
          <cell r="G14">
            <v>83.479600000000005</v>
          </cell>
          <cell r="H14">
            <v>84.898399999999995</v>
          </cell>
          <cell r="I14">
            <v>60.564300000000003</v>
          </cell>
          <cell r="J14">
            <v>48.685400000000001</v>
          </cell>
          <cell r="K14">
            <v>44.121099999999998</v>
          </cell>
          <cell r="L14">
            <v>39.5</v>
          </cell>
          <cell r="M14">
            <v>49</v>
          </cell>
        </row>
      </sheetData>
      <sheetData sheetId="9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APGI Rocky Reach</v>
          </cell>
          <cell r="B7">
            <v>35942</v>
          </cell>
          <cell r="C7">
            <v>34560</v>
          </cell>
          <cell r="D7">
            <v>35839</v>
          </cell>
          <cell r="E7">
            <v>32521</v>
          </cell>
          <cell r="F7">
            <v>27648</v>
          </cell>
          <cell r="G7">
            <v>29583</v>
          </cell>
          <cell r="H7">
            <v>35721</v>
          </cell>
          <cell r="I7">
            <v>34835</v>
          </cell>
          <cell r="J7">
            <v>34560</v>
          </cell>
          <cell r="K7">
            <v>37325</v>
          </cell>
          <cell r="L7">
            <v>33178</v>
          </cell>
          <cell r="M7">
            <v>35942</v>
          </cell>
          <cell r="N7">
            <v>407654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Bear</v>
          </cell>
          <cell r="B11">
            <v>16640</v>
          </cell>
          <cell r="C11">
            <v>16000</v>
          </cell>
          <cell r="D11">
            <v>16640</v>
          </cell>
          <cell r="E11">
            <v>16640</v>
          </cell>
          <cell r="F11">
            <v>16640</v>
          </cell>
          <cell r="G11">
            <v>16000</v>
          </cell>
          <cell r="H11">
            <v>16640</v>
          </cell>
          <cell r="I11">
            <v>16640</v>
          </cell>
          <cell r="J11">
            <v>16000</v>
          </cell>
          <cell r="K11">
            <v>17280</v>
          </cell>
          <cell r="L11">
            <v>15360</v>
          </cell>
          <cell r="M11">
            <v>16640</v>
          </cell>
          <cell r="N11">
            <v>197120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Carbon 1</v>
          </cell>
          <cell r="B20">
            <v>0</v>
          </cell>
          <cell r="C20">
            <v>195</v>
          </cell>
          <cell r="D20">
            <v>425</v>
          </cell>
          <cell r="E20">
            <v>0</v>
          </cell>
          <cell r="F20">
            <v>17</v>
          </cell>
          <cell r="G20">
            <v>8</v>
          </cell>
          <cell r="H20">
            <v>414</v>
          </cell>
          <cell r="I20">
            <v>134</v>
          </cell>
          <cell r="J20">
            <v>272</v>
          </cell>
          <cell r="K20">
            <v>68</v>
          </cell>
          <cell r="L20">
            <v>63</v>
          </cell>
          <cell r="M20">
            <v>0</v>
          </cell>
          <cell r="N20">
            <v>1596</v>
          </cell>
        </row>
        <row r="21">
          <cell r="A21" t="str">
            <v>Carbon 2</v>
          </cell>
          <cell r="B21">
            <v>0</v>
          </cell>
          <cell r="C21">
            <v>123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370</v>
          </cell>
          <cell r="I21">
            <v>72</v>
          </cell>
          <cell r="J21">
            <v>101</v>
          </cell>
          <cell r="K21">
            <v>13</v>
          </cell>
          <cell r="L21">
            <v>0</v>
          </cell>
          <cell r="M21">
            <v>0</v>
          </cell>
          <cell r="N21">
            <v>679</v>
          </cell>
        </row>
        <row r="22">
          <cell r="A22" t="str">
            <v>Chelan - Rocky Reach</v>
          </cell>
          <cell r="B22">
            <v>10964</v>
          </cell>
          <cell r="C22">
            <v>13087</v>
          </cell>
          <cell r="D22">
            <v>15617</v>
          </cell>
          <cell r="E22">
            <v>14462</v>
          </cell>
          <cell r="F22">
            <v>7827</v>
          </cell>
          <cell r="G22">
            <v>5309</v>
          </cell>
          <cell r="H22">
            <v>6081</v>
          </cell>
          <cell r="I22">
            <v>14167</v>
          </cell>
          <cell r="J22">
            <v>17381</v>
          </cell>
          <cell r="K22">
            <v>18583</v>
          </cell>
          <cell r="L22">
            <v>13641</v>
          </cell>
          <cell r="M22">
            <v>13243</v>
          </cell>
          <cell r="N22">
            <v>150362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Cholla 4</v>
          </cell>
          <cell r="B25">
            <v>9</v>
          </cell>
          <cell r="C25">
            <v>701</v>
          </cell>
          <cell r="D25">
            <v>1367</v>
          </cell>
          <cell r="E25">
            <v>0</v>
          </cell>
          <cell r="F25">
            <v>326</v>
          </cell>
          <cell r="G25">
            <v>329</v>
          </cell>
          <cell r="H25">
            <v>1223</v>
          </cell>
          <cell r="I25">
            <v>616</v>
          </cell>
          <cell r="J25">
            <v>835</v>
          </cell>
          <cell r="K25">
            <v>460</v>
          </cell>
          <cell r="L25">
            <v>2443</v>
          </cell>
          <cell r="M25">
            <v>0</v>
          </cell>
          <cell r="N25">
            <v>8309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5491</v>
          </cell>
          <cell r="C37">
            <v>5320</v>
          </cell>
          <cell r="D37">
            <v>4539</v>
          </cell>
          <cell r="E37">
            <v>2308</v>
          </cell>
          <cell r="F37">
            <v>4621</v>
          </cell>
          <cell r="G37">
            <v>4020</v>
          </cell>
          <cell r="H37">
            <v>6137</v>
          </cell>
          <cell r="I37">
            <v>6128</v>
          </cell>
          <cell r="J37">
            <v>6131</v>
          </cell>
          <cell r="K37">
            <v>4109</v>
          </cell>
          <cell r="L37">
            <v>4928</v>
          </cell>
          <cell r="M37">
            <v>5617</v>
          </cell>
          <cell r="N37">
            <v>59349</v>
          </cell>
        </row>
        <row r="38">
          <cell r="A38" t="str">
            <v>Copco 2</v>
          </cell>
          <cell r="B38">
            <v>4175</v>
          </cell>
          <cell r="C38">
            <v>6534</v>
          </cell>
          <cell r="D38">
            <v>5088</v>
          </cell>
          <cell r="E38">
            <v>2432</v>
          </cell>
          <cell r="F38">
            <v>5162</v>
          </cell>
          <cell r="G38">
            <v>4716</v>
          </cell>
          <cell r="H38">
            <v>7363</v>
          </cell>
          <cell r="I38">
            <v>7514</v>
          </cell>
          <cell r="J38">
            <v>7644</v>
          </cell>
          <cell r="K38">
            <v>4972</v>
          </cell>
          <cell r="L38">
            <v>6080</v>
          </cell>
          <cell r="M38">
            <v>6909</v>
          </cell>
          <cell r="N38">
            <v>68589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6311</v>
          </cell>
          <cell r="C41">
            <v>1851</v>
          </cell>
          <cell r="D41">
            <v>3602</v>
          </cell>
          <cell r="E41">
            <v>5965</v>
          </cell>
          <cell r="F41">
            <v>667</v>
          </cell>
          <cell r="G41">
            <v>590</v>
          </cell>
          <cell r="H41">
            <v>927</v>
          </cell>
          <cell r="I41">
            <v>609</v>
          </cell>
          <cell r="J41">
            <v>524</v>
          </cell>
          <cell r="K41">
            <v>487</v>
          </cell>
          <cell r="L41">
            <v>0</v>
          </cell>
          <cell r="M41">
            <v>0</v>
          </cell>
          <cell r="N41">
            <v>21533</v>
          </cell>
        </row>
        <row r="42">
          <cell r="A42" t="str">
            <v>Currant Creek CCCT 1A Duct Firing</v>
          </cell>
          <cell r="B42">
            <v>4147</v>
          </cell>
          <cell r="C42">
            <v>474</v>
          </cell>
          <cell r="D42">
            <v>711</v>
          </cell>
          <cell r="E42">
            <v>2281</v>
          </cell>
          <cell r="F42">
            <v>8299</v>
          </cell>
          <cell r="G42">
            <v>10005</v>
          </cell>
          <cell r="H42">
            <v>10892</v>
          </cell>
          <cell r="I42">
            <v>12453</v>
          </cell>
          <cell r="J42">
            <v>10066</v>
          </cell>
          <cell r="K42">
            <v>10800</v>
          </cell>
          <cell r="L42">
            <v>11375</v>
          </cell>
          <cell r="M42">
            <v>9242</v>
          </cell>
          <cell r="N42">
            <v>90745</v>
          </cell>
        </row>
        <row r="43">
          <cell r="A43" t="str">
            <v>Currant Creek CCCT 1B</v>
          </cell>
          <cell r="B43">
            <v>6115</v>
          </cell>
          <cell r="C43">
            <v>635</v>
          </cell>
          <cell r="D43">
            <v>2149</v>
          </cell>
          <cell r="E43">
            <v>5305</v>
          </cell>
          <cell r="F43">
            <v>322</v>
          </cell>
          <cell r="G43">
            <v>225</v>
          </cell>
          <cell r="H43">
            <v>754</v>
          </cell>
          <cell r="I43">
            <v>488</v>
          </cell>
          <cell r="J43">
            <v>405</v>
          </cell>
          <cell r="K43">
            <v>48</v>
          </cell>
          <cell r="L43">
            <v>0</v>
          </cell>
          <cell r="M43">
            <v>0</v>
          </cell>
          <cell r="N43">
            <v>16446</v>
          </cell>
        </row>
        <row r="44">
          <cell r="A44" t="str">
            <v>Currant Creek CCCT 1B Duct Firing</v>
          </cell>
          <cell r="B44">
            <v>4147</v>
          </cell>
          <cell r="C44">
            <v>474</v>
          </cell>
          <cell r="D44">
            <v>711</v>
          </cell>
          <cell r="E44">
            <v>2281</v>
          </cell>
          <cell r="F44">
            <v>8299</v>
          </cell>
          <cell r="G44">
            <v>10005</v>
          </cell>
          <cell r="H44">
            <v>10892</v>
          </cell>
          <cell r="I44">
            <v>12453</v>
          </cell>
          <cell r="J44">
            <v>10035</v>
          </cell>
          <cell r="K44">
            <v>3977</v>
          </cell>
          <cell r="L44">
            <v>8531</v>
          </cell>
          <cell r="M44">
            <v>9242</v>
          </cell>
          <cell r="N44">
            <v>81047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9441</v>
          </cell>
          <cell r="C49">
            <v>12023</v>
          </cell>
          <cell r="D49">
            <v>17062</v>
          </cell>
          <cell r="E49">
            <v>17057</v>
          </cell>
          <cell r="F49">
            <v>12459</v>
          </cell>
          <cell r="G49">
            <v>10524</v>
          </cell>
          <cell r="H49">
            <v>11497</v>
          </cell>
          <cell r="I49">
            <v>17770</v>
          </cell>
          <cell r="J49">
            <v>18481</v>
          </cell>
          <cell r="K49">
            <v>14543</v>
          </cell>
          <cell r="L49">
            <v>11259</v>
          </cell>
          <cell r="M49">
            <v>11074</v>
          </cell>
          <cell r="N49">
            <v>163190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1020</v>
          </cell>
          <cell r="H57">
            <v>5060</v>
          </cell>
          <cell r="I57">
            <v>6260</v>
          </cell>
          <cell r="J57">
            <v>6140</v>
          </cell>
          <cell r="K57">
            <v>3540</v>
          </cell>
          <cell r="L57">
            <v>0</v>
          </cell>
          <cell r="M57">
            <v>0</v>
          </cell>
          <cell r="N57">
            <v>22020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3275</v>
          </cell>
          <cell r="H58">
            <v>7825</v>
          </cell>
          <cell r="I58">
            <v>9000</v>
          </cell>
          <cell r="J58">
            <v>9022</v>
          </cell>
          <cell r="K58">
            <v>8697</v>
          </cell>
          <cell r="L58">
            <v>7600</v>
          </cell>
          <cell r="M58">
            <v>0</v>
          </cell>
          <cell r="N58">
            <v>45419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5610</v>
          </cell>
          <cell r="H59">
            <v>9810</v>
          </cell>
          <cell r="I59">
            <v>11040</v>
          </cell>
          <cell r="J59">
            <v>11400</v>
          </cell>
          <cell r="K59">
            <v>10800</v>
          </cell>
          <cell r="L59">
            <v>11220</v>
          </cell>
          <cell r="M59">
            <v>0</v>
          </cell>
          <cell r="N59">
            <v>59880</v>
          </cell>
        </row>
        <row r="60">
          <cell r="A60" t="str">
            <v>Gadsby 4</v>
          </cell>
          <cell r="B60">
            <v>8072</v>
          </cell>
          <cell r="C60">
            <v>5590</v>
          </cell>
          <cell r="D60">
            <v>5765</v>
          </cell>
          <cell r="E60">
            <v>6099</v>
          </cell>
          <cell r="F60">
            <v>9005</v>
          </cell>
          <cell r="G60">
            <v>8586</v>
          </cell>
          <cell r="H60">
            <v>7263</v>
          </cell>
          <cell r="I60">
            <v>6561</v>
          </cell>
          <cell r="J60">
            <v>5607</v>
          </cell>
          <cell r="K60">
            <v>7400</v>
          </cell>
          <cell r="L60">
            <v>9297</v>
          </cell>
          <cell r="M60">
            <v>9775</v>
          </cell>
          <cell r="N60">
            <v>89020</v>
          </cell>
        </row>
        <row r="61">
          <cell r="A61" t="str">
            <v>Gadsby 5</v>
          </cell>
          <cell r="B61">
            <v>6056</v>
          </cell>
          <cell r="C61">
            <v>2453</v>
          </cell>
          <cell r="D61">
            <v>5095</v>
          </cell>
          <cell r="E61">
            <v>5421</v>
          </cell>
          <cell r="F61">
            <v>9556</v>
          </cell>
          <cell r="G61">
            <v>7106</v>
          </cell>
          <cell r="H61">
            <v>5525</v>
          </cell>
          <cell r="I61">
            <v>5466</v>
          </cell>
          <cell r="J61">
            <v>4204</v>
          </cell>
          <cell r="K61">
            <v>5132</v>
          </cell>
          <cell r="L61">
            <v>5852</v>
          </cell>
          <cell r="M61">
            <v>9873</v>
          </cell>
          <cell r="N61">
            <v>71739</v>
          </cell>
        </row>
        <row r="62">
          <cell r="A62" t="str">
            <v>Gadsby 6</v>
          </cell>
          <cell r="B62">
            <v>5757</v>
          </cell>
          <cell r="C62">
            <v>2021</v>
          </cell>
          <cell r="D62">
            <v>4346</v>
          </cell>
          <cell r="E62">
            <v>4608</v>
          </cell>
          <cell r="F62">
            <v>4480</v>
          </cell>
          <cell r="G62">
            <v>5908</v>
          </cell>
          <cell r="H62">
            <v>4976</v>
          </cell>
          <cell r="I62">
            <v>4734</v>
          </cell>
          <cell r="J62">
            <v>3770</v>
          </cell>
          <cell r="K62">
            <v>3827</v>
          </cell>
          <cell r="L62">
            <v>3347</v>
          </cell>
          <cell r="M62">
            <v>10114</v>
          </cell>
          <cell r="N62">
            <v>57888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19176</v>
          </cell>
          <cell r="C66">
            <v>19748</v>
          </cell>
          <cell r="D66">
            <v>20761</v>
          </cell>
          <cell r="E66">
            <v>20607</v>
          </cell>
          <cell r="F66">
            <v>15907</v>
          </cell>
          <cell r="G66">
            <v>11145</v>
          </cell>
          <cell r="H66">
            <v>14683</v>
          </cell>
          <cell r="I66">
            <v>20710</v>
          </cell>
          <cell r="J66">
            <v>20000</v>
          </cell>
          <cell r="K66">
            <v>21600</v>
          </cell>
          <cell r="L66">
            <v>19042</v>
          </cell>
          <cell r="M66">
            <v>20444</v>
          </cell>
          <cell r="N66">
            <v>223823</v>
          </cell>
        </row>
        <row r="67">
          <cell r="A67" t="str">
            <v>Grant Priest Rapids Development</v>
          </cell>
          <cell r="B67">
            <v>2799</v>
          </cell>
          <cell r="C67">
            <v>5723</v>
          </cell>
          <cell r="D67">
            <v>7070</v>
          </cell>
          <cell r="E67">
            <v>6602</v>
          </cell>
          <cell r="F67">
            <v>1392</v>
          </cell>
          <cell r="G67">
            <v>2703</v>
          </cell>
          <cell r="H67">
            <v>5251</v>
          </cell>
          <cell r="I67">
            <v>6907</v>
          </cell>
          <cell r="J67">
            <v>6622</v>
          </cell>
          <cell r="K67">
            <v>7437</v>
          </cell>
          <cell r="L67">
            <v>6476</v>
          </cell>
          <cell r="M67">
            <v>6392</v>
          </cell>
          <cell r="N67">
            <v>65374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119</v>
          </cell>
          <cell r="E73">
            <v>0</v>
          </cell>
          <cell r="F73">
            <v>0</v>
          </cell>
          <cell r="G73">
            <v>0</v>
          </cell>
          <cell r="H73">
            <v>95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214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24345</v>
          </cell>
          <cell r="C92">
            <v>44360</v>
          </cell>
          <cell r="D92">
            <v>33653</v>
          </cell>
          <cell r="E92">
            <v>16559</v>
          </cell>
          <cell r="F92">
            <v>15262</v>
          </cell>
          <cell r="G92">
            <v>12932</v>
          </cell>
          <cell r="H92">
            <v>6086</v>
          </cell>
          <cell r="I92">
            <v>2194</v>
          </cell>
          <cell r="J92">
            <v>1067</v>
          </cell>
          <cell r="K92">
            <v>6421</v>
          </cell>
          <cell r="L92">
            <v>0</v>
          </cell>
          <cell r="M92">
            <v>22698</v>
          </cell>
          <cell r="N92">
            <v>185577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2912</v>
          </cell>
          <cell r="C98">
            <v>400</v>
          </cell>
          <cell r="D98">
            <v>416</v>
          </cell>
          <cell r="E98">
            <v>416</v>
          </cell>
          <cell r="F98">
            <v>416</v>
          </cell>
          <cell r="G98">
            <v>400</v>
          </cell>
          <cell r="H98">
            <v>416</v>
          </cell>
          <cell r="I98">
            <v>416</v>
          </cell>
          <cell r="J98">
            <v>2800</v>
          </cell>
          <cell r="K98">
            <v>3024</v>
          </cell>
          <cell r="L98">
            <v>2688</v>
          </cell>
          <cell r="M98">
            <v>2912</v>
          </cell>
          <cell r="N98">
            <v>17216</v>
          </cell>
        </row>
      </sheetData>
      <sheetData sheetId="10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APGI Rocky Reach</v>
          </cell>
          <cell r="B7">
            <v>28339</v>
          </cell>
          <cell r="C7">
            <v>25574</v>
          </cell>
          <cell r="D7">
            <v>28287</v>
          </cell>
          <cell r="E7">
            <v>23933</v>
          </cell>
          <cell r="F7">
            <v>21807</v>
          </cell>
          <cell r="G7">
            <v>23604</v>
          </cell>
          <cell r="H7">
            <v>28228</v>
          </cell>
          <cell r="I7">
            <v>27453</v>
          </cell>
          <cell r="J7">
            <v>27648</v>
          </cell>
          <cell r="K7">
            <v>26957</v>
          </cell>
          <cell r="L7">
            <v>29030</v>
          </cell>
          <cell r="M7">
            <v>28339</v>
          </cell>
          <cell r="N7">
            <v>319199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Bear</v>
          </cell>
          <cell r="B11">
            <v>13120</v>
          </cell>
          <cell r="C11">
            <v>11840</v>
          </cell>
          <cell r="D11">
            <v>13120</v>
          </cell>
          <cell r="E11">
            <v>12160</v>
          </cell>
          <cell r="F11">
            <v>13120</v>
          </cell>
          <cell r="G11">
            <v>12800</v>
          </cell>
          <cell r="H11">
            <v>13120</v>
          </cell>
          <cell r="I11">
            <v>13120</v>
          </cell>
          <cell r="J11">
            <v>12800</v>
          </cell>
          <cell r="K11">
            <v>12480</v>
          </cell>
          <cell r="L11">
            <v>13440</v>
          </cell>
          <cell r="M11">
            <v>13120</v>
          </cell>
          <cell r="N11">
            <v>154240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Carbon 1</v>
          </cell>
          <cell r="B20">
            <v>270</v>
          </cell>
          <cell r="C20">
            <v>3275</v>
          </cell>
          <cell r="D20">
            <v>4278</v>
          </cell>
          <cell r="E20">
            <v>3581</v>
          </cell>
          <cell r="F20">
            <v>5320</v>
          </cell>
          <cell r="G20">
            <v>4647</v>
          </cell>
          <cell r="H20">
            <v>1402</v>
          </cell>
          <cell r="I20">
            <v>1345</v>
          </cell>
          <cell r="J20">
            <v>1480</v>
          </cell>
          <cell r="K20">
            <v>1608</v>
          </cell>
          <cell r="L20">
            <v>5592</v>
          </cell>
          <cell r="M20">
            <v>0</v>
          </cell>
          <cell r="N20">
            <v>32798</v>
          </cell>
        </row>
        <row r="21">
          <cell r="A21" t="str">
            <v>Carbon 2</v>
          </cell>
          <cell r="B21">
            <v>333</v>
          </cell>
          <cell r="C21">
            <v>3001</v>
          </cell>
          <cell r="D21">
            <v>0</v>
          </cell>
          <cell r="E21">
            <v>256</v>
          </cell>
          <cell r="F21">
            <v>6696</v>
          </cell>
          <cell r="G21">
            <v>5594</v>
          </cell>
          <cell r="H21">
            <v>948</v>
          </cell>
          <cell r="I21">
            <v>556</v>
          </cell>
          <cell r="J21">
            <v>1109</v>
          </cell>
          <cell r="K21">
            <v>663</v>
          </cell>
          <cell r="L21">
            <v>0</v>
          </cell>
          <cell r="M21">
            <v>0</v>
          </cell>
          <cell r="N21">
            <v>19156</v>
          </cell>
        </row>
        <row r="22">
          <cell r="A22" t="str">
            <v>Chelan - Rocky Reach</v>
          </cell>
          <cell r="B22">
            <v>8989</v>
          </cell>
          <cell r="C22">
            <v>10420</v>
          </cell>
          <cell r="D22">
            <v>13928</v>
          </cell>
          <cell r="E22">
            <v>12145</v>
          </cell>
          <cell r="F22">
            <v>6636</v>
          </cell>
          <cell r="G22">
            <v>4473</v>
          </cell>
          <cell r="H22">
            <v>4907</v>
          </cell>
          <cell r="I22">
            <v>12200</v>
          </cell>
          <cell r="J22">
            <v>15697</v>
          </cell>
          <cell r="K22">
            <v>15222</v>
          </cell>
          <cell r="L22">
            <v>13376</v>
          </cell>
          <cell r="M22">
            <v>11387</v>
          </cell>
          <cell r="N22">
            <v>129380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Cholla 4</v>
          </cell>
          <cell r="B25">
            <v>1684</v>
          </cell>
          <cell r="C25">
            <v>7649</v>
          </cell>
          <cell r="D25">
            <v>7906</v>
          </cell>
          <cell r="E25">
            <v>0</v>
          </cell>
          <cell r="F25">
            <v>3123</v>
          </cell>
          <cell r="G25">
            <v>9014</v>
          </cell>
          <cell r="H25">
            <v>4185</v>
          </cell>
          <cell r="I25">
            <v>4422</v>
          </cell>
          <cell r="J25">
            <v>4303</v>
          </cell>
          <cell r="K25">
            <v>5812</v>
          </cell>
          <cell r="L25">
            <v>11763</v>
          </cell>
          <cell r="M25">
            <v>1023</v>
          </cell>
          <cell r="N25">
            <v>60884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5741</v>
          </cell>
          <cell r="C37">
            <v>5191</v>
          </cell>
          <cell r="D37">
            <v>4799</v>
          </cell>
          <cell r="E37">
            <v>2269</v>
          </cell>
          <cell r="F37">
            <v>4732</v>
          </cell>
          <cell r="G37">
            <v>4154</v>
          </cell>
          <cell r="H37">
            <v>6195</v>
          </cell>
          <cell r="I37">
            <v>6287</v>
          </cell>
          <cell r="J37">
            <v>6414</v>
          </cell>
          <cell r="K37">
            <v>3986</v>
          </cell>
          <cell r="L37">
            <v>5602</v>
          </cell>
          <cell r="M37">
            <v>5764</v>
          </cell>
          <cell r="N37">
            <v>61134</v>
          </cell>
        </row>
        <row r="38">
          <cell r="A38" t="str">
            <v>Copco 2</v>
          </cell>
          <cell r="B38">
            <v>4487</v>
          </cell>
          <cell r="C38">
            <v>6358</v>
          </cell>
          <cell r="D38">
            <v>5420</v>
          </cell>
          <cell r="E38">
            <v>2411</v>
          </cell>
          <cell r="F38">
            <v>5294</v>
          </cell>
          <cell r="G38">
            <v>4885</v>
          </cell>
          <cell r="H38">
            <v>7442</v>
          </cell>
          <cell r="I38">
            <v>7726</v>
          </cell>
          <cell r="J38">
            <v>7959</v>
          </cell>
          <cell r="K38">
            <v>4817</v>
          </cell>
          <cell r="L38">
            <v>6909</v>
          </cell>
          <cell r="M38">
            <v>7081</v>
          </cell>
          <cell r="N38">
            <v>70789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2285</v>
          </cell>
          <cell r="C41">
            <v>994</v>
          </cell>
          <cell r="D41">
            <v>1074</v>
          </cell>
          <cell r="E41">
            <v>910</v>
          </cell>
          <cell r="F41">
            <v>553</v>
          </cell>
          <cell r="G41">
            <v>535</v>
          </cell>
          <cell r="H41">
            <v>2354</v>
          </cell>
          <cell r="I41">
            <v>2981</v>
          </cell>
          <cell r="J41">
            <v>1881</v>
          </cell>
          <cell r="K41">
            <v>991</v>
          </cell>
          <cell r="L41">
            <v>0</v>
          </cell>
          <cell r="M41">
            <v>1777</v>
          </cell>
          <cell r="N41">
            <v>16335</v>
          </cell>
        </row>
        <row r="42">
          <cell r="A42" t="str">
            <v>Currant Creek CCCT 1A Duct Firing</v>
          </cell>
          <cell r="B42">
            <v>444</v>
          </cell>
          <cell r="C42">
            <v>0</v>
          </cell>
          <cell r="D42">
            <v>444</v>
          </cell>
          <cell r="E42">
            <v>0</v>
          </cell>
          <cell r="F42">
            <v>186</v>
          </cell>
          <cell r="G42">
            <v>918</v>
          </cell>
          <cell r="H42">
            <v>4039</v>
          </cell>
          <cell r="I42">
            <v>4895</v>
          </cell>
          <cell r="J42">
            <v>2111</v>
          </cell>
          <cell r="K42">
            <v>1958</v>
          </cell>
          <cell r="L42">
            <v>4592</v>
          </cell>
          <cell r="M42">
            <v>741</v>
          </cell>
          <cell r="N42">
            <v>20328</v>
          </cell>
        </row>
        <row r="43">
          <cell r="A43" t="str">
            <v>Currant Creek CCCT 1B</v>
          </cell>
          <cell r="B43">
            <v>2636</v>
          </cell>
          <cell r="C43">
            <v>531</v>
          </cell>
          <cell r="D43">
            <v>739</v>
          </cell>
          <cell r="E43">
            <v>910</v>
          </cell>
          <cell r="F43">
            <v>535</v>
          </cell>
          <cell r="G43">
            <v>454</v>
          </cell>
          <cell r="H43">
            <v>2061</v>
          </cell>
          <cell r="I43">
            <v>2756</v>
          </cell>
          <cell r="J43">
            <v>1548</v>
          </cell>
          <cell r="K43">
            <v>499</v>
          </cell>
          <cell r="L43">
            <v>0</v>
          </cell>
          <cell r="M43">
            <v>1531</v>
          </cell>
          <cell r="N43">
            <v>14200</v>
          </cell>
        </row>
        <row r="44">
          <cell r="A44" t="str">
            <v>Currant Creek CCCT 1B Duct Firing</v>
          </cell>
          <cell r="B44">
            <v>444</v>
          </cell>
          <cell r="C44">
            <v>0</v>
          </cell>
          <cell r="D44">
            <v>444</v>
          </cell>
          <cell r="E44">
            <v>0</v>
          </cell>
          <cell r="F44">
            <v>186</v>
          </cell>
          <cell r="G44">
            <v>918</v>
          </cell>
          <cell r="H44">
            <v>4024</v>
          </cell>
          <cell r="I44">
            <v>4871</v>
          </cell>
          <cell r="J44">
            <v>1958</v>
          </cell>
          <cell r="K44">
            <v>337</v>
          </cell>
          <cell r="L44">
            <v>3644</v>
          </cell>
          <cell r="M44">
            <v>741</v>
          </cell>
          <cell r="N44">
            <v>17567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7734</v>
          </cell>
          <cell r="C49">
            <v>9086</v>
          </cell>
          <cell r="D49">
            <v>14219</v>
          </cell>
          <cell r="E49">
            <v>13186</v>
          </cell>
          <cell r="F49">
            <v>10582</v>
          </cell>
          <cell r="G49">
            <v>8764</v>
          </cell>
          <cell r="H49">
            <v>9569</v>
          </cell>
          <cell r="I49">
            <v>14441</v>
          </cell>
          <cell r="J49">
            <v>15153</v>
          </cell>
          <cell r="K49">
            <v>12390</v>
          </cell>
          <cell r="L49">
            <v>10651</v>
          </cell>
          <cell r="M49">
            <v>9364</v>
          </cell>
          <cell r="N49">
            <v>135139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180</v>
          </cell>
          <cell r="H57">
            <v>1220</v>
          </cell>
          <cell r="I57">
            <v>880</v>
          </cell>
          <cell r="J57">
            <v>840</v>
          </cell>
          <cell r="K57">
            <v>280</v>
          </cell>
          <cell r="L57">
            <v>0</v>
          </cell>
          <cell r="M57">
            <v>0</v>
          </cell>
          <cell r="N57">
            <v>3400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25</v>
          </cell>
          <cell r="H58">
            <v>2700</v>
          </cell>
          <cell r="I58">
            <v>1975</v>
          </cell>
          <cell r="J58">
            <v>2672</v>
          </cell>
          <cell r="K58">
            <v>1275</v>
          </cell>
          <cell r="L58">
            <v>0</v>
          </cell>
          <cell r="M58">
            <v>0</v>
          </cell>
          <cell r="N58">
            <v>8647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540</v>
          </cell>
          <cell r="H59">
            <v>3300</v>
          </cell>
          <cell r="I59">
            <v>2940</v>
          </cell>
          <cell r="J59">
            <v>3270</v>
          </cell>
          <cell r="K59">
            <v>1680</v>
          </cell>
          <cell r="L59">
            <v>0</v>
          </cell>
          <cell r="M59">
            <v>0</v>
          </cell>
          <cell r="N59">
            <v>11730</v>
          </cell>
        </row>
        <row r="60">
          <cell r="A60" t="str">
            <v>Gadsby 4</v>
          </cell>
          <cell r="B60">
            <v>1739</v>
          </cell>
          <cell r="C60">
            <v>3399</v>
          </cell>
          <cell r="D60">
            <v>3876</v>
          </cell>
          <cell r="E60">
            <v>2655</v>
          </cell>
          <cell r="F60">
            <v>1246</v>
          </cell>
          <cell r="G60">
            <v>1641</v>
          </cell>
          <cell r="H60">
            <v>5410</v>
          </cell>
          <cell r="I60">
            <v>6016</v>
          </cell>
          <cell r="J60">
            <v>5739</v>
          </cell>
          <cell r="K60">
            <v>3420</v>
          </cell>
          <cell r="L60">
            <v>4407</v>
          </cell>
          <cell r="M60">
            <v>2049</v>
          </cell>
          <cell r="N60">
            <v>41597</v>
          </cell>
        </row>
        <row r="61">
          <cell r="A61" t="str">
            <v>Gadsby 5</v>
          </cell>
          <cell r="B61">
            <v>1532</v>
          </cell>
          <cell r="C61">
            <v>2870</v>
          </cell>
          <cell r="D61">
            <v>2801</v>
          </cell>
          <cell r="E61">
            <v>2506</v>
          </cell>
          <cell r="F61">
            <v>1432</v>
          </cell>
          <cell r="G61">
            <v>1969</v>
          </cell>
          <cell r="H61">
            <v>5252</v>
          </cell>
          <cell r="I61">
            <v>5784</v>
          </cell>
          <cell r="J61">
            <v>5670</v>
          </cell>
          <cell r="K61">
            <v>3600</v>
          </cell>
          <cell r="L61">
            <v>4303</v>
          </cell>
          <cell r="M61">
            <v>1538</v>
          </cell>
          <cell r="N61">
            <v>39257</v>
          </cell>
        </row>
        <row r="62">
          <cell r="A62" t="str">
            <v>Gadsby 6</v>
          </cell>
          <cell r="B62">
            <v>858</v>
          </cell>
          <cell r="C62">
            <v>2218</v>
          </cell>
          <cell r="D62">
            <v>3010</v>
          </cell>
          <cell r="E62">
            <v>1425</v>
          </cell>
          <cell r="F62">
            <v>1972</v>
          </cell>
          <cell r="G62">
            <v>1759</v>
          </cell>
          <cell r="H62">
            <v>5117</v>
          </cell>
          <cell r="I62">
            <v>5446</v>
          </cell>
          <cell r="J62">
            <v>4941</v>
          </cell>
          <cell r="K62">
            <v>3487</v>
          </cell>
          <cell r="L62">
            <v>3567</v>
          </cell>
          <cell r="M62">
            <v>1512</v>
          </cell>
          <cell r="N62">
            <v>35312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12273</v>
          </cell>
          <cell r="C66">
            <v>12974</v>
          </cell>
          <cell r="D66">
            <v>16090</v>
          </cell>
          <cell r="E66">
            <v>14210</v>
          </cell>
          <cell r="F66">
            <v>9891</v>
          </cell>
          <cell r="G66">
            <v>6742</v>
          </cell>
          <cell r="H66">
            <v>8862</v>
          </cell>
          <cell r="I66">
            <v>15711</v>
          </cell>
          <cell r="J66">
            <v>16000</v>
          </cell>
          <cell r="K66">
            <v>15600</v>
          </cell>
          <cell r="L66">
            <v>15536</v>
          </cell>
          <cell r="M66">
            <v>14150</v>
          </cell>
          <cell r="N66">
            <v>158039</v>
          </cell>
        </row>
        <row r="67">
          <cell r="A67" t="str">
            <v>Grant Priest Rapids Development</v>
          </cell>
          <cell r="B67">
            <v>1448</v>
          </cell>
          <cell r="C67">
            <v>3645</v>
          </cell>
          <cell r="D67">
            <v>5569</v>
          </cell>
          <cell r="E67">
            <v>4900</v>
          </cell>
          <cell r="F67">
            <v>872</v>
          </cell>
          <cell r="G67">
            <v>1518</v>
          </cell>
          <cell r="H67">
            <v>3618</v>
          </cell>
          <cell r="I67">
            <v>5438</v>
          </cell>
          <cell r="J67">
            <v>5312</v>
          </cell>
          <cell r="K67">
            <v>5378</v>
          </cell>
          <cell r="L67">
            <v>5669</v>
          </cell>
          <cell r="M67">
            <v>4201</v>
          </cell>
          <cell r="N67">
            <v>47568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28</v>
          </cell>
          <cell r="C73">
            <v>172</v>
          </cell>
          <cell r="D73">
            <v>5001</v>
          </cell>
          <cell r="E73">
            <v>4858</v>
          </cell>
          <cell r="F73">
            <v>5616</v>
          </cell>
          <cell r="G73">
            <v>3695</v>
          </cell>
          <cell r="H73">
            <v>234</v>
          </cell>
          <cell r="I73">
            <v>43</v>
          </cell>
          <cell r="J73">
            <v>70</v>
          </cell>
          <cell r="K73">
            <v>144</v>
          </cell>
          <cell r="L73">
            <v>0</v>
          </cell>
          <cell r="M73">
            <v>0</v>
          </cell>
          <cell r="N73">
            <v>19861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2</v>
          </cell>
          <cell r="E74">
            <v>361</v>
          </cell>
          <cell r="F74">
            <v>0</v>
          </cell>
          <cell r="G74">
            <v>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445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1304</v>
          </cell>
          <cell r="E75">
            <v>1846</v>
          </cell>
          <cell r="F75">
            <v>3501</v>
          </cell>
          <cell r="G75">
            <v>1598</v>
          </cell>
          <cell r="H75">
            <v>10</v>
          </cell>
          <cell r="I75">
            <v>0</v>
          </cell>
          <cell r="J75">
            <v>0</v>
          </cell>
          <cell r="K75">
            <v>64</v>
          </cell>
          <cell r="L75">
            <v>0</v>
          </cell>
          <cell r="M75">
            <v>0</v>
          </cell>
          <cell r="N75">
            <v>8323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35886</v>
          </cell>
          <cell r="C92">
            <v>14216</v>
          </cell>
          <cell r="D92">
            <v>11196</v>
          </cell>
          <cell r="E92">
            <v>12943</v>
          </cell>
          <cell r="F92">
            <v>9430</v>
          </cell>
          <cell r="G92">
            <v>11610</v>
          </cell>
          <cell r="H92">
            <v>9736</v>
          </cell>
          <cell r="I92">
            <v>6714</v>
          </cell>
          <cell r="J92">
            <v>8004</v>
          </cell>
          <cell r="K92">
            <v>16975</v>
          </cell>
          <cell r="L92">
            <v>13432</v>
          </cell>
          <cell r="M92">
            <v>41633</v>
          </cell>
          <cell r="N92">
            <v>191775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2296</v>
          </cell>
          <cell r="C98">
            <v>296</v>
          </cell>
          <cell r="D98">
            <v>328</v>
          </cell>
          <cell r="E98">
            <v>304</v>
          </cell>
          <cell r="F98">
            <v>328</v>
          </cell>
          <cell r="G98">
            <v>320</v>
          </cell>
          <cell r="H98">
            <v>328</v>
          </cell>
          <cell r="I98">
            <v>328</v>
          </cell>
          <cell r="J98">
            <v>2240</v>
          </cell>
          <cell r="K98">
            <v>2184</v>
          </cell>
          <cell r="L98">
            <v>2352</v>
          </cell>
          <cell r="M98">
            <v>2296</v>
          </cell>
          <cell r="N98">
            <v>13600</v>
          </cell>
        </row>
      </sheetData>
      <sheetData sheetId="11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</row>
        <row r="10">
          <cell r="A10" t="str">
            <v>APS -&gt; PP-GC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</row>
        <row r="19">
          <cell r="A19" t="str">
            <v>BPA FPT -&gt; Yakima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</row>
        <row r="30">
          <cell r="A30" t="str">
            <v>Colorado -&gt; Mona</v>
          </cell>
        </row>
        <row r="31">
          <cell r="A31" t="str">
            <v>Colorado -&gt; Mona UAMPS</v>
          </cell>
        </row>
        <row r="32">
          <cell r="A32" t="str">
            <v>Colorado -&gt; Utah North</v>
          </cell>
        </row>
        <row r="33">
          <cell r="A33" t="str">
            <v>Colstrip -&gt; West Main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96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96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Currant Creek CCCT 1B</v>
          </cell>
          <cell r="B43">
            <v>43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43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</v>
          </cell>
          <cell r="K58">
            <v>0</v>
          </cell>
          <cell r="L58">
            <v>0</v>
          </cell>
          <cell r="M58">
            <v>0</v>
          </cell>
          <cell r="N58">
            <v>24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286</v>
          </cell>
          <cell r="H60">
            <v>722</v>
          </cell>
          <cell r="I60">
            <v>1219</v>
          </cell>
          <cell r="J60">
            <v>30</v>
          </cell>
          <cell r="K60">
            <v>0</v>
          </cell>
          <cell r="L60">
            <v>0</v>
          </cell>
          <cell r="M60">
            <v>0</v>
          </cell>
          <cell r="N60">
            <v>2257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297</v>
          </cell>
          <cell r="H61">
            <v>370</v>
          </cell>
          <cell r="I61">
            <v>167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834</v>
          </cell>
        </row>
        <row r="62">
          <cell r="A62" t="str">
            <v>Gadsby 6</v>
          </cell>
          <cell r="B62">
            <v>41</v>
          </cell>
          <cell r="C62">
            <v>0</v>
          </cell>
          <cell r="D62">
            <v>0</v>
          </cell>
          <cell r="E62">
            <v>0</v>
          </cell>
          <cell r="F62">
            <v>1650</v>
          </cell>
          <cell r="G62">
            <v>531</v>
          </cell>
          <cell r="H62">
            <v>53</v>
          </cell>
          <cell r="I62">
            <v>0</v>
          </cell>
          <cell r="J62">
            <v>0</v>
          </cell>
          <cell r="K62">
            <v>125</v>
          </cell>
          <cell r="L62">
            <v>0</v>
          </cell>
          <cell r="M62">
            <v>0</v>
          </cell>
          <cell r="N62">
            <v>2400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1710</v>
          </cell>
          <cell r="F64">
            <v>0</v>
          </cell>
          <cell r="G64">
            <v>0</v>
          </cell>
          <cell r="H64">
            <v>0</v>
          </cell>
          <cell r="I64">
            <v>1710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124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66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669</v>
          </cell>
          <cell r="N92">
            <v>859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1993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738</v>
          </cell>
          <cell r="H94">
            <v>0</v>
          </cell>
          <cell r="I94">
            <v>0</v>
          </cell>
          <cell r="J94">
            <v>1365</v>
          </cell>
          <cell r="K94">
            <v>0</v>
          </cell>
          <cell r="L94">
            <v>0</v>
          </cell>
          <cell r="M94">
            <v>2376</v>
          </cell>
          <cell r="N94">
            <v>6472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12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  <cell r="N5" t="str">
            <v>Grand Total</v>
          </cell>
        </row>
        <row r="6">
          <cell r="A6" t="str">
            <v>Ancillary Services - NUCOR Reserves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APS -&gt; Palo Verde</v>
          </cell>
        </row>
        <row r="10">
          <cell r="A10" t="str">
            <v>APS -&gt; PP-GC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BPA FPT -&gt; West Main</v>
          </cell>
        </row>
        <row r="19">
          <cell r="A19" t="str">
            <v>BPA FPT -&gt; Yakima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Cholla -&gt; Four Corners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Colorado -&gt; Four Corners</v>
          </cell>
        </row>
        <row r="30">
          <cell r="A30" t="str">
            <v>Colorado -&gt; Mona</v>
          </cell>
        </row>
        <row r="31">
          <cell r="A31" t="str">
            <v>Colorado -&gt; Mona UAMPS</v>
          </cell>
        </row>
        <row r="32">
          <cell r="A32" t="str">
            <v>Colorado -&gt; Utah North</v>
          </cell>
        </row>
        <row r="33">
          <cell r="A33" t="str">
            <v>Colstrip -&gt; West Main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550</v>
          </cell>
          <cell r="G62">
            <v>975</v>
          </cell>
          <cell r="H62">
            <v>50</v>
          </cell>
          <cell r="I62">
            <v>0</v>
          </cell>
          <cell r="J62">
            <v>0</v>
          </cell>
          <cell r="K62">
            <v>225</v>
          </cell>
          <cell r="L62">
            <v>0</v>
          </cell>
          <cell r="M62">
            <v>0</v>
          </cell>
          <cell r="N62">
            <v>1800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Jim Bridger -&gt; Path C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13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</row>
        <row r="6">
          <cell r="A6" t="str">
            <v>Ancillary Services - NUCOR Reserves</v>
          </cell>
          <cell r="B6">
            <v>35360</v>
          </cell>
          <cell r="C6">
            <v>34000</v>
          </cell>
          <cell r="D6">
            <v>35360</v>
          </cell>
          <cell r="E6">
            <v>35360</v>
          </cell>
          <cell r="F6">
            <v>35360</v>
          </cell>
          <cell r="G6">
            <v>34000</v>
          </cell>
          <cell r="H6">
            <v>35360</v>
          </cell>
          <cell r="I6">
            <v>35360</v>
          </cell>
          <cell r="J6">
            <v>34000</v>
          </cell>
          <cell r="K6">
            <v>36720</v>
          </cell>
          <cell r="L6">
            <v>32640</v>
          </cell>
          <cell r="M6">
            <v>35360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Gas Peakers Non-Spin Credit East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11856</v>
          </cell>
          <cell r="G63">
            <v>4275</v>
          </cell>
          <cell r="H63">
            <v>4446</v>
          </cell>
          <cell r="I63">
            <v>4446</v>
          </cell>
          <cell r="J63">
            <v>4275</v>
          </cell>
          <cell r="K63">
            <v>4617</v>
          </cell>
          <cell r="L63">
            <v>171</v>
          </cell>
          <cell r="M63">
            <v>0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Mid Columbia -&gt; Walla Walla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Mid Columbia -&gt; West Main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</sheetData>
      <sheetData sheetId="14" refreshError="1">
        <row r="5">
          <cell r="A5" t="str">
            <v>Name</v>
          </cell>
          <cell r="B5">
            <v>39448</v>
          </cell>
          <cell r="C5">
            <v>39479</v>
          </cell>
          <cell r="D5">
            <v>39508</v>
          </cell>
          <cell r="E5">
            <v>39539</v>
          </cell>
          <cell r="F5">
            <v>39569</v>
          </cell>
          <cell r="G5">
            <v>39600</v>
          </cell>
          <cell r="H5">
            <v>39630</v>
          </cell>
          <cell r="I5">
            <v>39661</v>
          </cell>
          <cell r="J5">
            <v>39692</v>
          </cell>
          <cell r="K5">
            <v>39722</v>
          </cell>
          <cell r="L5">
            <v>39753</v>
          </cell>
          <cell r="M5">
            <v>39783</v>
          </cell>
        </row>
        <row r="6">
          <cell r="A6" t="str">
            <v>Ancillary Services - NUCOR Reserves</v>
          </cell>
          <cell r="B6">
            <v>27880</v>
          </cell>
          <cell r="C6">
            <v>25160</v>
          </cell>
          <cell r="D6">
            <v>27880</v>
          </cell>
          <cell r="E6">
            <v>25840</v>
          </cell>
          <cell r="F6">
            <v>27880</v>
          </cell>
          <cell r="G6">
            <v>27200</v>
          </cell>
          <cell r="H6">
            <v>27880</v>
          </cell>
          <cell r="I6">
            <v>27880</v>
          </cell>
          <cell r="J6">
            <v>27200</v>
          </cell>
          <cell r="K6">
            <v>26520</v>
          </cell>
          <cell r="L6">
            <v>28560</v>
          </cell>
          <cell r="M6">
            <v>27880</v>
          </cell>
        </row>
        <row r="7">
          <cell r="A7" t="str">
            <v>APGI Rocky Reach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APS -&gt; Four Corners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APS -&gt; Palo Verde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APS -&gt; PP-GC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Bear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Bend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Big Fork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Blundell 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Blundell 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Blundell 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BPA FPT -&gt; Walla Walla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BPA FPT -&gt; West Main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BPA FPT -&gt; Yakima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Carbon 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Carbon 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Chelan - Rocky Reach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Cholla -&gt; APS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Cholla -&gt; Four Corners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Cholla 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Clearwater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Clearwater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COB -&gt; West Main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Colorado -&gt; Four Corners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Colorado -&gt; Mona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Colorado -&gt; Mona UAMPS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Colorado -&gt; Utah North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Colstrip -&gt; West Main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Colstrip 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Colstrip 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Condit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Copco 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Copco 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Craig 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Craig 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Currant Creek CCCT 1A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Currant Creek CCCT 1A Duct Firing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Currant Creek CCCT 1B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Currant Creek CCCT 1B Duct Firing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Dave Johnston 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Dave Johnston 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Dave Johnston 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Dave Johnston 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Douglas - Wells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Eagle Point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East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East Side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Fall Creek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Fish Creek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Four Corners -&gt; Cholla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Four Corners -&gt; Utah South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Gadsby 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Gadsby 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Gadsby 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Gadsby 4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Gadsby 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Gadsby 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Gas Peakers Non-Spin Credit East</v>
          </cell>
          <cell r="B63">
            <v>32984</v>
          </cell>
          <cell r="C63">
            <v>30856</v>
          </cell>
          <cell r="D63">
            <v>32984</v>
          </cell>
          <cell r="E63">
            <v>31920</v>
          </cell>
          <cell r="F63">
            <v>39976</v>
          </cell>
          <cell r="G63">
            <v>15010</v>
          </cell>
          <cell r="H63">
            <v>14991</v>
          </cell>
          <cell r="I63">
            <v>14991</v>
          </cell>
          <cell r="J63">
            <v>14535</v>
          </cell>
          <cell r="K63">
            <v>14820</v>
          </cell>
          <cell r="L63">
            <v>12027</v>
          </cell>
          <cell r="M63">
            <v>12369</v>
          </cell>
        </row>
        <row r="64">
          <cell r="A64" t="str">
            <v>Goshen -&gt; Path 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Grant - Priest Rapids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Grant - Wanapum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Grant Priest Rapids Development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Grant Wanapum Development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Hayden 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Hayden 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Hermiston 1 Owned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Hermiston 2 Owned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Hunter 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Hunter 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Hunter 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Huntington 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Huntington 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Idaho -&gt; Goshen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Idaho -&gt; Path 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Idaho -&gt; Path C STF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Idaho -&gt; Walla Walla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Idaho -&gt; West Main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Iron Gate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JCBoyle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Jim Bridger -&gt; Idaho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Jim Bridger -&gt; Path C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Jim Bridger -&gt; Wyoming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Jim Bridger 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Jim Bridger 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Jim Bridger 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Jim Bridger 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Lake Side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Lake Side Augmentation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Lake Side Duct Firing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Lemolo 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Lemolo 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Little Mountain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Merwin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Mid Columbia -&gt; Walla Walla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Mid Columbia -&gt; West Main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</sheetData>
      <sheetData sheetId="15" refreshError="1">
        <row r="6">
          <cell r="C6" t="str">
            <v>Month</v>
          </cell>
        </row>
        <row r="7">
          <cell r="C7">
            <v>39448</v>
          </cell>
          <cell r="D7">
            <v>39479</v>
          </cell>
          <cell r="E7">
            <v>39508</v>
          </cell>
          <cell r="F7">
            <v>39539</v>
          </cell>
          <cell r="G7">
            <v>39569</v>
          </cell>
          <cell r="H7">
            <v>39600</v>
          </cell>
          <cell r="I7">
            <v>39630</v>
          </cell>
          <cell r="J7">
            <v>39661</v>
          </cell>
          <cell r="K7">
            <v>39692</v>
          </cell>
          <cell r="L7">
            <v>39722</v>
          </cell>
          <cell r="M7">
            <v>39753</v>
          </cell>
          <cell r="N7">
            <v>39783</v>
          </cell>
        </row>
        <row r="20">
          <cell r="A20" t="str">
            <v>Chehalis -&gt; Mid Columbia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Total Sum of Ready Requirement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  <sheetData sheetId="16" refreshError="1">
        <row r="6">
          <cell r="C6" t="str">
            <v>Month</v>
          </cell>
        </row>
        <row r="7">
          <cell r="C7">
            <v>39448</v>
          </cell>
          <cell r="D7">
            <v>39479</v>
          </cell>
          <cell r="E7">
            <v>39508</v>
          </cell>
          <cell r="F7">
            <v>39539</v>
          </cell>
          <cell r="G7">
            <v>39569</v>
          </cell>
          <cell r="H7">
            <v>39600</v>
          </cell>
          <cell r="I7">
            <v>39630</v>
          </cell>
          <cell r="J7">
            <v>39661</v>
          </cell>
          <cell r="K7">
            <v>39692</v>
          </cell>
          <cell r="L7">
            <v>39722</v>
          </cell>
          <cell r="M7">
            <v>39753</v>
          </cell>
          <cell r="N7">
            <v>39783</v>
          </cell>
        </row>
        <row r="20">
          <cell r="A20" t="str">
            <v>Chehalis -&gt; Mid Columbia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Total Sum of Regulating Margin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  <cell r="AA3">
            <v>31</v>
          </cell>
          <cell r="AB3">
            <v>28</v>
          </cell>
          <cell r="AC3">
            <v>31</v>
          </cell>
          <cell r="AD3">
            <v>30</v>
          </cell>
          <cell r="AE3">
            <v>31</v>
          </cell>
          <cell r="AF3">
            <v>30</v>
          </cell>
          <cell r="AG3">
            <v>31</v>
          </cell>
          <cell r="AH3">
            <v>31</v>
          </cell>
          <cell r="AI3">
            <v>30</v>
          </cell>
          <cell r="AJ3">
            <v>31</v>
          </cell>
          <cell r="AK3">
            <v>30</v>
          </cell>
          <cell r="AL3">
            <v>31</v>
          </cell>
          <cell r="AM3">
            <v>31</v>
          </cell>
          <cell r="AN3">
            <v>28</v>
          </cell>
          <cell r="AO3">
            <v>31</v>
          </cell>
          <cell r="AP3">
            <v>30</v>
          </cell>
          <cell r="AQ3">
            <v>31</v>
          </cell>
          <cell r="AR3">
            <v>30</v>
          </cell>
          <cell r="AS3">
            <v>31</v>
          </cell>
          <cell r="AT3">
            <v>31</v>
          </cell>
          <cell r="AU3">
            <v>30</v>
          </cell>
          <cell r="AV3">
            <v>31</v>
          </cell>
          <cell r="AW3">
            <v>30</v>
          </cell>
          <cell r="AX3">
            <v>31</v>
          </cell>
          <cell r="AY3">
            <v>31</v>
          </cell>
          <cell r="AZ3">
            <v>29</v>
          </cell>
          <cell r="BA3">
            <v>31</v>
          </cell>
          <cell r="BB3">
            <v>30</v>
          </cell>
          <cell r="BC3">
            <v>31</v>
          </cell>
          <cell r="BD3">
            <v>30</v>
          </cell>
          <cell r="BE3">
            <v>31</v>
          </cell>
          <cell r="BF3">
            <v>31</v>
          </cell>
          <cell r="BG3">
            <v>30</v>
          </cell>
          <cell r="BH3">
            <v>31</v>
          </cell>
          <cell r="BI3">
            <v>30</v>
          </cell>
          <cell r="BJ3">
            <v>31</v>
          </cell>
          <cell r="BK3">
            <v>31</v>
          </cell>
          <cell r="BL3">
            <v>28</v>
          </cell>
          <cell r="BM3">
            <v>31</v>
          </cell>
          <cell r="BN3">
            <v>30</v>
          </cell>
          <cell r="BO3">
            <v>31</v>
          </cell>
          <cell r="BP3">
            <v>30</v>
          </cell>
          <cell r="BQ3">
            <v>31</v>
          </cell>
          <cell r="BR3">
            <v>31</v>
          </cell>
          <cell r="BS3">
            <v>30</v>
          </cell>
          <cell r="BT3">
            <v>31</v>
          </cell>
          <cell r="BU3">
            <v>30</v>
          </cell>
          <cell r="BV3">
            <v>31</v>
          </cell>
          <cell r="BW3">
            <v>31</v>
          </cell>
          <cell r="BX3">
            <v>28</v>
          </cell>
          <cell r="BY3">
            <v>31</v>
          </cell>
          <cell r="BZ3">
            <v>30</v>
          </cell>
          <cell r="CA3">
            <v>31</v>
          </cell>
          <cell r="CB3">
            <v>30</v>
          </cell>
          <cell r="CC3">
            <v>31</v>
          </cell>
          <cell r="CD3">
            <v>31</v>
          </cell>
          <cell r="CE3">
            <v>30</v>
          </cell>
          <cell r="CF3">
            <v>31</v>
          </cell>
          <cell r="CG3">
            <v>30</v>
          </cell>
          <cell r="CH3">
            <v>31</v>
          </cell>
          <cell r="CI3">
            <v>31</v>
          </cell>
          <cell r="CJ3">
            <v>28</v>
          </cell>
          <cell r="CK3">
            <v>31</v>
          </cell>
          <cell r="CL3">
            <v>30</v>
          </cell>
          <cell r="CM3">
            <v>31</v>
          </cell>
          <cell r="CN3">
            <v>30</v>
          </cell>
          <cell r="CO3">
            <v>31</v>
          </cell>
          <cell r="CP3">
            <v>31</v>
          </cell>
          <cell r="CQ3">
            <v>30</v>
          </cell>
          <cell r="CR3">
            <v>31</v>
          </cell>
          <cell r="CS3">
            <v>30</v>
          </cell>
          <cell r="CT3">
            <v>31</v>
          </cell>
          <cell r="CU3">
            <v>31</v>
          </cell>
          <cell r="CV3">
            <v>29</v>
          </cell>
          <cell r="CW3">
            <v>31</v>
          </cell>
          <cell r="CX3">
            <v>30</v>
          </cell>
          <cell r="CY3">
            <v>31</v>
          </cell>
          <cell r="CZ3">
            <v>30</v>
          </cell>
          <cell r="DA3">
            <v>31</v>
          </cell>
          <cell r="DB3">
            <v>31</v>
          </cell>
          <cell r="DC3">
            <v>30</v>
          </cell>
          <cell r="DD3">
            <v>31</v>
          </cell>
          <cell r="DE3">
            <v>30</v>
          </cell>
          <cell r="DF3">
            <v>31</v>
          </cell>
          <cell r="DG3">
            <v>31</v>
          </cell>
          <cell r="DH3">
            <v>28</v>
          </cell>
          <cell r="DI3">
            <v>31</v>
          </cell>
          <cell r="DJ3">
            <v>30</v>
          </cell>
          <cell r="DK3">
            <v>31</v>
          </cell>
          <cell r="DL3">
            <v>30</v>
          </cell>
          <cell r="DM3">
            <v>31</v>
          </cell>
          <cell r="DN3">
            <v>31</v>
          </cell>
          <cell r="DO3">
            <v>30</v>
          </cell>
          <cell r="DP3">
            <v>31</v>
          </cell>
          <cell r="DQ3">
            <v>30</v>
          </cell>
          <cell r="DR3">
            <v>31</v>
          </cell>
          <cell r="DS3">
            <v>31</v>
          </cell>
          <cell r="DT3">
            <v>28</v>
          </cell>
          <cell r="DU3">
            <v>31</v>
          </cell>
          <cell r="DV3">
            <v>30</v>
          </cell>
          <cell r="DW3">
            <v>31</v>
          </cell>
          <cell r="DX3">
            <v>30</v>
          </cell>
          <cell r="DY3">
            <v>31</v>
          </cell>
          <cell r="DZ3">
            <v>31</v>
          </cell>
          <cell r="EA3">
            <v>30</v>
          </cell>
          <cell r="EB3">
            <v>31</v>
          </cell>
          <cell r="EC3">
            <v>30</v>
          </cell>
          <cell r="ED3">
            <v>31</v>
          </cell>
          <cell r="EE3">
            <v>31</v>
          </cell>
          <cell r="EF3">
            <v>28</v>
          </cell>
          <cell r="EG3">
            <v>31</v>
          </cell>
          <cell r="EH3">
            <v>30</v>
          </cell>
          <cell r="EI3">
            <v>31</v>
          </cell>
          <cell r="EJ3">
            <v>30</v>
          </cell>
          <cell r="EK3">
            <v>31</v>
          </cell>
          <cell r="EL3">
            <v>31</v>
          </cell>
          <cell r="EM3">
            <v>30</v>
          </cell>
          <cell r="EN3">
            <v>31</v>
          </cell>
          <cell r="EO3">
            <v>30</v>
          </cell>
          <cell r="EP3">
            <v>31</v>
          </cell>
          <cell r="EQ3">
            <v>31</v>
          </cell>
          <cell r="ER3">
            <v>29</v>
          </cell>
          <cell r="ES3">
            <v>31</v>
          </cell>
          <cell r="ET3">
            <v>30</v>
          </cell>
          <cell r="EU3">
            <v>31</v>
          </cell>
          <cell r="EV3">
            <v>30</v>
          </cell>
          <cell r="EW3">
            <v>31</v>
          </cell>
          <cell r="EX3">
            <v>31</v>
          </cell>
          <cell r="EY3">
            <v>30</v>
          </cell>
          <cell r="EZ3">
            <v>31</v>
          </cell>
          <cell r="FA3">
            <v>30</v>
          </cell>
          <cell r="FB3">
            <v>31</v>
          </cell>
          <cell r="FC3">
            <v>31</v>
          </cell>
          <cell r="FD3">
            <v>28</v>
          </cell>
          <cell r="FE3">
            <v>31</v>
          </cell>
          <cell r="FF3">
            <v>30</v>
          </cell>
          <cell r="FG3">
            <v>31</v>
          </cell>
          <cell r="FH3">
            <v>30</v>
          </cell>
          <cell r="FI3">
            <v>31</v>
          </cell>
          <cell r="FJ3">
            <v>31</v>
          </cell>
          <cell r="FK3">
            <v>30</v>
          </cell>
          <cell r="FL3">
            <v>31</v>
          </cell>
          <cell r="FM3">
            <v>30</v>
          </cell>
          <cell r="FN3">
            <v>31</v>
          </cell>
          <cell r="FO3">
            <v>31</v>
          </cell>
          <cell r="FP3">
            <v>28</v>
          </cell>
          <cell r="FQ3">
            <v>31</v>
          </cell>
          <cell r="FR3">
            <v>30</v>
          </cell>
          <cell r="FS3">
            <v>31</v>
          </cell>
          <cell r="FT3">
            <v>30</v>
          </cell>
          <cell r="FU3">
            <v>31</v>
          </cell>
          <cell r="FV3">
            <v>31</v>
          </cell>
          <cell r="FW3">
            <v>30</v>
          </cell>
          <cell r="FX3">
            <v>31</v>
          </cell>
          <cell r="FY3">
            <v>30</v>
          </cell>
          <cell r="FZ3">
            <v>31</v>
          </cell>
          <cell r="GA3">
            <v>31</v>
          </cell>
          <cell r="GB3">
            <v>28</v>
          </cell>
          <cell r="GC3">
            <v>31</v>
          </cell>
          <cell r="GD3">
            <v>30</v>
          </cell>
          <cell r="GE3">
            <v>31</v>
          </cell>
          <cell r="GF3">
            <v>30</v>
          </cell>
          <cell r="GG3">
            <v>31</v>
          </cell>
          <cell r="GH3">
            <v>31</v>
          </cell>
          <cell r="GI3">
            <v>30</v>
          </cell>
          <cell r="GJ3">
            <v>31</v>
          </cell>
          <cell r="GK3">
            <v>30</v>
          </cell>
          <cell r="GL3">
            <v>31</v>
          </cell>
          <cell r="GM3">
            <v>31</v>
          </cell>
          <cell r="GN3">
            <v>29</v>
          </cell>
          <cell r="GO3">
            <v>31</v>
          </cell>
          <cell r="GP3">
            <v>30</v>
          </cell>
          <cell r="GQ3">
            <v>31</v>
          </cell>
          <cell r="GR3">
            <v>30</v>
          </cell>
          <cell r="GS3">
            <v>31</v>
          </cell>
          <cell r="GT3">
            <v>31</v>
          </cell>
          <cell r="GU3">
            <v>30</v>
          </cell>
          <cell r="GV3">
            <v>31</v>
          </cell>
          <cell r="GW3">
            <v>30</v>
          </cell>
          <cell r="GX3">
            <v>31</v>
          </cell>
          <cell r="GY3">
            <v>31</v>
          </cell>
          <cell r="GZ3">
            <v>28</v>
          </cell>
          <cell r="HA3">
            <v>31</v>
          </cell>
          <cell r="HB3">
            <v>30</v>
          </cell>
          <cell r="HC3">
            <v>31</v>
          </cell>
          <cell r="HD3">
            <v>30</v>
          </cell>
          <cell r="HE3">
            <v>31</v>
          </cell>
          <cell r="HF3">
            <v>31</v>
          </cell>
          <cell r="HG3">
            <v>30</v>
          </cell>
          <cell r="HH3">
            <v>31</v>
          </cell>
          <cell r="HI3">
            <v>30</v>
          </cell>
          <cell r="HJ3">
            <v>31</v>
          </cell>
          <cell r="HK3">
            <v>31</v>
          </cell>
          <cell r="HL3">
            <v>28</v>
          </cell>
          <cell r="HM3">
            <v>31</v>
          </cell>
          <cell r="HN3">
            <v>30</v>
          </cell>
          <cell r="HO3">
            <v>31</v>
          </cell>
          <cell r="HP3">
            <v>30</v>
          </cell>
          <cell r="HQ3">
            <v>31</v>
          </cell>
          <cell r="HR3">
            <v>31</v>
          </cell>
          <cell r="HS3">
            <v>30</v>
          </cell>
          <cell r="HT3">
            <v>31</v>
          </cell>
          <cell r="HU3">
            <v>30</v>
          </cell>
          <cell r="HV3">
            <v>31</v>
          </cell>
          <cell r="HW3">
            <v>31</v>
          </cell>
          <cell r="HX3">
            <v>28</v>
          </cell>
          <cell r="HY3">
            <v>31</v>
          </cell>
          <cell r="HZ3">
            <v>30</v>
          </cell>
          <cell r="IA3">
            <v>31</v>
          </cell>
          <cell r="IB3">
            <v>30</v>
          </cell>
          <cell r="IC3">
            <v>31</v>
          </cell>
          <cell r="ID3">
            <v>31</v>
          </cell>
          <cell r="IE3">
            <v>30</v>
          </cell>
          <cell r="IF3">
            <v>31</v>
          </cell>
          <cell r="IG3">
            <v>30</v>
          </cell>
          <cell r="IH3">
            <v>31</v>
          </cell>
          <cell r="II3">
            <v>31</v>
          </cell>
          <cell r="IJ3">
            <v>29</v>
          </cell>
          <cell r="IK3">
            <v>31</v>
          </cell>
          <cell r="IL3">
            <v>30</v>
          </cell>
          <cell r="IM3">
            <v>31</v>
          </cell>
          <cell r="IN3">
            <v>30</v>
          </cell>
          <cell r="IO3">
            <v>31</v>
          </cell>
          <cell r="IP3">
            <v>31</v>
          </cell>
          <cell r="IQ3">
            <v>30</v>
          </cell>
          <cell r="IR3">
            <v>31</v>
          </cell>
          <cell r="IS3">
            <v>30</v>
          </cell>
          <cell r="IT3">
            <v>31</v>
          </cell>
        </row>
        <row r="5">
          <cell r="C5">
            <v>4</v>
          </cell>
          <cell r="D5">
            <v>4</v>
          </cell>
          <cell r="E5">
            <v>5</v>
          </cell>
          <cell r="F5">
            <v>4</v>
          </cell>
          <cell r="G5">
            <v>5</v>
          </cell>
          <cell r="H5">
            <v>4</v>
          </cell>
          <cell r="I5">
            <v>4</v>
          </cell>
          <cell r="J5">
            <v>5</v>
          </cell>
          <cell r="K5">
            <v>4</v>
          </cell>
          <cell r="L5">
            <v>4</v>
          </cell>
          <cell r="M5">
            <v>5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4</v>
          </cell>
          <cell r="S5">
            <v>5</v>
          </cell>
          <cell r="T5">
            <v>4</v>
          </cell>
          <cell r="U5">
            <v>4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</v>
          </cell>
          <cell r="AC5">
            <v>4</v>
          </cell>
          <cell r="AD5">
            <v>4</v>
          </cell>
          <cell r="AE5">
            <v>5</v>
          </cell>
          <cell r="AF5">
            <v>4</v>
          </cell>
          <cell r="AG5">
            <v>5</v>
          </cell>
          <cell r="AH5">
            <v>4</v>
          </cell>
          <cell r="AI5">
            <v>4</v>
          </cell>
          <cell r="AJ5">
            <v>5</v>
          </cell>
          <cell r="AK5">
            <v>4</v>
          </cell>
          <cell r="AL5">
            <v>4</v>
          </cell>
          <cell r="AM5">
            <v>5</v>
          </cell>
          <cell r="AN5">
            <v>4</v>
          </cell>
          <cell r="AO5">
            <v>4</v>
          </cell>
          <cell r="AP5">
            <v>5</v>
          </cell>
          <cell r="AQ5">
            <v>4</v>
          </cell>
          <cell r="AR5">
            <v>4</v>
          </cell>
          <cell r="AS5">
            <v>5</v>
          </cell>
          <cell r="AT5">
            <v>4</v>
          </cell>
          <cell r="AU5">
            <v>4</v>
          </cell>
          <cell r="AV5">
            <v>5</v>
          </cell>
          <cell r="AW5">
            <v>4</v>
          </cell>
          <cell r="AX5">
            <v>5</v>
          </cell>
          <cell r="AY5">
            <v>4</v>
          </cell>
          <cell r="AZ5">
            <v>4</v>
          </cell>
          <cell r="BA5">
            <v>5</v>
          </cell>
          <cell r="BB5">
            <v>4</v>
          </cell>
          <cell r="BC5">
            <v>4</v>
          </cell>
          <cell r="BD5">
            <v>5</v>
          </cell>
          <cell r="BE5">
            <v>4</v>
          </cell>
          <cell r="BF5">
            <v>4</v>
          </cell>
          <cell r="BG5">
            <v>5</v>
          </cell>
          <cell r="BH5">
            <v>4</v>
          </cell>
          <cell r="BI5">
            <v>4</v>
          </cell>
          <cell r="BJ5">
            <v>5</v>
          </cell>
          <cell r="BK5">
            <v>4</v>
          </cell>
          <cell r="BL5">
            <v>4</v>
          </cell>
          <cell r="BM5">
            <v>5</v>
          </cell>
          <cell r="BN5">
            <v>4</v>
          </cell>
          <cell r="BO5">
            <v>4</v>
          </cell>
          <cell r="BP5">
            <v>5</v>
          </cell>
          <cell r="BQ5">
            <v>4</v>
          </cell>
          <cell r="BR5">
            <v>5</v>
          </cell>
          <cell r="BS5">
            <v>4</v>
          </cell>
          <cell r="BT5">
            <v>4</v>
          </cell>
          <cell r="BU5">
            <v>5</v>
          </cell>
          <cell r="BV5">
            <v>4</v>
          </cell>
          <cell r="BW5">
            <v>4</v>
          </cell>
          <cell r="BX5">
            <v>4</v>
          </cell>
          <cell r="BY5">
            <v>5</v>
          </cell>
          <cell r="BZ5">
            <v>4</v>
          </cell>
          <cell r="CA5">
            <v>5</v>
          </cell>
          <cell r="CB5">
            <v>4</v>
          </cell>
          <cell r="CC5">
            <v>4</v>
          </cell>
          <cell r="CD5">
            <v>5</v>
          </cell>
          <cell r="CE5">
            <v>4</v>
          </cell>
          <cell r="CF5">
            <v>4</v>
          </cell>
          <cell r="CG5">
            <v>5</v>
          </cell>
          <cell r="CH5">
            <v>4</v>
          </cell>
          <cell r="CI5">
            <v>5</v>
          </cell>
          <cell r="CJ5">
            <v>4</v>
          </cell>
          <cell r="CK5">
            <v>4</v>
          </cell>
          <cell r="CL5">
            <v>4</v>
          </cell>
          <cell r="CM5">
            <v>5</v>
          </cell>
          <cell r="CN5">
            <v>4</v>
          </cell>
          <cell r="CO5">
            <v>4</v>
          </cell>
          <cell r="CP5">
            <v>5</v>
          </cell>
          <cell r="CQ5">
            <v>4</v>
          </cell>
          <cell r="CR5">
            <v>5</v>
          </cell>
          <cell r="CS5">
            <v>4</v>
          </cell>
          <cell r="CT5">
            <v>4</v>
          </cell>
          <cell r="CU5">
            <v>5</v>
          </cell>
          <cell r="CV5">
            <v>4</v>
          </cell>
          <cell r="CW5">
            <v>4</v>
          </cell>
          <cell r="CX5">
            <v>5</v>
          </cell>
          <cell r="CY5">
            <v>4</v>
          </cell>
          <cell r="CZ5">
            <v>4</v>
          </cell>
          <cell r="DA5">
            <v>5</v>
          </cell>
          <cell r="DB5">
            <v>4</v>
          </cell>
          <cell r="DC5">
            <v>4</v>
          </cell>
          <cell r="DD5">
            <v>5</v>
          </cell>
          <cell r="DE5">
            <v>4</v>
          </cell>
          <cell r="DF5">
            <v>5</v>
          </cell>
          <cell r="DG5">
            <v>4</v>
          </cell>
          <cell r="DH5">
            <v>4</v>
          </cell>
          <cell r="DI5">
            <v>4</v>
          </cell>
          <cell r="DJ5">
            <v>5</v>
          </cell>
          <cell r="DK5">
            <v>4</v>
          </cell>
          <cell r="DL5">
            <v>4</v>
          </cell>
          <cell r="DM5">
            <v>5</v>
          </cell>
          <cell r="DN5">
            <v>4</v>
          </cell>
          <cell r="DO5">
            <v>5</v>
          </cell>
          <cell r="DP5">
            <v>4</v>
          </cell>
          <cell r="DQ5">
            <v>4</v>
          </cell>
          <cell r="DR5">
            <v>5</v>
          </cell>
          <cell r="DS5">
            <v>4</v>
          </cell>
          <cell r="DT5">
            <v>4</v>
          </cell>
          <cell r="DU5">
            <v>5</v>
          </cell>
          <cell r="DV5">
            <v>4</v>
          </cell>
          <cell r="DW5">
            <v>4</v>
          </cell>
          <cell r="DX5">
            <v>5</v>
          </cell>
          <cell r="DY5">
            <v>4</v>
          </cell>
          <cell r="DZ5">
            <v>4</v>
          </cell>
          <cell r="EA5">
            <v>5</v>
          </cell>
          <cell r="EB5">
            <v>4</v>
          </cell>
          <cell r="EC5">
            <v>4</v>
          </cell>
          <cell r="ED5">
            <v>5</v>
          </cell>
          <cell r="EE5">
            <v>4</v>
          </cell>
          <cell r="EF5">
            <v>4</v>
          </cell>
          <cell r="EG5">
            <v>5</v>
          </cell>
          <cell r="EH5">
            <v>4</v>
          </cell>
          <cell r="EI5">
            <v>4</v>
          </cell>
          <cell r="EJ5">
            <v>5</v>
          </cell>
          <cell r="EK5">
            <v>4</v>
          </cell>
          <cell r="EL5">
            <v>5</v>
          </cell>
          <cell r="EM5">
            <v>4</v>
          </cell>
          <cell r="EN5">
            <v>4</v>
          </cell>
          <cell r="EO5">
            <v>5</v>
          </cell>
          <cell r="EP5">
            <v>4</v>
          </cell>
          <cell r="EQ5">
            <v>4</v>
          </cell>
          <cell r="ER5">
            <v>5</v>
          </cell>
          <cell r="ES5">
            <v>4</v>
          </cell>
          <cell r="ET5">
            <v>4</v>
          </cell>
          <cell r="EU5">
            <v>5</v>
          </cell>
          <cell r="EV5">
            <v>4</v>
          </cell>
          <cell r="EW5">
            <v>4</v>
          </cell>
          <cell r="EX5">
            <v>5</v>
          </cell>
          <cell r="EY5">
            <v>4</v>
          </cell>
          <cell r="EZ5">
            <v>5</v>
          </cell>
          <cell r="FA5">
            <v>4</v>
          </cell>
          <cell r="FB5">
            <v>4</v>
          </cell>
          <cell r="FC5">
            <v>5</v>
          </cell>
          <cell r="FD5">
            <v>4</v>
          </cell>
          <cell r="FE5">
            <v>4</v>
          </cell>
          <cell r="FF5">
            <v>4</v>
          </cell>
          <cell r="FG5">
            <v>5</v>
          </cell>
          <cell r="FH5">
            <v>4</v>
          </cell>
          <cell r="FI5">
            <v>5</v>
          </cell>
          <cell r="FJ5">
            <v>4</v>
          </cell>
          <cell r="FK5">
            <v>4</v>
          </cell>
          <cell r="FL5">
            <v>5</v>
          </cell>
          <cell r="FM5">
            <v>4</v>
          </cell>
          <cell r="FN5">
            <v>4</v>
          </cell>
          <cell r="FO5">
            <v>5</v>
          </cell>
          <cell r="FP5">
            <v>4</v>
          </cell>
          <cell r="FQ5">
            <v>4</v>
          </cell>
          <cell r="FR5">
            <v>5</v>
          </cell>
          <cell r="FS5">
            <v>4</v>
          </cell>
          <cell r="FT5">
            <v>4</v>
          </cell>
          <cell r="FU5">
            <v>5</v>
          </cell>
          <cell r="FV5">
            <v>4</v>
          </cell>
          <cell r="FW5">
            <v>4</v>
          </cell>
          <cell r="FX5">
            <v>5</v>
          </cell>
          <cell r="FY5">
            <v>4</v>
          </cell>
          <cell r="FZ5">
            <v>5</v>
          </cell>
          <cell r="GA5">
            <v>4</v>
          </cell>
          <cell r="GB5">
            <v>4</v>
          </cell>
          <cell r="GC5">
            <v>4</v>
          </cell>
          <cell r="GD5">
            <v>5</v>
          </cell>
          <cell r="GE5">
            <v>4</v>
          </cell>
          <cell r="GF5">
            <v>4</v>
          </cell>
          <cell r="GG5">
            <v>5</v>
          </cell>
          <cell r="GH5">
            <v>4</v>
          </cell>
          <cell r="GI5">
            <v>5</v>
          </cell>
          <cell r="GJ5">
            <v>4</v>
          </cell>
          <cell r="GK5">
            <v>4</v>
          </cell>
          <cell r="GL5">
            <v>5</v>
          </cell>
          <cell r="GM5">
            <v>4</v>
          </cell>
          <cell r="GN5">
            <v>4</v>
          </cell>
          <cell r="GO5">
            <v>5</v>
          </cell>
          <cell r="GP5">
            <v>4</v>
          </cell>
          <cell r="GQ5">
            <v>4</v>
          </cell>
          <cell r="GR5">
            <v>5</v>
          </cell>
          <cell r="GS5">
            <v>4</v>
          </cell>
          <cell r="GT5">
            <v>5</v>
          </cell>
          <cell r="GU5">
            <v>4</v>
          </cell>
          <cell r="GV5">
            <v>4</v>
          </cell>
          <cell r="GW5">
            <v>5</v>
          </cell>
          <cell r="GX5">
            <v>4</v>
          </cell>
          <cell r="GY5">
            <v>4</v>
          </cell>
          <cell r="GZ5">
            <v>4</v>
          </cell>
          <cell r="HA5">
            <v>5</v>
          </cell>
          <cell r="HB5">
            <v>4</v>
          </cell>
          <cell r="HC5">
            <v>5</v>
          </cell>
          <cell r="HD5">
            <v>4</v>
          </cell>
          <cell r="HE5">
            <v>4</v>
          </cell>
          <cell r="HF5">
            <v>5</v>
          </cell>
          <cell r="HG5">
            <v>4</v>
          </cell>
          <cell r="HH5">
            <v>4</v>
          </cell>
          <cell r="HI5">
            <v>5</v>
          </cell>
          <cell r="HJ5">
            <v>4</v>
          </cell>
          <cell r="HK5">
            <v>5</v>
          </cell>
          <cell r="HL5">
            <v>4</v>
          </cell>
          <cell r="HM5">
            <v>4</v>
          </cell>
          <cell r="HN5">
            <v>4</v>
          </cell>
          <cell r="HO5">
            <v>5</v>
          </cell>
          <cell r="HP5">
            <v>4</v>
          </cell>
          <cell r="HQ5">
            <v>4</v>
          </cell>
          <cell r="HR5">
            <v>5</v>
          </cell>
          <cell r="HS5">
            <v>4</v>
          </cell>
          <cell r="HT5">
            <v>5</v>
          </cell>
          <cell r="HU5">
            <v>4</v>
          </cell>
          <cell r="HV5">
            <v>4</v>
          </cell>
          <cell r="HW5">
            <v>5</v>
          </cell>
          <cell r="HX5">
            <v>4</v>
          </cell>
          <cell r="HY5">
            <v>4</v>
          </cell>
          <cell r="HZ5">
            <v>4</v>
          </cell>
          <cell r="IA5">
            <v>5</v>
          </cell>
          <cell r="IB5">
            <v>4</v>
          </cell>
          <cell r="IC5">
            <v>5</v>
          </cell>
          <cell r="ID5">
            <v>4</v>
          </cell>
          <cell r="IE5">
            <v>4</v>
          </cell>
          <cell r="IF5">
            <v>5</v>
          </cell>
          <cell r="IG5">
            <v>4</v>
          </cell>
          <cell r="IH5">
            <v>4</v>
          </cell>
          <cell r="II5">
            <v>5</v>
          </cell>
          <cell r="IJ5">
            <v>4</v>
          </cell>
          <cell r="IK5">
            <v>4</v>
          </cell>
          <cell r="IL5">
            <v>5</v>
          </cell>
          <cell r="IM5">
            <v>4</v>
          </cell>
          <cell r="IN5">
            <v>4</v>
          </cell>
          <cell r="IO5">
            <v>5</v>
          </cell>
          <cell r="IP5">
            <v>4</v>
          </cell>
          <cell r="IQ5">
            <v>5</v>
          </cell>
          <cell r="IR5">
            <v>4</v>
          </cell>
          <cell r="IS5">
            <v>4</v>
          </cell>
          <cell r="IT5">
            <v>5</v>
          </cell>
        </row>
        <row r="6">
          <cell r="C6">
            <v>4</v>
          </cell>
          <cell r="D6">
            <v>4</v>
          </cell>
          <cell r="E6">
            <v>5</v>
          </cell>
          <cell r="F6">
            <v>4</v>
          </cell>
          <cell r="G6">
            <v>4</v>
          </cell>
          <cell r="H6">
            <v>5</v>
          </cell>
          <cell r="I6">
            <v>4</v>
          </cell>
          <cell r="J6">
            <v>5</v>
          </cell>
          <cell r="K6">
            <v>4</v>
          </cell>
          <cell r="L6">
            <v>4</v>
          </cell>
          <cell r="M6">
            <v>5</v>
          </cell>
          <cell r="N6">
            <v>4</v>
          </cell>
          <cell r="O6">
            <v>4</v>
          </cell>
          <cell r="P6">
            <v>4</v>
          </cell>
          <cell r="Q6">
            <v>5</v>
          </cell>
          <cell r="R6">
            <v>4</v>
          </cell>
          <cell r="S6">
            <v>5</v>
          </cell>
          <cell r="T6">
            <v>4</v>
          </cell>
          <cell r="U6">
            <v>4</v>
          </cell>
          <cell r="V6">
            <v>5</v>
          </cell>
          <cell r="W6">
            <v>4</v>
          </cell>
          <cell r="X6">
            <v>4</v>
          </cell>
          <cell r="Y6">
            <v>5</v>
          </cell>
          <cell r="Z6">
            <v>4</v>
          </cell>
          <cell r="AA6">
            <v>5</v>
          </cell>
          <cell r="AB6">
            <v>4</v>
          </cell>
          <cell r="AC6">
            <v>4</v>
          </cell>
          <cell r="AD6">
            <v>4</v>
          </cell>
          <cell r="AE6">
            <v>5</v>
          </cell>
          <cell r="AF6">
            <v>4</v>
          </cell>
          <cell r="AG6">
            <v>4</v>
          </cell>
          <cell r="AH6">
            <v>5</v>
          </cell>
          <cell r="AI6">
            <v>4</v>
          </cell>
          <cell r="AJ6">
            <v>5</v>
          </cell>
          <cell r="AK6">
            <v>4</v>
          </cell>
          <cell r="AL6">
            <v>4</v>
          </cell>
          <cell r="AM6">
            <v>5</v>
          </cell>
          <cell r="AN6">
            <v>4</v>
          </cell>
          <cell r="AO6">
            <v>4</v>
          </cell>
          <cell r="AP6">
            <v>4</v>
          </cell>
          <cell r="AQ6">
            <v>5</v>
          </cell>
          <cell r="AR6">
            <v>4</v>
          </cell>
          <cell r="AS6">
            <v>5</v>
          </cell>
          <cell r="AT6">
            <v>4</v>
          </cell>
          <cell r="AU6">
            <v>4</v>
          </cell>
          <cell r="AV6">
            <v>5</v>
          </cell>
          <cell r="AW6">
            <v>4</v>
          </cell>
          <cell r="AX6">
            <v>4</v>
          </cell>
          <cell r="AY6">
            <v>5</v>
          </cell>
          <cell r="AZ6">
            <v>4</v>
          </cell>
          <cell r="BA6">
            <v>4</v>
          </cell>
          <cell r="BB6">
            <v>5</v>
          </cell>
          <cell r="BC6">
            <v>4</v>
          </cell>
          <cell r="BD6">
            <v>4</v>
          </cell>
          <cell r="BE6">
            <v>5</v>
          </cell>
          <cell r="BF6">
            <v>4</v>
          </cell>
          <cell r="BG6">
            <v>5</v>
          </cell>
          <cell r="BH6">
            <v>4</v>
          </cell>
          <cell r="BI6">
            <v>4</v>
          </cell>
          <cell r="BJ6">
            <v>5</v>
          </cell>
          <cell r="BK6">
            <v>4</v>
          </cell>
          <cell r="BL6">
            <v>4</v>
          </cell>
          <cell r="BM6">
            <v>5</v>
          </cell>
          <cell r="BN6">
            <v>4</v>
          </cell>
          <cell r="BO6">
            <v>4</v>
          </cell>
          <cell r="BP6">
            <v>5</v>
          </cell>
          <cell r="BQ6">
            <v>4</v>
          </cell>
          <cell r="BR6">
            <v>4</v>
          </cell>
          <cell r="BS6">
            <v>5</v>
          </cell>
          <cell r="BT6">
            <v>4</v>
          </cell>
          <cell r="BU6">
            <v>4</v>
          </cell>
          <cell r="BV6">
            <v>5</v>
          </cell>
          <cell r="BW6">
            <v>4</v>
          </cell>
          <cell r="BX6">
            <v>4</v>
          </cell>
          <cell r="BY6">
            <v>5</v>
          </cell>
          <cell r="BZ6">
            <v>4</v>
          </cell>
          <cell r="CA6">
            <v>4</v>
          </cell>
          <cell r="CB6">
            <v>5</v>
          </cell>
          <cell r="CC6">
            <v>4</v>
          </cell>
          <cell r="CD6">
            <v>5</v>
          </cell>
          <cell r="CE6">
            <v>4</v>
          </cell>
          <cell r="CF6">
            <v>4</v>
          </cell>
          <cell r="CG6">
            <v>5</v>
          </cell>
          <cell r="CH6">
            <v>4</v>
          </cell>
          <cell r="CI6">
            <v>4</v>
          </cell>
          <cell r="CJ6">
            <v>4</v>
          </cell>
          <cell r="CK6">
            <v>5</v>
          </cell>
          <cell r="CL6">
            <v>4</v>
          </cell>
          <cell r="CM6">
            <v>5</v>
          </cell>
          <cell r="CN6">
            <v>4</v>
          </cell>
          <cell r="CO6">
            <v>4</v>
          </cell>
          <cell r="CP6">
            <v>5</v>
          </cell>
          <cell r="CQ6">
            <v>4</v>
          </cell>
          <cell r="CR6">
            <v>4</v>
          </cell>
          <cell r="CS6">
            <v>5</v>
          </cell>
          <cell r="CT6">
            <v>4</v>
          </cell>
          <cell r="CU6">
            <v>5</v>
          </cell>
          <cell r="CV6">
            <v>4</v>
          </cell>
          <cell r="CW6">
            <v>4</v>
          </cell>
          <cell r="CX6">
            <v>4</v>
          </cell>
          <cell r="CY6">
            <v>5</v>
          </cell>
          <cell r="CZ6">
            <v>4</v>
          </cell>
          <cell r="DA6">
            <v>5</v>
          </cell>
          <cell r="DB6">
            <v>4</v>
          </cell>
          <cell r="DC6">
            <v>4</v>
          </cell>
          <cell r="DD6">
            <v>5</v>
          </cell>
          <cell r="DE6">
            <v>4</v>
          </cell>
          <cell r="DF6">
            <v>4</v>
          </cell>
          <cell r="DG6">
            <v>5</v>
          </cell>
          <cell r="DH6">
            <v>4</v>
          </cell>
          <cell r="DI6">
            <v>4</v>
          </cell>
          <cell r="DJ6">
            <v>5</v>
          </cell>
          <cell r="DK6">
            <v>4</v>
          </cell>
          <cell r="DL6">
            <v>4</v>
          </cell>
          <cell r="DM6">
            <v>5</v>
          </cell>
          <cell r="DN6">
            <v>4</v>
          </cell>
          <cell r="DO6">
            <v>4</v>
          </cell>
          <cell r="DP6">
            <v>5</v>
          </cell>
          <cell r="DQ6">
            <v>4</v>
          </cell>
          <cell r="DR6">
            <v>5</v>
          </cell>
          <cell r="DS6">
            <v>4</v>
          </cell>
          <cell r="DT6">
            <v>4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5</v>
          </cell>
          <cell r="DZ6">
            <v>4</v>
          </cell>
          <cell r="EA6">
            <v>5</v>
          </cell>
          <cell r="EB6">
            <v>4</v>
          </cell>
          <cell r="EC6">
            <v>4</v>
          </cell>
          <cell r="ED6">
            <v>5</v>
          </cell>
          <cell r="EE6">
            <v>4</v>
          </cell>
          <cell r="EF6">
            <v>4</v>
          </cell>
          <cell r="EG6">
            <v>5</v>
          </cell>
          <cell r="EH6">
            <v>4</v>
          </cell>
          <cell r="EI6">
            <v>4</v>
          </cell>
          <cell r="EJ6">
            <v>5</v>
          </cell>
          <cell r="EK6">
            <v>4</v>
          </cell>
          <cell r="EL6">
            <v>4</v>
          </cell>
          <cell r="EM6">
            <v>5</v>
          </cell>
          <cell r="EN6">
            <v>4</v>
          </cell>
          <cell r="EO6">
            <v>4</v>
          </cell>
          <cell r="EP6">
            <v>5</v>
          </cell>
          <cell r="EQ6">
            <v>4</v>
          </cell>
          <cell r="ER6">
            <v>4</v>
          </cell>
          <cell r="ES6">
            <v>5</v>
          </cell>
          <cell r="ET6">
            <v>4</v>
          </cell>
          <cell r="EU6">
            <v>5</v>
          </cell>
          <cell r="EV6">
            <v>4</v>
          </cell>
          <cell r="EW6">
            <v>4</v>
          </cell>
          <cell r="EX6">
            <v>5</v>
          </cell>
          <cell r="EY6">
            <v>4</v>
          </cell>
          <cell r="EZ6">
            <v>4</v>
          </cell>
          <cell r="FA6">
            <v>5</v>
          </cell>
          <cell r="FB6">
            <v>4</v>
          </cell>
          <cell r="FC6">
            <v>5</v>
          </cell>
          <cell r="FD6">
            <v>4</v>
          </cell>
          <cell r="FE6">
            <v>4</v>
          </cell>
          <cell r="FF6">
            <v>4</v>
          </cell>
          <cell r="FG6">
            <v>5</v>
          </cell>
          <cell r="FH6">
            <v>4</v>
          </cell>
          <cell r="FI6">
            <v>4</v>
          </cell>
          <cell r="FJ6">
            <v>5</v>
          </cell>
          <cell r="FK6">
            <v>4</v>
          </cell>
          <cell r="FL6">
            <v>5</v>
          </cell>
          <cell r="FM6">
            <v>4</v>
          </cell>
          <cell r="FN6">
            <v>4</v>
          </cell>
          <cell r="FO6">
            <v>5</v>
          </cell>
          <cell r="FP6">
            <v>4</v>
          </cell>
          <cell r="FQ6">
            <v>4</v>
          </cell>
          <cell r="FR6">
            <v>4</v>
          </cell>
          <cell r="FS6">
            <v>5</v>
          </cell>
          <cell r="FT6">
            <v>4</v>
          </cell>
          <cell r="FU6">
            <v>5</v>
          </cell>
          <cell r="FV6">
            <v>4</v>
          </cell>
          <cell r="FW6">
            <v>4</v>
          </cell>
          <cell r="FX6">
            <v>5</v>
          </cell>
          <cell r="FY6">
            <v>4</v>
          </cell>
          <cell r="FZ6">
            <v>4</v>
          </cell>
          <cell r="GA6">
            <v>5</v>
          </cell>
          <cell r="GB6">
            <v>4</v>
          </cell>
          <cell r="GC6">
            <v>4</v>
          </cell>
          <cell r="GD6">
            <v>5</v>
          </cell>
          <cell r="GE6">
            <v>4</v>
          </cell>
          <cell r="GF6">
            <v>4</v>
          </cell>
          <cell r="GG6">
            <v>5</v>
          </cell>
          <cell r="GH6">
            <v>4</v>
          </cell>
          <cell r="GI6">
            <v>4</v>
          </cell>
          <cell r="GJ6">
            <v>5</v>
          </cell>
          <cell r="GK6">
            <v>4</v>
          </cell>
          <cell r="GL6">
            <v>5</v>
          </cell>
          <cell r="GM6">
            <v>4</v>
          </cell>
          <cell r="GN6">
            <v>4</v>
          </cell>
          <cell r="GO6">
            <v>5</v>
          </cell>
          <cell r="GP6">
            <v>4</v>
          </cell>
          <cell r="GQ6">
            <v>4</v>
          </cell>
          <cell r="GR6">
            <v>5</v>
          </cell>
          <cell r="GS6">
            <v>4</v>
          </cell>
          <cell r="GT6">
            <v>4</v>
          </cell>
          <cell r="GU6">
            <v>5</v>
          </cell>
          <cell r="GV6">
            <v>4</v>
          </cell>
          <cell r="GW6">
            <v>4</v>
          </cell>
          <cell r="GX6">
            <v>5</v>
          </cell>
          <cell r="GY6">
            <v>4</v>
          </cell>
          <cell r="GZ6">
            <v>4</v>
          </cell>
          <cell r="HA6">
            <v>5</v>
          </cell>
          <cell r="HB6">
            <v>4</v>
          </cell>
          <cell r="HC6">
            <v>4</v>
          </cell>
          <cell r="HD6">
            <v>5</v>
          </cell>
          <cell r="HE6">
            <v>4</v>
          </cell>
          <cell r="HF6">
            <v>5</v>
          </cell>
          <cell r="HG6">
            <v>4</v>
          </cell>
          <cell r="HH6">
            <v>4</v>
          </cell>
          <cell r="HI6">
            <v>5</v>
          </cell>
          <cell r="HJ6">
            <v>4</v>
          </cell>
          <cell r="HK6">
            <v>4</v>
          </cell>
          <cell r="HL6">
            <v>4</v>
          </cell>
          <cell r="HM6">
            <v>5</v>
          </cell>
          <cell r="HN6">
            <v>4</v>
          </cell>
          <cell r="HO6">
            <v>5</v>
          </cell>
          <cell r="HP6">
            <v>4</v>
          </cell>
          <cell r="HQ6">
            <v>4</v>
          </cell>
          <cell r="HR6">
            <v>5</v>
          </cell>
          <cell r="HS6">
            <v>4</v>
          </cell>
          <cell r="HT6">
            <v>4</v>
          </cell>
          <cell r="HU6">
            <v>5</v>
          </cell>
          <cell r="HV6">
            <v>4</v>
          </cell>
          <cell r="HW6">
            <v>5</v>
          </cell>
          <cell r="HX6">
            <v>4</v>
          </cell>
          <cell r="HY6">
            <v>4</v>
          </cell>
          <cell r="HZ6">
            <v>4</v>
          </cell>
          <cell r="IA6">
            <v>5</v>
          </cell>
          <cell r="IB6">
            <v>4</v>
          </cell>
          <cell r="IC6">
            <v>4</v>
          </cell>
          <cell r="ID6">
            <v>5</v>
          </cell>
          <cell r="IE6">
            <v>4</v>
          </cell>
          <cell r="IF6">
            <v>5</v>
          </cell>
          <cell r="IG6">
            <v>4</v>
          </cell>
          <cell r="IH6">
            <v>4</v>
          </cell>
          <cell r="II6">
            <v>5</v>
          </cell>
          <cell r="IJ6">
            <v>4</v>
          </cell>
          <cell r="IK6">
            <v>4</v>
          </cell>
          <cell r="IL6">
            <v>5</v>
          </cell>
          <cell r="IM6">
            <v>4</v>
          </cell>
          <cell r="IN6">
            <v>4</v>
          </cell>
          <cell r="IO6">
            <v>5</v>
          </cell>
          <cell r="IP6">
            <v>4</v>
          </cell>
          <cell r="IQ6">
            <v>4</v>
          </cell>
          <cell r="IR6">
            <v>5</v>
          </cell>
          <cell r="IS6">
            <v>4</v>
          </cell>
          <cell r="IT6">
            <v>5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  <cell r="AA7">
            <v>1</v>
          </cell>
          <cell r="AE7">
            <v>1</v>
          </cell>
          <cell r="AG7">
            <v>1</v>
          </cell>
          <cell r="AI7">
            <v>1</v>
          </cell>
          <cell r="AK7">
            <v>1</v>
          </cell>
          <cell r="AL7">
            <v>1</v>
          </cell>
          <cell r="AM7">
            <v>1</v>
          </cell>
          <cell r="AQ7">
            <v>1</v>
          </cell>
          <cell r="AS7">
            <v>1</v>
          </cell>
          <cell r="AU7">
            <v>1</v>
          </cell>
          <cell r="AW7">
            <v>1</v>
          </cell>
          <cell r="AX7">
            <v>1</v>
          </cell>
          <cell r="AY7">
            <v>1</v>
          </cell>
          <cell r="BC7">
            <v>1</v>
          </cell>
          <cell r="BE7">
            <v>1</v>
          </cell>
          <cell r="BG7">
            <v>1</v>
          </cell>
          <cell r="BI7">
            <v>1</v>
          </cell>
          <cell r="BJ7">
            <v>1</v>
          </cell>
          <cell r="BK7">
            <v>1</v>
          </cell>
          <cell r="BO7">
            <v>1</v>
          </cell>
          <cell r="BQ7">
            <v>1</v>
          </cell>
          <cell r="BS7">
            <v>1</v>
          </cell>
          <cell r="BU7">
            <v>1</v>
          </cell>
          <cell r="BV7">
            <v>1</v>
          </cell>
          <cell r="BW7">
            <v>1</v>
          </cell>
          <cell r="CA7">
            <v>1</v>
          </cell>
          <cell r="CC7">
            <v>1</v>
          </cell>
          <cell r="CE7">
            <v>1</v>
          </cell>
          <cell r="CG7">
            <v>1</v>
          </cell>
          <cell r="CH7">
            <v>1</v>
          </cell>
          <cell r="CI7">
            <v>1</v>
          </cell>
          <cell r="CM7">
            <v>1</v>
          </cell>
          <cell r="CO7">
            <v>1</v>
          </cell>
          <cell r="CQ7">
            <v>1</v>
          </cell>
          <cell r="CS7">
            <v>1</v>
          </cell>
          <cell r="CT7">
            <v>1</v>
          </cell>
          <cell r="CU7">
            <v>1</v>
          </cell>
          <cell r="CY7">
            <v>1</v>
          </cell>
          <cell r="DA7">
            <v>1</v>
          </cell>
          <cell r="DC7">
            <v>1</v>
          </cell>
          <cell r="DE7">
            <v>1</v>
          </cell>
          <cell r="DF7">
            <v>1</v>
          </cell>
          <cell r="DG7">
            <v>1</v>
          </cell>
          <cell r="DK7">
            <v>1</v>
          </cell>
          <cell r="DM7">
            <v>1</v>
          </cell>
          <cell r="DO7">
            <v>1</v>
          </cell>
          <cell r="DQ7">
            <v>1</v>
          </cell>
          <cell r="DR7">
            <v>1</v>
          </cell>
          <cell r="DS7">
            <v>1</v>
          </cell>
          <cell r="DW7">
            <v>1</v>
          </cell>
          <cell r="DY7">
            <v>1</v>
          </cell>
          <cell r="EA7">
            <v>1</v>
          </cell>
          <cell r="EC7">
            <v>1</v>
          </cell>
          <cell r="ED7">
            <v>1</v>
          </cell>
          <cell r="EE7">
            <v>1</v>
          </cell>
          <cell r="EI7">
            <v>1</v>
          </cell>
          <cell r="EK7">
            <v>1</v>
          </cell>
          <cell r="EM7">
            <v>1</v>
          </cell>
          <cell r="EO7">
            <v>1</v>
          </cell>
          <cell r="EP7">
            <v>1</v>
          </cell>
          <cell r="EQ7">
            <v>1</v>
          </cell>
          <cell r="EU7">
            <v>1</v>
          </cell>
          <cell r="EW7">
            <v>1</v>
          </cell>
          <cell r="EY7">
            <v>1</v>
          </cell>
          <cell r="FA7">
            <v>1</v>
          </cell>
          <cell r="FB7">
            <v>1</v>
          </cell>
          <cell r="FC7">
            <v>1</v>
          </cell>
          <cell r="FG7">
            <v>1</v>
          </cell>
          <cell r="FI7">
            <v>1</v>
          </cell>
          <cell r="FK7">
            <v>1</v>
          </cell>
          <cell r="FM7">
            <v>1</v>
          </cell>
          <cell r="FN7">
            <v>1</v>
          </cell>
          <cell r="FO7">
            <v>1</v>
          </cell>
          <cell r="FS7">
            <v>1</v>
          </cell>
          <cell r="FU7">
            <v>1</v>
          </cell>
          <cell r="FW7">
            <v>1</v>
          </cell>
          <cell r="FY7">
            <v>1</v>
          </cell>
          <cell r="FZ7">
            <v>1</v>
          </cell>
          <cell r="GA7">
            <v>1</v>
          </cell>
          <cell r="GE7">
            <v>1</v>
          </cell>
          <cell r="GG7">
            <v>1</v>
          </cell>
          <cell r="GI7">
            <v>1</v>
          </cell>
          <cell r="GK7">
            <v>1</v>
          </cell>
          <cell r="GL7">
            <v>1</v>
          </cell>
          <cell r="GM7">
            <v>1</v>
          </cell>
          <cell r="GQ7">
            <v>1</v>
          </cell>
          <cell r="GS7">
            <v>1</v>
          </cell>
          <cell r="GU7">
            <v>1</v>
          </cell>
          <cell r="GW7">
            <v>1</v>
          </cell>
          <cell r="GX7">
            <v>1</v>
          </cell>
          <cell r="GY7">
            <v>1</v>
          </cell>
          <cell r="HC7">
            <v>1</v>
          </cell>
          <cell r="HE7">
            <v>1</v>
          </cell>
          <cell r="HG7">
            <v>1</v>
          </cell>
          <cell r="HI7">
            <v>1</v>
          </cell>
          <cell r="HJ7">
            <v>1</v>
          </cell>
          <cell r="HK7">
            <v>1</v>
          </cell>
          <cell r="HO7">
            <v>1</v>
          </cell>
          <cell r="HQ7">
            <v>1</v>
          </cell>
          <cell r="HS7">
            <v>1</v>
          </cell>
          <cell r="HU7">
            <v>1</v>
          </cell>
          <cell r="HV7">
            <v>1</v>
          </cell>
          <cell r="HW7">
            <v>1</v>
          </cell>
          <cell r="IA7">
            <v>1</v>
          </cell>
          <cell r="IC7">
            <v>1</v>
          </cell>
          <cell r="IE7">
            <v>1</v>
          </cell>
          <cell r="IG7">
            <v>1</v>
          </cell>
          <cell r="IH7">
            <v>1</v>
          </cell>
          <cell r="II7">
            <v>1</v>
          </cell>
          <cell r="IM7">
            <v>1</v>
          </cell>
          <cell r="IO7">
            <v>1</v>
          </cell>
          <cell r="IQ7">
            <v>1</v>
          </cell>
          <cell r="IS7">
            <v>1</v>
          </cell>
          <cell r="IT7">
            <v>1</v>
          </cell>
        </row>
        <row r="10">
          <cell r="C10">
            <v>432</v>
          </cell>
          <cell r="D10">
            <v>400</v>
          </cell>
          <cell r="E10">
            <v>416</v>
          </cell>
          <cell r="F10">
            <v>416</v>
          </cell>
          <cell r="G10">
            <v>432</v>
          </cell>
          <cell r="H10">
            <v>400</v>
          </cell>
          <cell r="I10">
            <v>432</v>
          </cell>
          <cell r="J10">
            <v>416</v>
          </cell>
          <cell r="K10">
            <v>416</v>
          </cell>
          <cell r="L10">
            <v>432</v>
          </cell>
          <cell r="M10">
            <v>400</v>
          </cell>
          <cell r="N10">
            <v>432</v>
          </cell>
          <cell r="O10">
            <v>432</v>
          </cell>
          <cell r="P10">
            <v>384</v>
          </cell>
          <cell r="Q10">
            <v>416</v>
          </cell>
          <cell r="R10">
            <v>416</v>
          </cell>
          <cell r="S10">
            <v>416</v>
          </cell>
          <cell r="T10">
            <v>416</v>
          </cell>
          <cell r="U10">
            <v>432</v>
          </cell>
          <cell r="V10">
            <v>416</v>
          </cell>
          <cell r="W10">
            <v>416</v>
          </cell>
          <cell r="X10">
            <v>432</v>
          </cell>
          <cell r="Y10">
            <v>400</v>
          </cell>
          <cell r="Z10">
            <v>432</v>
          </cell>
          <cell r="AA10">
            <v>416</v>
          </cell>
          <cell r="AB10">
            <v>384</v>
          </cell>
          <cell r="AC10">
            <v>432</v>
          </cell>
          <cell r="AD10">
            <v>416</v>
          </cell>
          <cell r="AE10">
            <v>416</v>
          </cell>
          <cell r="AF10">
            <v>416</v>
          </cell>
          <cell r="AG10">
            <v>432</v>
          </cell>
          <cell r="AH10">
            <v>416</v>
          </cell>
          <cell r="AI10">
            <v>416</v>
          </cell>
          <cell r="AJ10">
            <v>416</v>
          </cell>
          <cell r="AK10">
            <v>416</v>
          </cell>
          <cell r="AL10">
            <v>432</v>
          </cell>
          <cell r="AM10">
            <v>416</v>
          </cell>
          <cell r="AN10">
            <v>384</v>
          </cell>
          <cell r="AO10">
            <v>432</v>
          </cell>
          <cell r="AP10">
            <v>416</v>
          </cell>
          <cell r="AQ10">
            <v>416</v>
          </cell>
          <cell r="AR10">
            <v>416</v>
          </cell>
          <cell r="AS10">
            <v>416</v>
          </cell>
          <cell r="AT10">
            <v>432</v>
          </cell>
          <cell r="AU10">
            <v>416</v>
          </cell>
          <cell r="AV10">
            <v>416</v>
          </cell>
          <cell r="AW10">
            <v>416</v>
          </cell>
          <cell r="AX10">
            <v>432</v>
          </cell>
          <cell r="AY10">
            <v>416</v>
          </cell>
          <cell r="AZ10">
            <v>400</v>
          </cell>
          <cell r="BA10">
            <v>432</v>
          </cell>
          <cell r="BB10">
            <v>400</v>
          </cell>
          <cell r="BC10">
            <v>432</v>
          </cell>
          <cell r="BD10">
            <v>416</v>
          </cell>
          <cell r="BE10">
            <v>416</v>
          </cell>
          <cell r="BF10">
            <v>432</v>
          </cell>
          <cell r="BG10">
            <v>400</v>
          </cell>
          <cell r="BH10">
            <v>432</v>
          </cell>
          <cell r="BI10">
            <v>416</v>
          </cell>
          <cell r="BJ10">
            <v>416</v>
          </cell>
          <cell r="BK10">
            <v>432</v>
          </cell>
          <cell r="BL10">
            <v>384</v>
          </cell>
          <cell r="BM10">
            <v>416</v>
          </cell>
          <cell r="BN10">
            <v>416</v>
          </cell>
          <cell r="BO10">
            <v>432</v>
          </cell>
          <cell r="BP10">
            <v>400</v>
          </cell>
          <cell r="BQ10">
            <v>432</v>
          </cell>
          <cell r="BR10">
            <v>432</v>
          </cell>
          <cell r="BS10">
            <v>400</v>
          </cell>
          <cell r="BT10">
            <v>432</v>
          </cell>
          <cell r="BU10">
            <v>416</v>
          </cell>
          <cell r="BV10">
            <v>416</v>
          </cell>
          <cell r="BW10">
            <v>432</v>
          </cell>
          <cell r="BX10">
            <v>384</v>
          </cell>
          <cell r="BY10">
            <v>416</v>
          </cell>
          <cell r="BZ10">
            <v>416</v>
          </cell>
          <cell r="CA10">
            <v>432</v>
          </cell>
          <cell r="CB10">
            <v>400</v>
          </cell>
          <cell r="CC10">
            <v>432</v>
          </cell>
          <cell r="CD10">
            <v>416</v>
          </cell>
          <cell r="CE10">
            <v>416</v>
          </cell>
          <cell r="CF10">
            <v>432</v>
          </cell>
          <cell r="CG10">
            <v>400</v>
          </cell>
          <cell r="CH10">
            <v>432</v>
          </cell>
          <cell r="CI10">
            <v>432</v>
          </cell>
          <cell r="CJ10">
            <v>384</v>
          </cell>
          <cell r="CK10">
            <v>416</v>
          </cell>
          <cell r="CL10">
            <v>416</v>
          </cell>
          <cell r="CM10">
            <v>416</v>
          </cell>
          <cell r="CN10">
            <v>416</v>
          </cell>
          <cell r="CO10">
            <v>432</v>
          </cell>
          <cell r="CP10">
            <v>416</v>
          </cell>
          <cell r="CQ10">
            <v>416</v>
          </cell>
          <cell r="CR10">
            <v>432</v>
          </cell>
          <cell r="CS10">
            <v>400</v>
          </cell>
          <cell r="CT10">
            <v>432</v>
          </cell>
          <cell r="CU10">
            <v>416</v>
          </cell>
          <cell r="CV10">
            <v>400</v>
          </cell>
          <cell r="CW10">
            <v>432</v>
          </cell>
          <cell r="CX10">
            <v>416</v>
          </cell>
          <cell r="CY10">
            <v>416</v>
          </cell>
          <cell r="CZ10">
            <v>416</v>
          </cell>
          <cell r="DA10">
            <v>416</v>
          </cell>
          <cell r="DB10">
            <v>432</v>
          </cell>
          <cell r="DC10">
            <v>416</v>
          </cell>
          <cell r="DD10">
            <v>416</v>
          </cell>
          <cell r="DE10">
            <v>416</v>
          </cell>
          <cell r="DF10">
            <v>432</v>
          </cell>
          <cell r="DG10">
            <v>416</v>
          </cell>
          <cell r="DH10">
            <v>384</v>
          </cell>
          <cell r="DI10">
            <v>432</v>
          </cell>
          <cell r="DJ10">
            <v>400</v>
          </cell>
          <cell r="DK10">
            <v>432</v>
          </cell>
          <cell r="DL10">
            <v>416</v>
          </cell>
          <cell r="DM10">
            <v>416</v>
          </cell>
          <cell r="DN10">
            <v>432</v>
          </cell>
          <cell r="DO10">
            <v>416</v>
          </cell>
          <cell r="DP10">
            <v>416</v>
          </cell>
          <cell r="DQ10">
            <v>416</v>
          </cell>
          <cell r="DR10">
            <v>416</v>
          </cell>
          <cell r="DS10">
            <v>432</v>
          </cell>
          <cell r="DT10">
            <v>384</v>
          </cell>
          <cell r="DU10">
            <v>432</v>
          </cell>
          <cell r="DV10">
            <v>400</v>
          </cell>
          <cell r="DW10">
            <v>432</v>
          </cell>
          <cell r="DX10">
            <v>416</v>
          </cell>
          <cell r="DY10">
            <v>416</v>
          </cell>
          <cell r="DZ10">
            <v>432</v>
          </cell>
          <cell r="EA10">
            <v>400</v>
          </cell>
          <cell r="EB10">
            <v>432</v>
          </cell>
          <cell r="EC10">
            <v>416</v>
          </cell>
          <cell r="ED10">
            <v>416</v>
          </cell>
          <cell r="EE10">
            <v>432</v>
          </cell>
          <cell r="EF10">
            <v>384</v>
          </cell>
          <cell r="EG10">
            <v>416</v>
          </cell>
          <cell r="EH10">
            <v>416</v>
          </cell>
          <cell r="EI10">
            <v>432</v>
          </cell>
          <cell r="EJ10">
            <v>400</v>
          </cell>
          <cell r="EK10">
            <v>432</v>
          </cell>
          <cell r="EL10">
            <v>432</v>
          </cell>
          <cell r="EM10">
            <v>400</v>
          </cell>
          <cell r="EN10">
            <v>432</v>
          </cell>
          <cell r="EO10">
            <v>416</v>
          </cell>
          <cell r="EP10">
            <v>416</v>
          </cell>
          <cell r="EQ10">
            <v>432</v>
          </cell>
          <cell r="ER10">
            <v>400</v>
          </cell>
          <cell r="ES10">
            <v>416</v>
          </cell>
          <cell r="ET10">
            <v>416</v>
          </cell>
          <cell r="EU10">
            <v>416</v>
          </cell>
          <cell r="EV10">
            <v>416</v>
          </cell>
          <cell r="EW10">
            <v>432</v>
          </cell>
          <cell r="EX10">
            <v>416</v>
          </cell>
          <cell r="EY10">
            <v>416</v>
          </cell>
          <cell r="EZ10">
            <v>432</v>
          </cell>
          <cell r="FA10">
            <v>400</v>
          </cell>
          <cell r="FB10">
            <v>432</v>
          </cell>
          <cell r="FC10">
            <v>416</v>
          </cell>
          <cell r="FD10">
            <v>384</v>
          </cell>
          <cell r="FE10">
            <v>432</v>
          </cell>
          <cell r="FF10">
            <v>416</v>
          </cell>
          <cell r="FG10">
            <v>416</v>
          </cell>
          <cell r="FH10">
            <v>416</v>
          </cell>
          <cell r="FI10">
            <v>432</v>
          </cell>
          <cell r="FJ10">
            <v>416</v>
          </cell>
          <cell r="FK10">
            <v>416</v>
          </cell>
          <cell r="FL10">
            <v>416</v>
          </cell>
          <cell r="FM10">
            <v>416</v>
          </cell>
          <cell r="FN10">
            <v>432</v>
          </cell>
          <cell r="FO10">
            <v>416</v>
          </cell>
          <cell r="FP10">
            <v>384</v>
          </cell>
          <cell r="FQ10">
            <v>432</v>
          </cell>
          <cell r="FR10">
            <v>416</v>
          </cell>
          <cell r="FS10">
            <v>416</v>
          </cell>
          <cell r="FT10">
            <v>416</v>
          </cell>
          <cell r="FU10">
            <v>416</v>
          </cell>
          <cell r="FV10">
            <v>432</v>
          </cell>
          <cell r="FW10">
            <v>416</v>
          </cell>
          <cell r="FX10">
            <v>416</v>
          </cell>
          <cell r="FY10">
            <v>416</v>
          </cell>
          <cell r="FZ10">
            <v>432</v>
          </cell>
          <cell r="GA10">
            <v>416</v>
          </cell>
          <cell r="GB10">
            <v>384</v>
          </cell>
          <cell r="GC10">
            <v>432</v>
          </cell>
          <cell r="GD10">
            <v>400</v>
          </cell>
          <cell r="GE10">
            <v>432</v>
          </cell>
          <cell r="GF10">
            <v>416</v>
          </cell>
          <cell r="GG10">
            <v>416</v>
          </cell>
          <cell r="GH10">
            <v>432</v>
          </cell>
          <cell r="GI10">
            <v>416</v>
          </cell>
          <cell r="GJ10">
            <v>416</v>
          </cell>
          <cell r="GK10">
            <v>416</v>
          </cell>
          <cell r="GL10">
            <v>416</v>
          </cell>
          <cell r="GM10">
            <v>432</v>
          </cell>
          <cell r="GN10">
            <v>400</v>
          </cell>
          <cell r="GO10">
            <v>416</v>
          </cell>
          <cell r="GP10">
            <v>416</v>
          </cell>
          <cell r="GQ10">
            <v>432</v>
          </cell>
          <cell r="GR10">
            <v>400</v>
          </cell>
          <cell r="GS10">
            <v>432</v>
          </cell>
          <cell r="GT10">
            <v>432</v>
          </cell>
          <cell r="GU10">
            <v>400</v>
          </cell>
          <cell r="GV10">
            <v>432</v>
          </cell>
          <cell r="GW10">
            <v>416</v>
          </cell>
          <cell r="GX10">
            <v>416</v>
          </cell>
          <cell r="GY10">
            <v>432</v>
          </cell>
          <cell r="GZ10">
            <v>384</v>
          </cell>
          <cell r="HA10">
            <v>416</v>
          </cell>
          <cell r="HB10">
            <v>416</v>
          </cell>
          <cell r="HC10">
            <v>432</v>
          </cell>
          <cell r="HD10">
            <v>400</v>
          </cell>
          <cell r="HE10">
            <v>432</v>
          </cell>
          <cell r="HF10">
            <v>416</v>
          </cell>
          <cell r="HG10">
            <v>416</v>
          </cell>
          <cell r="HH10">
            <v>432</v>
          </cell>
          <cell r="HI10">
            <v>400</v>
          </cell>
          <cell r="HJ10">
            <v>432</v>
          </cell>
          <cell r="HK10">
            <v>432</v>
          </cell>
          <cell r="HL10">
            <v>384</v>
          </cell>
          <cell r="HM10">
            <v>416</v>
          </cell>
          <cell r="HN10">
            <v>416</v>
          </cell>
          <cell r="HO10">
            <v>416</v>
          </cell>
          <cell r="HP10">
            <v>416</v>
          </cell>
          <cell r="HQ10">
            <v>432</v>
          </cell>
          <cell r="HR10">
            <v>416</v>
          </cell>
          <cell r="HS10">
            <v>416</v>
          </cell>
          <cell r="HT10">
            <v>432</v>
          </cell>
          <cell r="HU10">
            <v>400</v>
          </cell>
          <cell r="HV10">
            <v>432</v>
          </cell>
          <cell r="HW10">
            <v>416</v>
          </cell>
          <cell r="HX10">
            <v>384</v>
          </cell>
          <cell r="HY10">
            <v>432</v>
          </cell>
          <cell r="HZ10">
            <v>416</v>
          </cell>
          <cell r="IA10">
            <v>416</v>
          </cell>
          <cell r="IB10">
            <v>416</v>
          </cell>
          <cell r="IC10">
            <v>432</v>
          </cell>
          <cell r="ID10">
            <v>416</v>
          </cell>
          <cell r="IE10">
            <v>416</v>
          </cell>
          <cell r="IF10">
            <v>416</v>
          </cell>
          <cell r="IG10">
            <v>416</v>
          </cell>
          <cell r="IH10">
            <v>432</v>
          </cell>
          <cell r="II10">
            <v>416</v>
          </cell>
          <cell r="IJ10">
            <v>400</v>
          </cell>
          <cell r="IK10">
            <v>432</v>
          </cell>
          <cell r="IL10">
            <v>400</v>
          </cell>
          <cell r="IM10">
            <v>432</v>
          </cell>
          <cell r="IN10">
            <v>416</v>
          </cell>
          <cell r="IO10">
            <v>416</v>
          </cell>
          <cell r="IP10">
            <v>432</v>
          </cell>
          <cell r="IQ10">
            <v>416</v>
          </cell>
          <cell r="IR10">
            <v>416</v>
          </cell>
          <cell r="IS10">
            <v>416</v>
          </cell>
          <cell r="IT10">
            <v>416</v>
          </cell>
        </row>
        <row r="11">
          <cell r="C11">
            <v>312</v>
          </cell>
          <cell r="D11">
            <v>296</v>
          </cell>
          <cell r="E11">
            <v>328</v>
          </cell>
          <cell r="F11">
            <v>304</v>
          </cell>
          <cell r="G11">
            <v>312</v>
          </cell>
          <cell r="H11">
            <v>320</v>
          </cell>
          <cell r="I11">
            <v>312</v>
          </cell>
          <cell r="J11">
            <v>328</v>
          </cell>
          <cell r="K11">
            <v>304</v>
          </cell>
          <cell r="L11">
            <v>312</v>
          </cell>
          <cell r="M11">
            <v>320</v>
          </cell>
          <cell r="N11">
            <v>312</v>
          </cell>
          <cell r="O11">
            <v>312</v>
          </cell>
          <cell r="P11">
            <v>288</v>
          </cell>
          <cell r="Q11">
            <v>328</v>
          </cell>
          <cell r="R11">
            <v>304</v>
          </cell>
          <cell r="S11">
            <v>328</v>
          </cell>
          <cell r="T11">
            <v>304</v>
          </cell>
          <cell r="U11">
            <v>312</v>
          </cell>
          <cell r="V11">
            <v>328</v>
          </cell>
          <cell r="W11">
            <v>304</v>
          </cell>
          <cell r="X11">
            <v>312</v>
          </cell>
          <cell r="Y11">
            <v>320</v>
          </cell>
          <cell r="Z11">
            <v>312</v>
          </cell>
          <cell r="AA11">
            <v>328</v>
          </cell>
          <cell r="AB11">
            <v>288</v>
          </cell>
          <cell r="AC11">
            <v>312</v>
          </cell>
          <cell r="AD11">
            <v>304</v>
          </cell>
          <cell r="AE11">
            <v>328</v>
          </cell>
          <cell r="AF11">
            <v>304</v>
          </cell>
          <cell r="AG11">
            <v>312</v>
          </cell>
          <cell r="AH11">
            <v>328</v>
          </cell>
          <cell r="AI11">
            <v>304</v>
          </cell>
          <cell r="AJ11">
            <v>328</v>
          </cell>
          <cell r="AK11">
            <v>304</v>
          </cell>
          <cell r="AL11">
            <v>312</v>
          </cell>
          <cell r="AM11">
            <v>328</v>
          </cell>
          <cell r="AN11">
            <v>288</v>
          </cell>
          <cell r="AO11">
            <v>312</v>
          </cell>
          <cell r="AP11">
            <v>304</v>
          </cell>
          <cell r="AQ11">
            <v>328</v>
          </cell>
          <cell r="AR11">
            <v>304</v>
          </cell>
          <cell r="AS11">
            <v>328</v>
          </cell>
          <cell r="AT11">
            <v>312</v>
          </cell>
          <cell r="AU11">
            <v>304</v>
          </cell>
          <cell r="AV11">
            <v>328</v>
          </cell>
          <cell r="AW11">
            <v>304</v>
          </cell>
          <cell r="AX11">
            <v>312</v>
          </cell>
          <cell r="AY11">
            <v>328</v>
          </cell>
          <cell r="AZ11">
            <v>296</v>
          </cell>
          <cell r="BA11">
            <v>312</v>
          </cell>
          <cell r="BB11">
            <v>320</v>
          </cell>
          <cell r="BC11">
            <v>312</v>
          </cell>
          <cell r="BD11">
            <v>304</v>
          </cell>
          <cell r="BE11">
            <v>328</v>
          </cell>
          <cell r="BF11">
            <v>312</v>
          </cell>
          <cell r="BG11">
            <v>320</v>
          </cell>
          <cell r="BH11">
            <v>312</v>
          </cell>
          <cell r="BI11">
            <v>304</v>
          </cell>
          <cell r="BJ11">
            <v>328</v>
          </cell>
          <cell r="BK11">
            <v>312</v>
          </cell>
          <cell r="BL11">
            <v>288</v>
          </cell>
          <cell r="BM11">
            <v>328</v>
          </cell>
          <cell r="BN11">
            <v>304</v>
          </cell>
          <cell r="BO11">
            <v>312</v>
          </cell>
          <cell r="BP11">
            <v>320</v>
          </cell>
          <cell r="BQ11">
            <v>312</v>
          </cell>
          <cell r="BR11">
            <v>312</v>
          </cell>
          <cell r="BS11">
            <v>320</v>
          </cell>
          <cell r="BT11">
            <v>312</v>
          </cell>
          <cell r="BU11">
            <v>304</v>
          </cell>
          <cell r="BV11">
            <v>328</v>
          </cell>
          <cell r="BW11">
            <v>312</v>
          </cell>
          <cell r="BX11">
            <v>288</v>
          </cell>
          <cell r="BY11">
            <v>328</v>
          </cell>
          <cell r="BZ11">
            <v>304</v>
          </cell>
          <cell r="CA11">
            <v>312</v>
          </cell>
          <cell r="CB11">
            <v>320</v>
          </cell>
          <cell r="CC11">
            <v>312</v>
          </cell>
          <cell r="CD11">
            <v>328</v>
          </cell>
          <cell r="CE11">
            <v>304</v>
          </cell>
          <cell r="CF11">
            <v>312</v>
          </cell>
          <cell r="CG11">
            <v>320</v>
          </cell>
          <cell r="CH11">
            <v>312</v>
          </cell>
          <cell r="CI11">
            <v>312</v>
          </cell>
          <cell r="CJ11">
            <v>288</v>
          </cell>
          <cell r="CK11">
            <v>328</v>
          </cell>
          <cell r="CL11">
            <v>304</v>
          </cell>
          <cell r="CM11">
            <v>328</v>
          </cell>
          <cell r="CN11">
            <v>304</v>
          </cell>
          <cell r="CO11">
            <v>312</v>
          </cell>
          <cell r="CP11">
            <v>328</v>
          </cell>
          <cell r="CQ11">
            <v>304</v>
          </cell>
          <cell r="CR11">
            <v>312</v>
          </cell>
          <cell r="CS11">
            <v>320</v>
          </cell>
          <cell r="CT11">
            <v>312</v>
          </cell>
          <cell r="CU11">
            <v>328</v>
          </cell>
          <cell r="CV11">
            <v>296</v>
          </cell>
          <cell r="CW11">
            <v>312</v>
          </cell>
          <cell r="CX11">
            <v>304</v>
          </cell>
          <cell r="CY11">
            <v>328</v>
          </cell>
          <cell r="CZ11">
            <v>304</v>
          </cell>
          <cell r="DA11">
            <v>328</v>
          </cell>
          <cell r="DB11">
            <v>312</v>
          </cell>
          <cell r="DC11">
            <v>304</v>
          </cell>
          <cell r="DD11">
            <v>328</v>
          </cell>
          <cell r="DE11">
            <v>304</v>
          </cell>
          <cell r="DF11">
            <v>312</v>
          </cell>
          <cell r="DG11">
            <v>328</v>
          </cell>
          <cell r="DH11">
            <v>288</v>
          </cell>
          <cell r="DI11">
            <v>312</v>
          </cell>
          <cell r="DJ11">
            <v>320</v>
          </cell>
          <cell r="DK11">
            <v>312</v>
          </cell>
          <cell r="DL11">
            <v>304</v>
          </cell>
          <cell r="DM11">
            <v>328</v>
          </cell>
          <cell r="DN11">
            <v>312</v>
          </cell>
          <cell r="DO11">
            <v>304</v>
          </cell>
          <cell r="DP11">
            <v>328</v>
          </cell>
          <cell r="DQ11">
            <v>304</v>
          </cell>
          <cell r="DR11">
            <v>328</v>
          </cell>
          <cell r="DS11">
            <v>312</v>
          </cell>
          <cell r="DT11">
            <v>288</v>
          </cell>
          <cell r="DU11">
            <v>312</v>
          </cell>
          <cell r="DV11">
            <v>320</v>
          </cell>
          <cell r="DW11">
            <v>312</v>
          </cell>
          <cell r="DX11">
            <v>304</v>
          </cell>
          <cell r="DY11">
            <v>328</v>
          </cell>
          <cell r="DZ11">
            <v>312</v>
          </cell>
          <cell r="EA11">
            <v>320</v>
          </cell>
          <cell r="EB11">
            <v>312</v>
          </cell>
          <cell r="EC11">
            <v>304</v>
          </cell>
          <cell r="ED11">
            <v>328</v>
          </cell>
          <cell r="EE11">
            <v>312</v>
          </cell>
          <cell r="EF11">
            <v>288</v>
          </cell>
          <cell r="EG11">
            <v>328</v>
          </cell>
          <cell r="EH11">
            <v>304</v>
          </cell>
          <cell r="EI11">
            <v>312</v>
          </cell>
          <cell r="EJ11">
            <v>320</v>
          </cell>
          <cell r="EK11">
            <v>312</v>
          </cell>
          <cell r="EL11">
            <v>312</v>
          </cell>
          <cell r="EM11">
            <v>320</v>
          </cell>
          <cell r="EN11">
            <v>312</v>
          </cell>
          <cell r="EO11">
            <v>304</v>
          </cell>
          <cell r="EP11">
            <v>328</v>
          </cell>
          <cell r="EQ11">
            <v>312</v>
          </cell>
          <cell r="ER11">
            <v>296</v>
          </cell>
          <cell r="ES11">
            <v>328</v>
          </cell>
          <cell r="ET11">
            <v>304</v>
          </cell>
          <cell r="EU11">
            <v>328</v>
          </cell>
          <cell r="EV11">
            <v>304</v>
          </cell>
          <cell r="EW11">
            <v>312</v>
          </cell>
          <cell r="EX11">
            <v>328</v>
          </cell>
          <cell r="EY11">
            <v>304</v>
          </cell>
          <cell r="EZ11">
            <v>312</v>
          </cell>
          <cell r="FA11">
            <v>320</v>
          </cell>
          <cell r="FB11">
            <v>312</v>
          </cell>
          <cell r="FC11">
            <v>328</v>
          </cell>
          <cell r="FD11">
            <v>288</v>
          </cell>
          <cell r="FE11">
            <v>312</v>
          </cell>
          <cell r="FF11">
            <v>304</v>
          </cell>
          <cell r="FG11">
            <v>328</v>
          </cell>
          <cell r="FH11">
            <v>304</v>
          </cell>
          <cell r="FI11">
            <v>312</v>
          </cell>
          <cell r="FJ11">
            <v>328</v>
          </cell>
          <cell r="FK11">
            <v>304</v>
          </cell>
          <cell r="FL11">
            <v>328</v>
          </cell>
          <cell r="FM11">
            <v>304</v>
          </cell>
          <cell r="FN11">
            <v>312</v>
          </cell>
          <cell r="FO11">
            <v>328</v>
          </cell>
          <cell r="FP11">
            <v>288</v>
          </cell>
          <cell r="FQ11">
            <v>312</v>
          </cell>
          <cell r="FR11">
            <v>304</v>
          </cell>
          <cell r="FS11">
            <v>328</v>
          </cell>
          <cell r="FT11">
            <v>304</v>
          </cell>
          <cell r="FU11">
            <v>328</v>
          </cell>
          <cell r="FV11">
            <v>312</v>
          </cell>
          <cell r="FW11">
            <v>304</v>
          </cell>
          <cell r="FX11">
            <v>328</v>
          </cell>
          <cell r="FY11">
            <v>304</v>
          </cell>
          <cell r="FZ11">
            <v>312</v>
          </cell>
          <cell r="GA11">
            <v>328</v>
          </cell>
          <cell r="GB11">
            <v>288</v>
          </cell>
          <cell r="GC11">
            <v>312</v>
          </cell>
          <cell r="GD11">
            <v>320</v>
          </cell>
          <cell r="GE11">
            <v>312</v>
          </cell>
          <cell r="GF11">
            <v>304</v>
          </cell>
          <cell r="GG11">
            <v>328</v>
          </cell>
          <cell r="GH11">
            <v>312</v>
          </cell>
          <cell r="GI11">
            <v>304</v>
          </cell>
          <cell r="GJ11">
            <v>328</v>
          </cell>
          <cell r="GK11">
            <v>304</v>
          </cell>
          <cell r="GL11">
            <v>328</v>
          </cell>
          <cell r="GM11">
            <v>312</v>
          </cell>
          <cell r="GN11">
            <v>296</v>
          </cell>
          <cell r="GO11">
            <v>328</v>
          </cell>
          <cell r="GP11">
            <v>304</v>
          </cell>
          <cell r="GQ11">
            <v>312</v>
          </cell>
          <cell r="GR11">
            <v>320</v>
          </cell>
          <cell r="GS11">
            <v>312</v>
          </cell>
          <cell r="GT11">
            <v>312</v>
          </cell>
          <cell r="GU11">
            <v>320</v>
          </cell>
          <cell r="GV11">
            <v>312</v>
          </cell>
          <cell r="GW11">
            <v>304</v>
          </cell>
          <cell r="GX11">
            <v>328</v>
          </cell>
          <cell r="GY11">
            <v>312</v>
          </cell>
          <cell r="GZ11">
            <v>288</v>
          </cell>
          <cell r="HA11">
            <v>328</v>
          </cell>
          <cell r="HB11">
            <v>304</v>
          </cell>
          <cell r="HC11">
            <v>312</v>
          </cell>
          <cell r="HD11">
            <v>320</v>
          </cell>
          <cell r="HE11">
            <v>312</v>
          </cell>
          <cell r="HF11">
            <v>328</v>
          </cell>
          <cell r="HG11">
            <v>304</v>
          </cell>
          <cell r="HH11">
            <v>312</v>
          </cell>
          <cell r="HI11">
            <v>320</v>
          </cell>
          <cell r="HJ11">
            <v>312</v>
          </cell>
          <cell r="HK11">
            <v>312</v>
          </cell>
          <cell r="HL11">
            <v>288</v>
          </cell>
          <cell r="HM11">
            <v>328</v>
          </cell>
          <cell r="HN11">
            <v>304</v>
          </cell>
          <cell r="HO11">
            <v>328</v>
          </cell>
          <cell r="HP11">
            <v>304</v>
          </cell>
          <cell r="HQ11">
            <v>312</v>
          </cell>
          <cell r="HR11">
            <v>328</v>
          </cell>
          <cell r="HS11">
            <v>304</v>
          </cell>
          <cell r="HT11">
            <v>312</v>
          </cell>
          <cell r="HU11">
            <v>320</v>
          </cell>
          <cell r="HV11">
            <v>312</v>
          </cell>
          <cell r="HW11">
            <v>328</v>
          </cell>
          <cell r="HX11">
            <v>288</v>
          </cell>
          <cell r="HY11">
            <v>312</v>
          </cell>
          <cell r="HZ11">
            <v>304</v>
          </cell>
          <cell r="IA11">
            <v>328</v>
          </cell>
          <cell r="IB11">
            <v>304</v>
          </cell>
          <cell r="IC11">
            <v>312</v>
          </cell>
          <cell r="ID11">
            <v>328</v>
          </cell>
          <cell r="IE11">
            <v>304</v>
          </cell>
          <cell r="IF11">
            <v>328</v>
          </cell>
          <cell r="IG11">
            <v>304</v>
          </cell>
          <cell r="IH11">
            <v>312</v>
          </cell>
          <cell r="II11">
            <v>328</v>
          </cell>
          <cell r="IJ11">
            <v>296</v>
          </cell>
          <cell r="IK11">
            <v>312</v>
          </cell>
          <cell r="IL11">
            <v>320</v>
          </cell>
          <cell r="IM11">
            <v>312</v>
          </cell>
          <cell r="IN11">
            <v>304</v>
          </cell>
          <cell r="IO11">
            <v>328</v>
          </cell>
          <cell r="IP11">
            <v>312</v>
          </cell>
          <cell r="IQ11">
            <v>304</v>
          </cell>
          <cell r="IR11">
            <v>328</v>
          </cell>
          <cell r="IS11">
            <v>304</v>
          </cell>
          <cell r="IT11">
            <v>328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  <cell r="AA12">
            <v>744</v>
          </cell>
          <cell r="AB12">
            <v>672</v>
          </cell>
          <cell r="AC12">
            <v>744</v>
          </cell>
          <cell r="AD12">
            <v>720</v>
          </cell>
          <cell r="AE12">
            <v>744</v>
          </cell>
          <cell r="AF12">
            <v>720</v>
          </cell>
          <cell r="AG12">
            <v>744</v>
          </cell>
          <cell r="AH12">
            <v>744</v>
          </cell>
          <cell r="AI12">
            <v>720</v>
          </cell>
          <cell r="AJ12">
            <v>744</v>
          </cell>
          <cell r="AK12">
            <v>720</v>
          </cell>
          <cell r="AL12">
            <v>744</v>
          </cell>
          <cell r="AM12">
            <v>744</v>
          </cell>
          <cell r="AN12">
            <v>672</v>
          </cell>
          <cell r="AO12">
            <v>744</v>
          </cell>
          <cell r="AP12">
            <v>720</v>
          </cell>
          <cell r="AQ12">
            <v>744</v>
          </cell>
          <cell r="AR12">
            <v>720</v>
          </cell>
          <cell r="AS12">
            <v>744</v>
          </cell>
          <cell r="AT12">
            <v>744</v>
          </cell>
          <cell r="AU12">
            <v>720</v>
          </cell>
          <cell r="AV12">
            <v>744</v>
          </cell>
          <cell r="AW12">
            <v>720</v>
          </cell>
          <cell r="AX12">
            <v>744</v>
          </cell>
          <cell r="AY12">
            <v>744</v>
          </cell>
          <cell r="AZ12">
            <v>696</v>
          </cell>
          <cell r="BA12">
            <v>744</v>
          </cell>
          <cell r="BB12">
            <v>720</v>
          </cell>
          <cell r="BC12">
            <v>744</v>
          </cell>
          <cell r="BD12">
            <v>720</v>
          </cell>
          <cell r="BE12">
            <v>744</v>
          </cell>
          <cell r="BF12">
            <v>744</v>
          </cell>
          <cell r="BG12">
            <v>720</v>
          </cell>
          <cell r="BH12">
            <v>744</v>
          </cell>
          <cell r="BI12">
            <v>720</v>
          </cell>
          <cell r="BJ12">
            <v>744</v>
          </cell>
          <cell r="BK12">
            <v>744</v>
          </cell>
          <cell r="BL12">
            <v>672</v>
          </cell>
          <cell r="BM12">
            <v>744</v>
          </cell>
          <cell r="BN12">
            <v>720</v>
          </cell>
          <cell r="BO12">
            <v>744</v>
          </cell>
          <cell r="BP12">
            <v>720</v>
          </cell>
          <cell r="BQ12">
            <v>744</v>
          </cell>
          <cell r="BR12">
            <v>744</v>
          </cell>
          <cell r="BS12">
            <v>720</v>
          </cell>
          <cell r="BT12">
            <v>744</v>
          </cell>
          <cell r="BU12">
            <v>720</v>
          </cell>
          <cell r="BV12">
            <v>744</v>
          </cell>
          <cell r="BW12">
            <v>744</v>
          </cell>
          <cell r="BX12">
            <v>672</v>
          </cell>
          <cell r="BY12">
            <v>744</v>
          </cell>
          <cell r="BZ12">
            <v>720</v>
          </cell>
          <cell r="CA12">
            <v>744</v>
          </cell>
          <cell r="CB12">
            <v>720</v>
          </cell>
          <cell r="CC12">
            <v>744</v>
          </cell>
          <cell r="CD12">
            <v>744</v>
          </cell>
          <cell r="CE12">
            <v>720</v>
          </cell>
          <cell r="CF12">
            <v>744</v>
          </cell>
          <cell r="CG12">
            <v>720</v>
          </cell>
          <cell r="CH12">
            <v>744</v>
          </cell>
          <cell r="CI12">
            <v>744</v>
          </cell>
          <cell r="CJ12">
            <v>672</v>
          </cell>
          <cell r="CK12">
            <v>744</v>
          </cell>
          <cell r="CL12">
            <v>720</v>
          </cell>
          <cell r="CM12">
            <v>744</v>
          </cell>
          <cell r="CN12">
            <v>720</v>
          </cell>
          <cell r="CO12">
            <v>744</v>
          </cell>
          <cell r="CP12">
            <v>744</v>
          </cell>
          <cell r="CQ12">
            <v>720</v>
          </cell>
          <cell r="CR12">
            <v>744</v>
          </cell>
          <cell r="CS12">
            <v>720</v>
          </cell>
          <cell r="CT12">
            <v>744</v>
          </cell>
          <cell r="CU12">
            <v>744</v>
          </cell>
          <cell r="CV12">
            <v>696</v>
          </cell>
          <cell r="CW12">
            <v>744</v>
          </cell>
          <cell r="CX12">
            <v>720</v>
          </cell>
          <cell r="CY12">
            <v>744</v>
          </cell>
          <cell r="CZ12">
            <v>720</v>
          </cell>
          <cell r="DA12">
            <v>744</v>
          </cell>
          <cell r="DB12">
            <v>744</v>
          </cell>
          <cell r="DC12">
            <v>720</v>
          </cell>
          <cell r="DD12">
            <v>744</v>
          </cell>
          <cell r="DE12">
            <v>720</v>
          </cell>
          <cell r="DF12">
            <v>744</v>
          </cell>
          <cell r="DG12">
            <v>744</v>
          </cell>
          <cell r="DH12">
            <v>672</v>
          </cell>
          <cell r="DI12">
            <v>744</v>
          </cell>
          <cell r="DJ12">
            <v>720</v>
          </cell>
          <cell r="DK12">
            <v>744</v>
          </cell>
          <cell r="DL12">
            <v>720</v>
          </cell>
          <cell r="DM12">
            <v>744</v>
          </cell>
          <cell r="DN12">
            <v>744</v>
          </cell>
          <cell r="DO12">
            <v>720</v>
          </cell>
          <cell r="DP12">
            <v>744</v>
          </cell>
          <cell r="DQ12">
            <v>720</v>
          </cell>
          <cell r="DR12">
            <v>744</v>
          </cell>
          <cell r="DS12">
            <v>744</v>
          </cell>
          <cell r="DT12">
            <v>672</v>
          </cell>
          <cell r="DU12">
            <v>744</v>
          </cell>
          <cell r="DV12">
            <v>720</v>
          </cell>
          <cell r="DW12">
            <v>744</v>
          </cell>
          <cell r="DX12">
            <v>720</v>
          </cell>
          <cell r="DY12">
            <v>744</v>
          </cell>
          <cell r="DZ12">
            <v>744</v>
          </cell>
          <cell r="EA12">
            <v>720</v>
          </cell>
          <cell r="EB12">
            <v>744</v>
          </cell>
          <cell r="EC12">
            <v>720</v>
          </cell>
          <cell r="ED12">
            <v>744</v>
          </cell>
          <cell r="EE12">
            <v>744</v>
          </cell>
          <cell r="EF12">
            <v>672</v>
          </cell>
          <cell r="EG12">
            <v>744</v>
          </cell>
          <cell r="EH12">
            <v>720</v>
          </cell>
          <cell r="EI12">
            <v>744</v>
          </cell>
          <cell r="EJ12">
            <v>720</v>
          </cell>
          <cell r="EK12">
            <v>744</v>
          </cell>
          <cell r="EL12">
            <v>744</v>
          </cell>
          <cell r="EM12">
            <v>720</v>
          </cell>
          <cell r="EN12">
            <v>744</v>
          </cell>
          <cell r="EO12">
            <v>720</v>
          </cell>
          <cell r="EP12">
            <v>744</v>
          </cell>
          <cell r="EQ12">
            <v>744</v>
          </cell>
          <cell r="ER12">
            <v>696</v>
          </cell>
          <cell r="ES12">
            <v>744</v>
          </cell>
          <cell r="ET12">
            <v>720</v>
          </cell>
          <cell r="EU12">
            <v>744</v>
          </cell>
          <cell r="EV12">
            <v>720</v>
          </cell>
          <cell r="EW12">
            <v>744</v>
          </cell>
          <cell r="EX12">
            <v>744</v>
          </cell>
          <cell r="EY12">
            <v>720</v>
          </cell>
          <cell r="EZ12">
            <v>744</v>
          </cell>
          <cell r="FA12">
            <v>720</v>
          </cell>
          <cell r="FB12">
            <v>744</v>
          </cell>
          <cell r="FC12">
            <v>744</v>
          </cell>
          <cell r="FD12">
            <v>672</v>
          </cell>
          <cell r="FE12">
            <v>744</v>
          </cell>
          <cell r="FF12">
            <v>720</v>
          </cell>
          <cell r="FG12">
            <v>744</v>
          </cell>
          <cell r="FH12">
            <v>720</v>
          </cell>
          <cell r="FI12">
            <v>744</v>
          </cell>
          <cell r="FJ12">
            <v>744</v>
          </cell>
          <cell r="FK12">
            <v>720</v>
          </cell>
          <cell r="FL12">
            <v>744</v>
          </cell>
          <cell r="FM12">
            <v>720</v>
          </cell>
          <cell r="FN12">
            <v>744</v>
          </cell>
          <cell r="FO12">
            <v>744</v>
          </cell>
          <cell r="FP12">
            <v>672</v>
          </cell>
          <cell r="FQ12">
            <v>744</v>
          </cell>
          <cell r="FR12">
            <v>720</v>
          </cell>
          <cell r="FS12">
            <v>744</v>
          </cell>
          <cell r="FT12">
            <v>720</v>
          </cell>
          <cell r="FU12">
            <v>744</v>
          </cell>
          <cell r="FV12">
            <v>744</v>
          </cell>
          <cell r="FW12">
            <v>720</v>
          </cell>
          <cell r="FX12">
            <v>744</v>
          </cell>
          <cell r="FY12">
            <v>720</v>
          </cell>
          <cell r="FZ12">
            <v>744</v>
          </cell>
          <cell r="GA12">
            <v>744</v>
          </cell>
          <cell r="GB12">
            <v>672</v>
          </cell>
          <cell r="GC12">
            <v>744</v>
          </cell>
          <cell r="GD12">
            <v>720</v>
          </cell>
          <cell r="GE12">
            <v>744</v>
          </cell>
          <cell r="GF12">
            <v>720</v>
          </cell>
          <cell r="GG12">
            <v>744</v>
          </cell>
          <cell r="GH12">
            <v>744</v>
          </cell>
          <cell r="GI12">
            <v>720</v>
          </cell>
          <cell r="GJ12">
            <v>744</v>
          </cell>
          <cell r="GK12">
            <v>720</v>
          </cell>
          <cell r="GL12">
            <v>744</v>
          </cell>
          <cell r="GM12">
            <v>744</v>
          </cell>
          <cell r="GN12">
            <v>696</v>
          </cell>
          <cell r="GO12">
            <v>744</v>
          </cell>
          <cell r="GP12">
            <v>720</v>
          </cell>
          <cell r="GQ12">
            <v>744</v>
          </cell>
          <cell r="GR12">
            <v>720</v>
          </cell>
          <cell r="GS12">
            <v>744</v>
          </cell>
          <cell r="GT12">
            <v>744</v>
          </cell>
          <cell r="GU12">
            <v>720</v>
          </cell>
          <cell r="GV12">
            <v>744</v>
          </cell>
          <cell r="GW12">
            <v>720</v>
          </cell>
          <cell r="GX12">
            <v>744</v>
          </cell>
          <cell r="GY12">
            <v>744</v>
          </cell>
          <cell r="GZ12">
            <v>672</v>
          </cell>
          <cell r="HA12">
            <v>744</v>
          </cell>
          <cell r="HB12">
            <v>720</v>
          </cell>
          <cell r="HC12">
            <v>744</v>
          </cell>
          <cell r="HD12">
            <v>720</v>
          </cell>
          <cell r="HE12">
            <v>744</v>
          </cell>
          <cell r="HF12">
            <v>744</v>
          </cell>
          <cell r="HG12">
            <v>720</v>
          </cell>
          <cell r="HH12">
            <v>744</v>
          </cell>
          <cell r="HI12">
            <v>720</v>
          </cell>
          <cell r="HJ12">
            <v>744</v>
          </cell>
          <cell r="HK12">
            <v>744</v>
          </cell>
          <cell r="HL12">
            <v>672</v>
          </cell>
          <cell r="HM12">
            <v>744</v>
          </cell>
          <cell r="HN12">
            <v>720</v>
          </cell>
          <cell r="HO12">
            <v>744</v>
          </cell>
          <cell r="HP12">
            <v>720</v>
          </cell>
          <cell r="HQ12">
            <v>744</v>
          </cell>
          <cell r="HR12">
            <v>744</v>
          </cell>
          <cell r="HS12">
            <v>720</v>
          </cell>
          <cell r="HT12">
            <v>744</v>
          </cell>
          <cell r="HU12">
            <v>720</v>
          </cell>
          <cell r="HV12">
            <v>744</v>
          </cell>
          <cell r="HW12">
            <v>744</v>
          </cell>
          <cell r="HX12">
            <v>672</v>
          </cell>
          <cell r="HY12">
            <v>744</v>
          </cell>
          <cell r="HZ12">
            <v>720</v>
          </cell>
          <cell r="IA12">
            <v>744</v>
          </cell>
          <cell r="IB12">
            <v>720</v>
          </cell>
          <cell r="IC12">
            <v>744</v>
          </cell>
          <cell r="ID12">
            <v>744</v>
          </cell>
          <cell r="IE12">
            <v>720</v>
          </cell>
          <cell r="IF12">
            <v>744</v>
          </cell>
          <cell r="IG12">
            <v>720</v>
          </cell>
          <cell r="IH12">
            <v>744</v>
          </cell>
          <cell r="II12">
            <v>744</v>
          </cell>
          <cell r="IJ12">
            <v>696</v>
          </cell>
          <cell r="IK12">
            <v>744</v>
          </cell>
          <cell r="IL12">
            <v>720</v>
          </cell>
          <cell r="IM12">
            <v>744</v>
          </cell>
          <cell r="IN12">
            <v>720</v>
          </cell>
          <cell r="IO12">
            <v>744</v>
          </cell>
          <cell r="IP12">
            <v>744</v>
          </cell>
          <cell r="IQ12">
            <v>720</v>
          </cell>
          <cell r="IR12">
            <v>744</v>
          </cell>
          <cell r="IS12">
            <v>720</v>
          </cell>
          <cell r="IT12">
            <v>744</v>
          </cell>
        </row>
        <row r="13">
          <cell r="C13">
            <v>312</v>
          </cell>
          <cell r="D13">
            <v>296</v>
          </cell>
          <cell r="E13">
            <v>328</v>
          </cell>
          <cell r="F13">
            <v>303</v>
          </cell>
          <cell r="G13">
            <v>312</v>
          </cell>
          <cell r="H13">
            <v>320</v>
          </cell>
          <cell r="I13">
            <v>312</v>
          </cell>
          <cell r="J13">
            <v>328</v>
          </cell>
          <cell r="K13">
            <v>304</v>
          </cell>
          <cell r="L13">
            <v>313</v>
          </cell>
          <cell r="M13">
            <v>320</v>
          </cell>
          <cell r="N13">
            <v>312</v>
          </cell>
          <cell r="O13">
            <v>312</v>
          </cell>
          <cell r="P13">
            <v>288</v>
          </cell>
          <cell r="Q13">
            <v>328</v>
          </cell>
          <cell r="R13">
            <v>303</v>
          </cell>
          <cell r="S13">
            <v>328</v>
          </cell>
          <cell r="T13">
            <v>304</v>
          </cell>
          <cell r="U13">
            <v>312</v>
          </cell>
          <cell r="V13">
            <v>328</v>
          </cell>
          <cell r="W13">
            <v>304</v>
          </cell>
          <cell r="X13">
            <v>313</v>
          </cell>
          <cell r="Y13">
            <v>320</v>
          </cell>
          <cell r="Z13">
            <v>312</v>
          </cell>
          <cell r="AA13">
            <v>328</v>
          </cell>
          <cell r="AB13">
            <v>288</v>
          </cell>
          <cell r="AC13">
            <v>312</v>
          </cell>
          <cell r="AD13">
            <v>303</v>
          </cell>
          <cell r="AE13">
            <v>328</v>
          </cell>
          <cell r="AF13">
            <v>304</v>
          </cell>
          <cell r="AG13">
            <v>312</v>
          </cell>
          <cell r="AH13">
            <v>328</v>
          </cell>
          <cell r="AI13">
            <v>304</v>
          </cell>
          <cell r="AJ13">
            <v>329</v>
          </cell>
          <cell r="AK13">
            <v>304</v>
          </cell>
          <cell r="AL13">
            <v>312</v>
          </cell>
          <cell r="AM13">
            <v>328</v>
          </cell>
          <cell r="AN13">
            <v>288</v>
          </cell>
          <cell r="AO13">
            <v>312</v>
          </cell>
          <cell r="AP13">
            <v>303</v>
          </cell>
          <cell r="AQ13">
            <v>328</v>
          </cell>
          <cell r="AR13">
            <v>304</v>
          </cell>
          <cell r="AS13">
            <v>328</v>
          </cell>
          <cell r="AT13">
            <v>312</v>
          </cell>
          <cell r="AU13">
            <v>304</v>
          </cell>
          <cell r="AV13">
            <v>329</v>
          </cell>
          <cell r="AW13">
            <v>304</v>
          </cell>
          <cell r="AX13">
            <v>312</v>
          </cell>
          <cell r="AY13">
            <v>328</v>
          </cell>
          <cell r="AZ13">
            <v>296</v>
          </cell>
          <cell r="BA13">
            <v>312</v>
          </cell>
          <cell r="BB13">
            <v>319</v>
          </cell>
          <cell r="BC13">
            <v>312</v>
          </cell>
          <cell r="BD13">
            <v>304</v>
          </cell>
          <cell r="BE13">
            <v>328</v>
          </cell>
          <cell r="BF13">
            <v>312</v>
          </cell>
          <cell r="BG13">
            <v>320</v>
          </cell>
          <cell r="BH13">
            <v>313</v>
          </cell>
          <cell r="BI13">
            <v>304</v>
          </cell>
          <cell r="BJ13">
            <v>328</v>
          </cell>
          <cell r="BK13">
            <v>312</v>
          </cell>
          <cell r="BL13">
            <v>288</v>
          </cell>
          <cell r="BM13">
            <v>328</v>
          </cell>
          <cell r="BN13">
            <v>303</v>
          </cell>
          <cell r="BO13">
            <v>312</v>
          </cell>
          <cell r="BP13">
            <v>320</v>
          </cell>
          <cell r="BQ13">
            <v>312</v>
          </cell>
          <cell r="BR13">
            <v>312</v>
          </cell>
          <cell r="BS13">
            <v>320</v>
          </cell>
          <cell r="BT13">
            <v>313</v>
          </cell>
          <cell r="BU13">
            <v>304</v>
          </cell>
          <cell r="BV13">
            <v>328</v>
          </cell>
          <cell r="BW13">
            <v>312</v>
          </cell>
          <cell r="BX13">
            <v>288</v>
          </cell>
          <cell r="BY13">
            <v>328</v>
          </cell>
          <cell r="BZ13">
            <v>303</v>
          </cell>
          <cell r="CA13">
            <v>312</v>
          </cell>
          <cell r="CB13">
            <v>320</v>
          </cell>
          <cell r="CC13">
            <v>312</v>
          </cell>
          <cell r="CD13">
            <v>328</v>
          </cell>
          <cell r="CE13">
            <v>304</v>
          </cell>
          <cell r="CF13">
            <v>313</v>
          </cell>
          <cell r="CG13">
            <v>320</v>
          </cell>
          <cell r="CH13">
            <v>312</v>
          </cell>
          <cell r="CI13">
            <v>312</v>
          </cell>
          <cell r="CJ13">
            <v>288</v>
          </cell>
          <cell r="CK13">
            <v>328</v>
          </cell>
          <cell r="CL13">
            <v>303</v>
          </cell>
          <cell r="CM13">
            <v>328</v>
          </cell>
          <cell r="CN13">
            <v>304</v>
          </cell>
          <cell r="CO13">
            <v>312</v>
          </cell>
          <cell r="CP13">
            <v>328</v>
          </cell>
          <cell r="CQ13">
            <v>304</v>
          </cell>
          <cell r="CR13">
            <v>313</v>
          </cell>
          <cell r="CS13">
            <v>320</v>
          </cell>
          <cell r="CT13">
            <v>312</v>
          </cell>
          <cell r="CU13">
            <v>328</v>
          </cell>
          <cell r="CV13">
            <v>296</v>
          </cell>
          <cell r="CW13">
            <v>312</v>
          </cell>
          <cell r="CX13">
            <v>303</v>
          </cell>
          <cell r="CY13">
            <v>328</v>
          </cell>
          <cell r="CZ13">
            <v>304</v>
          </cell>
          <cell r="DA13">
            <v>328</v>
          </cell>
          <cell r="DB13">
            <v>312</v>
          </cell>
          <cell r="DC13">
            <v>304</v>
          </cell>
          <cell r="DD13">
            <v>329</v>
          </cell>
          <cell r="DE13">
            <v>304</v>
          </cell>
          <cell r="DF13">
            <v>312</v>
          </cell>
          <cell r="DG13">
            <v>328</v>
          </cell>
          <cell r="DH13">
            <v>288</v>
          </cell>
          <cell r="DI13">
            <v>312</v>
          </cell>
          <cell r="DJ13">
            <v>319</v>
          </cell>
          <cell r="DK13">
            <v>312</v>
          </cell>
          <cell r="DL13">
            <v>304</v>
          </cell>
          <cell r="DM13">
            <v>328</v>
          </cell>
          <cell r="DN13">
            <v>312</v>
          </cell>
          <cell r="DO13">
            <v>304</v>
          </cell>
          <cell r="DP13">
            <v>329</v>
          </cell>
          <cell r="DQ13">
            <v>304</v>
          </cell>
          <cell r="DR13">
            <v>328</v>
          </cell>
          <cell r="DS13">
            <v>312</v>
          </cell>
          <cell r="DT13">
            <v>288</v>
          </cell>
          <cell r="DU13">
            <v>312</v>
          </cell>
          <cell r="DV13">
            <v>319</v>
          </cell>
          <cell r="DW13">
            <v>312</v>
          </cell>
          <cell r="DX13">
            <v>304</v>
          </cell>
          <cell r="DY13">
            <v>328</v>
          </cell>
          <cell r="DZ13">
            <v>312</v>
          </cell>
          <cell r="EA13">
            <v>320</v>
          </cell>
          <cell r="EB13">
            <v>313</v>
          </cell>
          <cell r="EC13">
            <v>304</v>
          </cell>
          <cell r="ED13">
            <v>328</v>
          </cell>
          <cell r="EE13">
            <v>312</v>
          </cell>
          <cell r="EF13">
            <v>288</v>
          </cell>
          <cell r="EG13">
            <v>328</v>
          </cell>
          <cell r="EH13">
            <v>303</v>
          </cell>
          <cell r="EI13">
            <v>312</v>
          </cell>
          <cell r="EJ13">
            <v>320</v>
          </cell>
          <cell r="EK13">
            <v>312</v>
          </cell>
          <cell r="EL13">
            <v>312</v>
          </cell>
          <cell r="EM13">
            <v>320</v>
          </cell>
          <cell r="EN13">
            <v>313</v>
          </cell>
          <cell r="EO13">
            <v>304</v>
          </cell>
          <cell r="EP13">
            <v>328</v>
          </cell>
          <cell r="EQ13">
            <v>312</v>
          </cell>
          <cell r="ER13">
            <v>296</v>
          </cell>
          <cell r="ES13">
            <v>328</v>
          </cell>
          <cell r="ET13">
            <v>303</v>
          </cell>
          <cell r="EU13">
            <v>328</v>
          </cell>
          <cell r="EV13">
            <v>304</v>
          </cell>
          <cell r="EW13">
            <v>312</v>
          </cell>
          <cell r="EX13">
            <v>328</v>
          </cell>
          <cell r="EY13">
            <v>304</v>
          </cell>
          <cell r="EZ13">
            <v>313</v>
          </cell>
          <cell r="FA13">
            <v>320</v>
          </cell>
          <cell r="FB13">
            <v>312</v>
          </cell>
          <cell r="FC13">
            <v>328</v>
          </cell>
          <cell r="FD13">
            <v>288</v>
          </cell>
          <cell r="FE13">
            <v>312</v>
          </cell>
          <cell r="FF13">
            <v>303</v>
          </cell>
          <cell r="FG13">
            <v>328</v>
          </cell>
          <cell r="FH13">
            <v>304</v>
          </cell>
          <cell r="FI13">
            <v>312</v>
          </cell>
          <cell r="FJ13">
            <v>328</v>
          </cell>
          <cell r="FK13">
            <v>304</v>
          </cell>
          <cell r="FL13">
            <v>329</v>
          </cell>
          <cell r="FM13">
            <v>304</v>
          </cell>
          <cell r="FN13">
            <v>312</v>
          </cell>
          <cell r="FO13">
            <v>328</v>
          </cell>
          <cell r="FP13">
            <v>288</v>
          </cell>
          <cell r="FQ13">
            <v>312</v>
          </cell>
          <cell r="FR13">
            <v>303</v>
          </cell>
          <cell r="FS13">
            <v>328</v>
          </cell>
          <cell r="FT13">
            <v>304</v>
          </cell>
          <cell r="FU13">
            <v>328</v>
          </cell>
          <cell r="FV13">
            <v>312</v>
          </cell>
          <cell r="FW13">
            <v>304</v>
          </cell>
          <cell r="FX13">
            <v>329</v>
          </cell>
          <cell r="FY13">
            <v>304</v>
          </cell>
          <cell r="FZ13">
            <v>312</v>
          </cell>
          <cell r="GA13">
            <v>328</v>
          </cell>
          <cell r="GB13">
            <v>288</v>
          </cell>
          <cell r="GC13">
            <v>312</v>
          </cell>
          <cell r="GD13">
            <v>319</v>
          </cell>
          <cell r="GE13">
            <v>312</v>
          </cell>
          <cell r="GF13">
            <v>304</v>
          </cell>
          <cell r="GG13">
            <v>328</v>
          </cell>
          <cell r="GH13">
            <v>312</v>
          </cell>
          <cell r="GI13">
            <v>304</v>
          </cell>
          <cell r="GJ13">
            <v>329</v>
          </cell>
          <cell r="GK13">
            <v>304</v>
          </cell>
          <cell r="GL13">
            <v>328</v>
          </cell>
          <cell r="GM13">
            <v>312</v>
          </cell>
          <cell r="GN13">
            <v>296</v>
          </cell>
          <cell r="GO13">
            <v>328</v>
          </cell>
          <cell r="GP13">
            <v>303</v>
          </cell>
          <cell r="GQ13">
            <v>312</v>
          </cell>
          <cell r="GR13">
            <v>320</v>
          </cell>
          <cell r="GS13">
            <v>312</v>
          </cell>
          <cell r="GT13">
            <v>312</v>
          </cell>
          <cell r="GU13">
            <v>320</v>
          </cell>
          <cell r="GV13">
            <v>313</v>
          </cell>
          <cell r="GW13">
            <v>304</v>
          </cell>
          <cell r="GX13">
            <v>328</v>
          </cell>
          <cell r="GY13">
            <v>312</v>
          </cell>
          <cell r="GZ13">
            <v>288</v>
          </cell>
          <cell r="HA13">
            <v>328</v>
          </cell>
          <cell r="HB13">
            <v>303</v>
          </cell>
          <cell r="HC13">
            <v>312</v>
          </cell>
          <cell r="HD13">
            <v>320</v>
          </cell>
          <cell r="HE13">
            <v>312</v>
          </cell>
          <cell r="HF13">
            <v>328</v>
          </cell>
          <cell r="HG13">
            <v>304</v>
          </cell>
          <cell r="HH13">
            <v>313</v>
          </cell>
          <cell r="HI13">
            <v>320</v>
          </cell>
          <cell r="HJ13">
            <v>312</v>
          </cell>
          <cell r="HK13">
            <v>312</v>
          </cell>
          <cell r="HL13">
            <v>288</v>
          </cell>
          <cell r="HM13">
            <v>328</v>
          </cell>
          <cell r="HN13">
            <v>303</v>
          </cell>
          <cell r="HO13">
            <v>328</v>
          </cell>
          <cell r="HP13">
            <v>304</v>
          </cell>
          <cell r="HQ13">
            <v>312</v>
          </cell>
          <cell r="HR13">
            <v>328</v>
          </cell>
          <cell r="HS13">
            <v>304</v>
          </cell>
          <cell r="HT13">
            <v>313</v>
          </cell>
          <cell r="HU13">
            <v>320</v>
          </cell>
          <cell r="HV13">
            <v>312</v>
          </cell>
          <cell r="HW13">
            <v>328</v>
          </cell>
          <cell r="HX13">
            <v>288</v>
          </cell>
          <cell r="HY13">
            <v>312</v>
          </cell>
          <cell r="HZ13">
            <v>303</v>
          </cell>
          <cell r="IA13">
            <v>328</v>
          </cell>
          <cell r="IB13">
            <v>304</v>
          </cell>
          <cell r="IC13">
            <v>312</v>
          </cell>
          <cell r="ID13">
            <v>328</v>
          </cell>
          <cell r="IE13">
            <v>304</v>
          </cell>
          <cell r="IF13">
            <v>329</v>
          </cell>
          <cell r="IG13">
            <v>304</v>
          </cell>
          <cell r="IH13">
            <v>312</v>
          </cell>
          <cell r="II13">
            <v>328</v>
          </cell>
          <cell r="IJ13">
            <v>296</v>
          </cell>
          <cell r="IK13">
            <v>312</v>
          </cell>
          <cell r="IL13">
            <v>319</v>
          </cell>
          <cell r="IM13">
            <v>312</v>
          </cell>
          <cell r="IN13">
            <v>304</v>
          </cell>
          <cell r="IO13">
            <v>328</v>
          </cell>
          <cell r="IP13">
            <v>312</v>
          </cell>
          <cell r="IQ13">
            <v>304</v>
          </cell>
          <cell r="IR13">
            <v>329</v>
          </cell>
          <cell r="IS13">
            <v>304</v>
          </cell>
          <cell r="IT13">
            <v>328</v>
          </cell>
        </row>
        <row r="15">
          <cell r="C15">
            <v>39448</v>
          </cell>
          <cell r="D15">
            <v>39479</v>
          </cell>
          <cell r="E15">
            <v>39508</v>
          </cell>
          <cell r="F15">
            <v>39539</v>
          </cell>
          <cell r="G15">
            <v>39569</v>
          </cell>
          <cell r="H15">
            <v>39600</v>
          </cell>
          <cell r="I15">
            <v>39630</v>
          </cell>
          <cell r="J15">
            <v>39661</v>
          </cell>
          <cell r="K15">
            <v>39692</v>
          </cell>
          <cell r="L15">
            <v>39722</v>
          </cell>
          <cell r="M15">
            <v>39753</v>
          </cell>
          <cell r="N15">
            <v>39783</v>
          </cell>
          <cell r="O15">
            <v>39814</v>
          </cell>
          <cell r="P15">
            <v>39845</v>
          </cell>
          <cell r="Q15">
            <v>39873</v>
          </cell>
          <cell r="R15">
            <v>39904</v>
          </cell>
          <cell r="S15">
            <v>39934</v>
          </cell>
          <cell r="T15">
            <v>39965</v>
          </cell>
          <cell r="U15">
            <v>39995</v>
          </cell>
          <cell r="V15">
            <v>40026</v>
          </cell>
          <cell r="W15">
            <v>40057</v>
          </cell>
          <cell r="X15">
            <v>40087</v>
          </cell>
          <cell r="Y15">
            <v>40118</v>
          </cell>
          <cell r="Z15">
            <v>40148</v>
          </cell>
          <cell r="AA15">
            <v>40179</v>
          </cell>
          <cell r="AB15">
            <v>40210</v>
          </cell>
          <cell r="AC15">
            <v>40238</v>
          </cell>
          <cell r="AD15">
            <v>40269</v>
          </cell>
          <cell r="AE15">
            <v>40299</v>
          </cell>
          <cell r="AF15">
            <v>40330</v>
          </cell>
          <cell r="AG15">
            <v>40360</v>
          </cell>
          <cell r="AH15">
            <v>40391</v>
          </cell>
          <cell r="AI15">
            <v>40422</v>
          </cell>
          <cell r="AJ15">
            <v>40452</v>
          </cell>
          <cell r="AK15">
            <v>40483</v>
          </cell>
          <cell r="AL15">
            <v>40513</v>
          </cell>
          <cell r="AM15">
            <v>40544</v>
          </cell>
          <cell r="AN15">
            <v>40575</v>
          </cell>
          <cell r="AO15">
            <v>40603</v>
          </cell>
          <cell r="AP15">
            <v>40634</v>
          </cell>
          <cell r="AQ15">
            <v>40664</v>
          </cell>
          <cell r="AR15">
            <v>40695</v>
          </cell>
          <cell r="AS15">
            <v>40725</v>
          </cell>
          <cell r="AT15">
            <v>40756</v>
          </cell>
          <cell r="AU15">
            <v>40787</v>
          </cell>
          <cell r="AV15">
            <v>40817</v>
          </cell>
          <cell r="AW15">
            <v>40848</v>
          </cell>
          <cell r="AX15">
            <v>40878</v>
          </cell>
          <cell r="AY15">
            <v>40909</v>
          </cell>
          <cell r="AZ15">
            <v>40940</v>
          </cell>
          <cell r="BA15">
            <v>40969</v>
          </cell>
          <cell r="BB15">
            <v>41000</v>
          </cell>
          <cell r="BC15">
            <v>41030</v>
          </cell>
          <cell r="BD15">
            <v>41061</v>
          </cell>
          <cell r="BE15">
            <v>41091</v>
          </cell>
          <cell r="BF15">
            <v>41122</v>
          </cell>
          <cell r="BG15">
            <v>41153</v>
          </cell>
          <cell r="BH15">
            <v>41183</v>
          </cell>
          <cell r="BI15">
            <v>41214</v>
          </cell>
          <cell r="BJ15">
            <v>41244</v>
          </cell>
          <cell r="BK15">
            <v>41275</v>
          </cell>
          <cell r="BL15">
            <v>41306</v>
          </cell>
          <cell r="BM15">
            <v>41334</v>
          </cell>
          <cell r="BN15">
            <v>41365</v>
          </cell>
          <cell r="BO15">
            <v>41395</v>
          </cell>
          <cell r="BP15">
            <v>41426</v>
          </cell>
          <cell r="BQ15">
            <v>41456</v>
          </cell>
          <cell r="BR15">
            <v>41487</v>
          </cell>
          <cell r="BS15">
            <v>41518</v>
          </cell>
          <cell r="BT15">
            <v>41548</v>
          </cell>
          <cell r="BU15">
            <v>41579</v>
          </cell>
          <cell r="BV15">
            <v>41609</v>
          </cell>
          <cell r="BW15">
            <v>41640</v>
          </cell>
          <cell r="BX15">
            <v>41671</v>
          </cell>
          <cell r="BY15">
            <v>41699</v>
          </cell>
          <cell r="BZ15">
            <v>41730</v>
          </cell>
          <cell r="CA15">
            <v>41760</v>
          </cell>
          <cell r="CB15">
            <v>41791</v>
          </cell>
          <cell r="CC15">
            <v>41821</v>
          </cell>
          <cell r="CD15">
            <v>41852</v>
          </cell>
          <cell r="CE15">
            <v>41883</v>
          </cell>
          <cell r="CF15">
            <v>41913</v>
          </cell>
          <cell r="CG15">
            <v>41944</v>
          </cell>
          <cell r="CH15">
            <v>41974</v>
          </cell>
          <cell r="CI15">
            <v>42005</v>
          </cell>
          <cell r="CJ15">
            <v>42036</v>
          </cell>
          <cell r="CK15">
            <v>42064</v>
          </cell>
          <cell r="CL15">
            <v>42095</v>
          </cell>
          <cell r="CM15">
            <v>42125</v>
          </cell>
          <cell r="CN15">
            <v>42156</v>
          </cell>
          <cell r="CO15">
            <v>42186</v>
          </cell>
          <cell r="CP15">
            <v>42217</v>
          </cell>
          <cell r="CQ15">
            <v>42248</v>
          </cell>
          <cell r="CR15">
            <v>42278</v>
          </cell>
          <cell r="CS15">
            <v>42309</v>
          </cell>
          <cell r="CT15">
            <v>42339</v>
          </cell>
          <cell r="CU15">
            <v>42370</v>
          </cell>
          <cell r="CV15">
            <v>42401</v>
          </cell>
          <cell r="CW15">
            <v>42430</v>
          </cell>
          <cell r="CX15">
            <v>42461</v>
          </cell>
          <cell r="CY15">
            <v>42491</v>
          </cell>
          <cell r="CZ15">
            <v>42522</v>
          </cell>
          <cell r="DA15">
            <v>42552</v>
          </cell>
          <cell r="DB15">
            <v>42583</v>
          </cell>
          <cell r="DC15">
            <v>42614</v>
          </cell>
          <cell r="DD15">
            <v>42644</v>
          </cell>
          <cell r="DE15">
            <v>42675</v>
          </cell>
          <cell r="DF15">
            <v>42705</v>
          </cell>
          <cell r="DG15">
            <v>42736</v>
          </cell>
          <cell r="DH15">
            <v>42767</v>
          </cell>
          <cell r="DI15">
            <v>42795</v>
          </cell>
          <cell r="DJ15">
            <v>42826</v>
          </cell>
          <cell r="DK15">
            <v>42856</v>
          </cell>
          <cell r="DL15">
            <v>42887</v>
          </cell>
          <cell r="DM15">
            <v>42917</v>
          </cell>
          <cell r="DN15">
            <v>42948</v>
          </cell>
          <cell r="DO15">
            <v>42979</v>
          </cell>
          <cell r="DP15">
            <v>43009</v>
          </cell>
          <cell r="DQ15">
            <v>43040</v>
          </cell>
          <cell r="DR15">
            <v>43070</v>
          </cell>
          <cell r="DS15">
            <v>43101</v>
          </cell>
          <cell r="DT15">
            <v>43132</v>
          </cell>
          <cell r="DU15">
            <v>43160</v>
          </cell>
          <cell r="DV15">
            <v>43191</v>
          </cell>
          <cell r="DW15">
            <v>43221</v>
          </cell>
          <cell r="DX15">
            <v>43252</v>
          </cell>
          <cell r="DY15">
            <v>43282</v>
          </cell>
          <cell r="DZ15">
            <v>43313</v>
          </cell>
          <cell r="EA15">
            <v>43344</v>
          </cell>
          <cell r="EB15">
            <v>43374</v>
          </cell>
          <cell r="EC15">
            <v>43405</v>
          </cell>
          <cell r="ED15">
            <v>43435</v>
          </cell>
          <cell r="EE15">
            <v>43466</v>
          </cell>
          <cell r="EF15">
            <v>43497</v>
          </cell>
          <cell r="EG15">
            <v>43525</v>
          </cell>
          <cell r="EH15">
            <v>43556</v>
          </cell>
          <cell r="EI15">
            <v>43586</v>
          </cell>
          <cell r="EJ15">
            <v>43617</v>
          </cell>
          <cell r="EK15">
            <v>43647</v>
          </cell>
          <cell r="EL15">
            <v>43678</v>
          </cell>
          <cell r="EM15">
            <v>43709</v>
          </cell>
          <cell r="EN15">
            <v>43739</v>
          </cell>
          <cell r="EO15">
            <v>43770</v>
          </cell>
          <cell r="EP15">
            <v>43800</v>
          </cell>
          <cell r="EQ15">
            <v>43831</v>
          </cell>
          <cell r="ER15">
            <v>43862</v>
          </cell>
          <cell r="ES15">
            <v>43891</v>
          </cell>
          <cell r="ET15">
            <v>43922</v>
          </cell>
          <cell r="EU15">
            <v>43952</v>
          </cell>
          <cell r="EV15">
            <v>43983</v>
          </cell>
          <cell r="EW15">
            <v>44013</v>
          </cell>
          <cell r="EX15">
            <v>44044</v>
          </cell>
          <cell r="EY15">
            <v>44075</v>
          </cell>
          <cell r="EZ15">
            <v>44105</v>
          </cell>
          <cell r="FA15">
            <v>44136</v>
          </cell>
          <cell r="FB15">
            <v>44166</v>
          </cell>
          <cell r="FC15">
            <v>44197</v>
          </cell>
          <cell r="FD15">
            <v>44228</v>
          </cell>
          <cell r="FE15">
            <v>44256</v>
          </cell>
          <cell r="FF15">
            <v>44287</v>
          </cell>
          <cell r="FG15">
            <v>44317</v>
          </cell>
          <cell r="FH15">
            <v>44348</v>
          </cell>
          <cell r="FI15">
            <v>44378</v>
          </cell>
          <cell r="FJ15">
            <v>44409</v>
          </cell>
          <cell r="FK15">
            <v>44440</v>
          </cell>
          <cell r="FL15">
            <v>44470</v>
          </cell>
          <cell r="FM15">
            <v>44501</v>
          </cell>
          <cell r="FN15">
            <v>44531</v>
          </cell>
          <cell r="FO15">
            <v>44562</v>
          </cell>
          <cell r="FP15">
            <v>44593</v>
          </cell>
          <cell r="FQ15">
            <v>44621</v>
          </cell>
          <cell r="FR15">
            <v>44652</v>
          </cell>
          <cell r="FS15">
            <v>44682</v>
          </cell>
          <cell r="FT15">
            <v>44713</v>
          </cell>
          <cell r="FU15">
            <v>44743</v>
          </cell>
          <cell r="FV15">
            <v>44774</v>
          </cell>
          <cell r="FW15">
            <v>44805</v>
          </cell>
          <cell r="FX15">
            <v>44835</v>
          </cell>
          <cell r="FY15">
            <v>44866</v>
          </cell>
          <cell r="FZ15">
            <v>44896</v>
          </cell>
          <cell r="GA15">
            <v>44927</v>
          </cell>
          <cell r="GB15">
            <v>44958</v>
          </cell>
          <cell r="GC15">
            <v>44986</v>
          </cell>
          <cell r="GD15">
            <v>45017</v>
          </cell>
          <cell r="GE15">
            <v>45047</v>
          </cell>
          <cell r="GF15">
            <v>45078</v>
          </cell>
          <cell r="GG15">
            <v>45108</v>
          </cell>
          <cell r="GH15">
            <v>45139</v>
          </cell>
          <cell r="GI15">
            <v>45170</v>
          </cell>
          <cell r="GJ15">
            <v>45200</v>
          </cell>
          <cell r="GK15">
            <v>45231</v>
          </cell>
          <cell r="GL15">
            <v>45261</v>
          </cell>
          <cell r="GM15">
            <v>45292</v>
          </cell>
          <cell r="GN15">
            <v>45323</v>
          </cell>
          <cell r="GO15">
            <v>45352</v>
          </cell>
          <cell r="GP15">
            <v>45383</v>
          </cell>
          <cell r="GQ15">
            <v>45413</v>
          </cell>
          <cell r="GR15">
            <v>45444</v>
          </cell>
          <cell r="GS15">
            <v>45474</v>
          </cell>
          <cell r="GT15">
            <v>45505</v>
          </cell>
          <cell r="GU15">
            <v>45536</v>
          </cell>
          <cell r="GV15">
            <v>45566</v>
          </cell>
          <cell r="GW15">
            <v>45597</v>
          </cell>
          <cell r="GX15">
            <v>45627</v>
          </cell>
          <cell r="GY15">
            <v>45658</v>
          </cell>
          <cell r="GZ15">
            <v>45689</v>
          </cell>
          <cell r="HA15">
            <v>45717</v>
          </cell>
          <cell r="HB15">
            <v>45748</v>
          </cell>
          <cell r="HC15">
            <v>45778</v>
          </cell>
          <cell r="HD15">
            <v>45809</v>
          </cell>
          <cell r="HE15">
            <v>45839</v>
          </cell>
          <cell r="HF15">
            <v>45870</v>
          </cell>
          <cell r="HG15">
            <v>45901</v>
          </cell>
          <cell r="HH15">
            <v>45931</v>
          </cell>
          <cell r="HI15">
            <v>45962</v>
          </cell>
          <cell r="HJ15">
            <v>45992</v>
          </cell>
          <cell r="HK15">
            <v>46023</v>
          </cell>
          <cell r="HL15">
            <v>46054</v>
          </cell>
          <cell r="HM15">
            <v>46082</v>
          </cell>
          <cell r="HN15">
            <v>46113</v>
          </cell>
          <cell r="HO15">
            <v>46143</v>
          </cell>
          <cell r="HP15">
            <v>46174</v>
          </cell>
          <cell r="HQ15">
            <v>46204</v>
          </cell>
          <cell r="HR15">
            <v>46235</v>
          </cell>
          <cell r="HS15">
            <v>46266</v>
          </cell>
          <cell r="HT15">
            <v>46296</v>
          </cell>
          <cell r="HU15">
            <v>46327</v>
          </cell>
          <cell r="HV15">
            <v>46357</v>
          </cell>
          <cell r="HW15">
            <v>46388</v>
          </cell>
          <cell r="HX15">
            <v>46419</v>
          </cell>
          <cell r="HY15">
            <v>46447</v>
          </cell>
          <cell r="HZ15">
            <v>46478</v>
          </cell>
          <cell r="IA15">
            <v>46508</v>
          </cell>
          <cell r="IB15">
            <v>46539</v>
          </cell>
          <cell r="IC15">
            <v>46569</v>
          </cell>
          <cell r="ID15">
            <v>46600</v>
          </cell>
          <cell r="IE15">
            <v>46631</v>
          </cell>
          <cell r="IF15">
            <v>46661</v>
          </cell>
          <cell r="IG15">
            <v>46692</v>
          </cell>
          <cell r="IH15">
            <v>46722</v>
          </cell>
          <cell r="II15">
            <v>46753</v>
          </cell>
          <cell r="IJ15">
            <v>46784</v>
          </cell>
          <cell r="IK15">
            <v>46813</v>
          </cell>
          <cell r="IL15">
            <v>46844</v>
          </cell>
          <cell r="IM15">
            <v>46874</v>
          </cell>
          <cell r="IN15">
            <v>46905</v>
          </cell>
          <cell r="IO15">
            <v>46935</v>
          </cell>
          <cell r="IP15">
            <v>46966</v>
          </cell>
          <cell r="IQ15">
            <v>46997</v>
          </cell>
          <cell r="IR15">
            <v>47027</v>
          </cell>
          <cell r="IS15">
            <v>47058</v>
          </cell>
          <cell r="IT15">
            <v>47088</v>
          </cell>
        </row>
        <row r="16">
          <cell r="C16">
            <v>416</v>
          </cell>
          <cell r="D16">
            <v>400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384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416</v>
          </cell>
          <cell r="AH16">
            <v>416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416</v>
          </cell>
          <cell r="BZ16">
            <v>416</v>
          </cell>
          <cell r="CA16">
            <v>416</v>
          </cell>
          <cell r="CB16">
            <v>400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432</v>
          </cell>
          <cell r="CS16">
            <v>384</v>
          </cell>
          <cell r="CT16">
            <v>416</v>
          </cell>
          <cell r="CU16">
            <v>400</v>
          </cell>
          <cell r="CV16">
            <v>400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384</v>
          </cell>
          <cell r="DU16">
            <v>432</v>
          </cell>
          <cell r="DV16">
            <v>400</v>
          </cell>
          <cell r="DW16">
            <v>416</v>
          </cell>
          <cell r="DX16">
            <v>416</v>
          </cell>
          <cell r="DY16">
            <v>400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  <cell r="EE16">
            <v>416</v>
          </cell>
          <cell r="EF16">
            <v>384</v>
          </cell>
          <cell r="EG16">
            <v>416</v>
          </cell>
          <cell r="EH16">
            <v>416</v>
          </cell>
          <cell r="EI16">
            <v>416</v>
          </cell>
          <cell r="EJ16">
            <v>400</v>
          </cell>
          <cell r="EK16">
            <v>416</v>
          </cell>
          <cell r="EL16">
            <v>432</v>
          </cell>
          <cell r="EM16">
            <v>384</v>
          </cell>
          <cell r="EN16">
            <v>432</v>
          </cell>
          <cell r="EO16">
            <v>400</v>
          </cell>
          <cell r="EP16">
            <v>400</v>
          </cell>
          <cell r="EQ16">
            <v>416</v>
          </cell>
          <cell r="ER16">
            <v>400</v>
          </cell>
          <cell r="ES16">
            <v>416</v>
          </cell>
          <cell r="ET16">
            <v>416</v>
          </cell>
          <cell r="EU16">
            <v>400</v>
          </cell>
          <cell r="EV16">
            <v>416</v>
          </cell>
          <cell r="EW16">
            <v>416</v>
          </cell>
          <cell r="EX16">
            <v>416</v>
          </cell>
          <cell r="EY16">
            <v>400</v>
          </cell>
          <cell r="EZ16">
            <v>432</v>
          </cell>
          <cell r="FA16">
            <v>384</v>
          </cell>
          <cell r="FB16">
            <v>416</v>
          </cell>
          <cell r="FC16">
            <v>400</v>
          </cell>
          <cell r="FD16">
            <v>384</v>
          </cell>
          <cell r="FE16">
            <v>432</v>
          </cell>
          <cell r="FF16">
            <v>416</v>
          </cell>
          <cell r="FG16">
            <v>400</v>
          </cell>
          <cell r="FH16">
            <v>416</v>
          </cell>
          <cell r="FI16">
            <v>416</v>
          </cell>
          <cell r="FJ16">
            <v>416</v>
          </cell>
          <cell r="FK16">
            <v>400</v>
          </cell>
          <cell r="FL16">
            <v>416</v>
          </cell>
          <cell r="FM16">
            <v>400</v>
          </cell>
          <cell r="FN16">
            <v>416</v>
          </cell>
          <cell r="FO16">
            <v>400</v>
          </cell>
          <cell r="FP16">
            <v>384</v>
          </cell>
          <cell r="FQ16">
            <v>432</v>
          </cell>
          <cell r="FR16">
            <v>416</v>
          </cell>
          <cell r="FS16">
            <v>400</v>
          </cell>
          <cell r="FT16">
            <v>416</v>
          </cell>
          <cell r="FU16">
            <v>400</v>
          </cell>
          <cell r="FV16">
            <v>432</v>
          </cell>
          <cell r="FW16">
            <v>400</v>
          </cell>
          <cell r="FX16">
            <v>416</v>
          </cell>
          <cell r="FY16">
            <v>400</v>
          </cell>
          <cell r="FZ16">
            <v>416</v>
          </cell>
          <cell r="GA16">
            <v>400</v>
          </cell>
          <cell r="GB16">
            <v>384</v>
          </cell>
          <cell r="GC16">
            <v>432</v>
          </cell>
          <cell r="GD16">
            <v>400</v>
          </cell>
          <cell r="GE16">
            <v>416</v>
          </cell>
          <cell r="GF16">
            <v>416</v>
          </cell>
          <cell r="GG16">
            <v>400</v>
          </cell>
          <cell r="GH16">
            <v>432</v>
          </cell>
          <cell r="GI16">
            <v>400</v>
          </cell>
          <cell r="GJ16">
            <v>416</v>
          </cell>
          <cell r="GK16">
            <v>400</v>
          </cell>
          <cell r="GL16">
            <v>400</v>
          </cell>
          <cell r="GM16">
            <v>416</v>
          </cell>
          <cell r="GN16">
            <v>400</v>
          </cell>
          <cell r="GO16">
            <v>416</v>
          </cell>
          <cell r="GP16">
            <v>416</v>
          </cell>
          <cell r="GQ16">
            <v>416</v>
          </cell>
          <cell r="GR16">
            <v>400</v>
          </cell>
          <cell r="GS16">
            <v>416</v>
          </cell>
          <cell r="GT16">
            <v>432</v>
          </cell>
          <cell r="GU16">
            <v>384</v>
          </cell>
          <cell r="GV16">
            <v>432</v>
          </cell>
          <cell r="GW16">
            <v>400</v>
          </cell>
          <cell r="GX16">
            <v>400</v>
          </cell>
          <cell r="GY16">
            <v>416</v>
          </cell>
          <cell r="GZ16">
            <v>384</v>
          </cell>
          <cell r="HA16">
            <v>416</v>
          </cell>
          <cell r="HB16">
            <v>416</v>
          </cell>
          <cell r="HC16">
            <v>416</v>
          </cell>
          <cell r="HD16">
            <v>400</v>
          </cell>
          <cell r="HE16">
            <v>416</v>
          </cell>
          <cell r="HF16">
            <v>416</v>
          </cell>
          <cell r="HG16">
            <v>400</v>
          </cell>
          <cell r="HH16">
            <v>432</v>
          </cell>
          <cell r="HI16">
            <v>384</v>
          </cell>
          <cell r="HJ16">
            <v>416</v>
          </cell>
          <cell r="HK16">
            <v>416</v>
          </cell>
          <cell r="HL16">
            <v>384</v>
          </cell>
          <cell r="HM16">
            <v>416</v>
          </cell>
          <cell r="HN16">
            <v>416</v>
          </cell>
          <cell r="HO16">
            <v>400</v>
          </cell>
          <cell r="HP16">
            <v>416</v>
          </cell>
          <cell r="HQ16">
            <v>416</v>
          </cell>
          <cell r="HR16">
            <v>416</v>
          </cell>
          <cell r="HS16">
            <v>400</v>
          </cell>
          <cell r="HT16">
            <v>432</v>
          </cell>
          <cell r="HU16">
            <v>384</v>
          </cell>
          <cell r="HV16">
            <v>416</v>
          </cell>
          <cell r="HW16">
            <v>400</v>
          </cell>
          <cell r="HX16">
            <v>384</v>
          </cell>
          <cell r="HY16">
            <v>432</v>
          </cell>
          <cell r="HZ16">
            <v>416</v>
          </cell>
          <cell r="IA16">
            <v>400</v>
          </cell>
          <cell r="IB16">
            <v>416</v>
          </cell>
          <cell r="IC16">
            <v>416</v>
          </cell>
          <cell r="ID16">
            <v>416</v>
          </cell>
          <cell r="IE16">
            <v>400</v>
          </cell>
          <cell r="IF16">
            <v>416</v>
          </cell>
          <cell r="IG16">
            <v>400</v>
          </cell>
          <cell r="IH16">
            <v>416</v>
          </cell>
          <cell r="II16">
            <v>400</v>
          </cell>
          <cell r="IJ16">
            <v>400</v>
          </cell>
          <cell r="IK16">
            <v>432</v>
          </cell>
          <cell r="IL16">
            <v>400</v>
          </cell>
          <cell r="IM16">
            <v>416</v>
          </cell>
          <cell r="IN16">
            <v>416</v>
          </cell>
          <cell r="IO16">
            <v>400</v>
          </cell>
          <cell r="IP16">
            <v>432</v>
          </cell>
          <cell r="IQ16">
            <v>400</v>
          </cell>
          <cell r="IR16">
            <v>416</v>
          </cell>
          <cell r="IS16">
            <v>400</v>
          </cell>
          <cell r="IT16">
            <v>400</v>
          </cell>
        </row>
        <row r="17">
          <cell r="C17">
            <v>328</v>
          </cell>
          <cell r="D17">
            <v>296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288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328</v>
          </cell>
          <cell r="AH17">
            <v>328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328</v>
          </cell>
          <cell r="BZ17">
            <v>304</v>
          </cell>
          <cell r="CA17">
            <v>328</v>
          </cell>
          <cell r="CB17">
            <v>320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312</v>
          </cell>
          <cell r="CS17">
            <v>336</v>
          </cell>
          <cell r="CT17">
            <v>328</v>
          </cell>
          <cell r="CU17">
            <v>344</v>
          </cell>
          <cell r="CV17">
            <v>296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288</v>
          </cell>
          <cell r="DU17">
            <v>312</v>
          </cell>
          <cell r="DV17">
            <v>320</v>
          </cell>
          <cell r="DW17">
            <v>328</v>
          </cell>
          <cell r="DX17">
            <v>304</v>
          </cell>
          <cell r="DY17">
            <v>344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  <cell r="EE17">
            <v>328</v>
          </cell>
          <cell r="EF17">
            <v>288</v>
          </cell>
          <cell r="EG17">
            <v>328</v>
          </cell>
          <cell r="EH17">
            <v>304</v>
          </cell>
          <cell r="EI17">
            <v>328</v>
          </cell>
          <cell r="EJ17">
            <v>320</v>
          </cell>
          <cell r="EK17">
            <v>328</v>
          </cell>
          <cell r="EL17">
            <v>312</v>
          </cell>
          <cell r="EM17">
            <v>336</v>
          </cell>
          <cell r="EN17">
            <v>312</v>
          </cell>
          <cell r="EO17">
            <v>320</v>
          </cell>
          <cell r="EP17">
            <v>344</v>
          </cell>
          <cell r="EQ17">
            <v>328</v>
          </cell>
          <cell r="ER17">
            <v>296</v>
          </cell>
          <cell r="ES17">
            <v>328</v>
          </cell>
          <cell r="ET17">
            <v>304</v>
          </cell>
          <cell r="EU17">
            <v>344</v>
          </cell>
          <cell r="EV17">
            <v>304</v>
          </cell>
          <cell r="EW17">
            <v>328</v>
          </cell>
          <cell r="EX17">
            <v>328</v>
          </cell>
          <cell r="EY17">
            <v>320</v>
          </cell>
          <cell r="EZ17">
            <v>312</v>
          </cell>
          <cell r="FA17">
            <v>336</v>
          </cell>
          <cell r="FB17">
            <v>328</v>
          </cell>
          <cell r="FC17">
            <v>344</v>
          </cell>
          <cell r="FD17">
            <v>288</v>
          </cell>
          <cell r="FE17">
            <v>312</v>
          </cell>
          <cell r="FF17">
            <v>304</v>
          </cell>
          <cell r="FG17">
            <v>344</v>
          </cell>
          <cell r="FH17">
            <v>304</v>
          </cell>
          <cell r="FI17">
            <v>328</v>
          </cell>
          <cell r="FJ17">
            <v>328</v>
          </cell>
          <cell r="FK17">
            <v>320</v>
          </cell>
          <cell r="FL17">
            <v>328</v>
          </cell>
          <cell r="FM17">
            <v>320</v>
          </cell>
          <cell r="FN17">
            <v>328</v>
          </cell>
          <cell r="FO17">
            <v>344</v>
          </cell>
          <cell r="FP17">
            <v>288</v>
          </cell>
          <cell r="FQ17">
            <v>312</v>
          </cell>
          <cell r="FR17">
            <v>304</v>
          </cell>
          <cell r="FS17">
            <v>344</v>
          </cell>
          <cell r="FT17">
            <v>304</v>
          </cell>
          <cell r="FU17">
            <v>344</v>
          </cell>
          <cell r="FV17">
            <v>312</v>
          </cell>
          <cell r="FW17">
            <v>320</v>
          </cell>
          <cell r="FX17">
            <v>328</v>
          </cell>
          <cell r="FY17">
            <v>320</v>
          </cell>
          <cell r="FZ17">
            <v>328</v>
          </cell>
          <cell r="GA17">
            <v>344</v>
          </cell>
          <cell r="GB17">
            <v>288</v>
          </cell>
          <cell r="GC17">
            <v>312</v>
          </cell>
          <cell r="GD17">
            <v>320</v>
          </cell>
          <cell r="GE17">
            <v>328</v>
          </cell>
          <cell r="GF17">
            <v>304</v>
          </cell>
          <cell r="GG17">
            <v>344</v>
          </cell>
          <cell r="GH17">
            <v>312</v>
          </cell>
          <cell r="GI17">
            <v>320</v>
          </cell>
          <cell r="GJ17">
            <v>328</v>
          </cell>
          <cell r="GK17">
            <v>320</v>
          </cell>
          <cell r="GL17">
            <v>344</v>
          </cell>
          <cell r="GM17">
            <v>328</v>
          </cell>
          <cell r="GN17">
            <v>296</v>
          </cell>
          <cell r="GO17">
            <v>328</v>
          </cell>
          <cell r="GP17">
            <v>304</v>
          </cell>
          <cell r="GQ17">
            <v>328</v>
          </cell>
          <cell r="GR17">
            <v>320</v>
          </cell>
          <cell r="GS17">
            <v>328</v>
          </cell>
          <cell r="GT17">
            <v>312</v>
          </cell>
          <cell r="GU17">
            <v>336</v>
          </cell>
          <cell r="GV17">
            <v>312</v>
          </cell>
          <cell r="GW17">
            <v>320</v>
          </cell>
          <cell r="GX17">
            <v>344</v>
          </cell>
          <cell r="GY17">
            <v>328</v>
          </cell>
          <cell r="GZ17">
            <v>288</v>
          </cell>
          <cell r="HA17">
            <v>328</v>
          </cell>
          <cell r="HB17">
            <v>304</v>
          </cell>
          <cell r="HC17">
            <v>328</v>
          </cell>
          <cell r="HD17">
            <v>320</v>
          </cell>
          <cell r="HE17">
            <v>328</v>
          </cell>
          <cell r="HF17">
            <v>328</v>
          </cell>
          <cell r="HG17">
            <v>320</v>
          </cell>
          <cell r="HH17">
            <v>312</v>
          </cell>
          <cell r="HI17">
            <v>336</v>
          </cell>
          <cell r="HJ17">
            <v>328</v>
          </cell>
          <cell r="HK17">
            <v>328</v>
          </cell>
          <cell r="HL17">
            <v>288</v>
          </cell>
          <cell r="HM17">
            <v>328</v>
          </cell>
          <cell r="HN17">
            <v>304</v>
          </cell>
          <cell r="HO17">
            <v>344</v>
          </cell>
          <cell r="HP17">
            <v>304</v>
          </cell>
          <cell r="HQ17">
            <v>328</v>
          </cell>
          <cell r="HR17">
            <v>328</v>
          </cell>
          <cell r="HS17">
            <v>320</v>
          </cell>
          <cell r="HT17">
            <v>312</v>
          </cell>
          <cell r="HU17">
            <v>336</v>
          </cell>
          <cell r="HV17">
            <v>328</v>
          </cell>
          <cell r="HW17">
            <v>344</v>
          </cell>
          <cell r="HX17">
            <v>288</v>
          </cell>
          <cell r="HY17">
            <v>312</v>
          </cell>
          <cell r="HZ17">
            <v>304</v>
          </cell>
          <cell r="IA17">
            <v>344</v>
          </cell>
          <cell r="IB17">
            <v>304</v>
          </cell>
          <cell r="IC17">
            <v>328</v>
          </cell>
          <cell r="ID17">
            <v>328</v>
          </cell>
          <cell r="IE17">
            <v>320</v>
          </cell>
          <cell r="IF17">
            <v>328</v>
          </cell>
          <cell r="IG17">
            <v>320</v>
          </cell>
          <cell r="IH17">
            <v>328</v>
          </cell>
          <cell r="II17">
            <v>344</v>
          </cell>
          <cell r="IJ17">
            <v>296</v>
          </cell>
          <cell r="IK17">
            <v>312</v>
          </cell>
          <cell r="IL17">
            <v>320</v>
          </cell>
          <cell r="IM17">
            <v>328</v>
          </cell>
          <cell r="IN17">
            <v>304</v>
          </cell>
          <cell r="IO17">
            <v>344</v>
          </cell>
          <cell r="IP17">
            <v>312</v>
          </cell>
          <cell r="IQ17">
            <v>320</v>
          </cell>
          <cell r="IR17">
            <v>328</v>
          </cell>
          <cell r="IS17">
            <v>320</v>
          </cell>
          <cell r="IT17">
            <v>344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  <cell r="EQ18">
            <v>744</v>
          </cell>
          <cell r="ER18">
            <v>696</v>
          </cell>
          <cell r="ES18">
            <v>744</v>
          </cell>
          <cell r="ET18">
            <v>720</v>
          </cell>
          <cell r="EU18">
            <v>744</v>
          </cell>
          <cell r="EV18">
            <v>720</v>
          </cell>
          <cell r="EW18">
            <v>744</v>
          </cell>
          <cell r="EX18">
            <v>744</v>
          </cell>
          <cell r="EY18">
            <v>720</v>
          </cell>
          <cell r="EZ18">
            <v>744</v>
          </cell>
          <cell r="FA18">
            <v>720</v>
          </cell>
          <cell r="FB18">
            <v>744</v>
          </cell>
          <cell r="FC18">
            <v>744</v>
          </cell>
          <cell r="FD18">
            <v>672</v>
          </cell>
          <cell r="FE18">
            <v>744</v>
          </cell>
          <cell r="FF18">
            <v>720</v>
          </cell>
          <cell r="FG18">
            <v>744</v>
          </cell>
          <cell r="FH18">
            <v>720</v>
          </cell>
          <cell r="FI18">
            <v>744</v>
          </cell>
          <cell r="FJ18">
            <v>744</v>
          </cell>
          <cell r="FK18">
            <v>720</v>
          </cell>
          <cell r="FL18">
            <v>744</v>
          </cell>
          <cell r="FM18">
            <v>720</v>
          </cell>
          <cell r="FN18">
            <v>744</v>
          </cell>
          <cell r="FO18">
            <v>744</v>
          </cell>
          <cell r="FP18">
            <v>672</v>
          </cell>
          <cell r="FQ18">
            <v>744</v>
          </cell>
          <cell r="FR18">
            <v>720</v>
          </cell>
          <cell r="FS18">
            <v>744</v>
          </cell>
          <cell r="FT18">
            <v>720</v>
          </cell>
          <cell r="FU18">
            <v>744</v>
          </cell>
          <cell r="FV18">
            <v>744</v>
          </cell>
          <cell r="FW18">
            <v>720</v>
          </cell>
          <cell r="FX18">
            <v>744</v>
          </cell>
          <cell r="FY18">
            <v>720</v>
          </cell>
          <cell r="FZ18">
            <v>744</v>
          </cell>
          <cell r="GA18">
            <v>744</v>
          </cell>
          <cell r="GB18">
            <v>672</v>
          </cell>
          <cell r="GC18">
            <v>744</v>
          </cell>
          <cell r="GD18">
            <v>720</v>
          </cell>
          <cell r="GE18">
            <v>744</v>
          </cell>
          <cell r="GF18">
            <v>720</v>
          </cell>
          <cell r="GG18">
            <v>744</v>
          </cell>
          <cell r="GH18">
            <v>744</v>
          </cell>
          <cell r="GI18">
            <v>720</v>
          </cell>
          <cell r="GJ18">
            <v>744</v>
          </cell>
          <cell r="GK18">
            <v>720</v>
          </cell>
          <cell r="GL18">
            <v>744</v>
          </cell>
          <cell r="GM18">
            <v>744</v>
          </cell>
          <cell r="GN18">
            <v>696</v>
          </cell>
          <cell r="GO18">
            <v>744</v>
          </cell>
          <cell r="GP18">
            <v>720</v>
          </cell>
          <cell r="GQ18">
            <v>744</v>
          </cell>
          <cell r="GR18">
            <v>720</v>
          </cell>
          <cell r="GS18">
            <v>744</v>
          </cell>
          <cell r="GT18">
            <v>744</v>
          </cell>
          <cell r="GU18">
            <v>720</v>
          </cell>
          <cell r="GV18">
            <v>744</v>
          </cell>
          <cell r="GW18">
            <v>720</v>
          </cell>
          <cell r="GX18">
            <v>744</v>
          </cell>
          <cell r="GY18">
            <v>744</v>
          </cell>
          <cell r="GZ18">
            <v>672</v>
          </cell>
          <cell r="HA18">
            <v>744</v>
          </cell>
          <cell r="HB18">
            <v>720</v>
          </cell>
          <cell r="HC18">
            <v>744</v>
          </cell>
          <cell r="HD18">
            <v>720</v>
          </cell>
          <cell r="HE18">
            <v>744</v>
          </cell>
          <cell r="HF18">
            <v>744</v>
          </cell>
          <cell r="HG18">
            <v>720</v>
          </cell>
          <cell r="HH18">
            <v>744</v>
          </cell>
          <cell r="HI18">
            <v>720</v>
          </cell>
          <cell r="HJ18">
            <v>744</v>
          </cell>
          <cell r="HK18">
            <v>744</v>
          </cell>
          <cell r="HL18">
            <v>672</v>
          </cell>
          <cell r="HM18">
            <v>744</v>
          </cell>
          <cell r="HN18">
            <v>720</v>
          </cell>
          <cell r="HO18">
            <v>744</v>
          </cell>
          <cell r="HP18">
            <v>720</v>
          </cell>
          <cell r="HQ18">
            <v>744</v>
          </cell>
          <cell r="HR18">
            <v>744</v>
          </cell>
          <cell r="HS18">
            <v>720</v>
          </cell>
          <cell r="HT18">
            <v>744</v>
          </cell>
          <cell r="HU18">
            <v>720</v>
          </cell>
          <cell r="HV18">
            <v>744</v>
          </cell>
          <cell r="HW18">
            <v>744</v>
          </cell>
          <cell r="HX18">
            <v>672</v>
          </cell>
          <cell r="HY18">
            <v>744</v>
          </cell>
          <cell r="HZ18">
            <v>720</v>
          </cell>
          <cell r="IA18">
            <v>744</v>
          </cell>
          <cell r="IB18">
            <v>720</v>
          </cell>
          <cell r="IC18">
            <v>744</v>
          </cell>
          <cell r="ID18">
            <v>744</v>
          </cell>
          <cell r="IE18">
            <v>720</v>
          </cell>
          <cell r="IF18">
            <v>744</v>
          </cell>
          <cell r="IG18">
            <v>720</v>
          </cell>
          <cell r="IH18">
            <v>744</v>
          </cell>
          <cell r="II18">
            <v>744</v>
          </cell>
          <cell r="IJ18">
            <v>696</v>
          </cell>
          <cell r="IK18">
            <v>744</v>
          </cell>
          <cell r="IL18">
            <v>720</v>
          </cell>
          <cell r="IM18">
            <v>744</v>
          </cell>
          <cell r="IN18">
            <v>720</v>
          </cell>
          <cell r="IO18">
            <v>744</v>
          </cell>
          <cell r="IP18">
            <v>744</v>
          </cell>
          <cell r="IQ18">
            <v>720</v>
          </cell>
          <cell r="IR18">
            <v>744</v>
          </cell>
          <cell r="IS18">
            <v>720</v>
          </cell>
          <cell r="IT18">
            <v>744</v>
          </cell>
        </row>
        <row r="19">
          <cell r="C19">
            <v>328</v>
          </cell>
          <cell r="D19">
            <v>296</v>
          </cell>
          <cell r="E19">
            <v>328</v>
          </cell>
          <cell r="F19">
            <v>303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313</v>
          </cell>
          <cell r="M19">
            <v>336</v>
          </cell>
          <cell r="N19">
            <v>328</v>
          </cell>
          <cell r="O19">
            <v>328</v>
          </cell>
          <cell r="P19">
            <v>288</v>
          </cell>
          <cell r="Q19">
            <v>328</v>
          </cell>
          <cell r="R19">
            <v>303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313</v>
          </cell>
          <cell r="Y19">
            <v>336</v>
          </cell>
          <cell r="Z19">
            <v>328</v>
          </cell>
          <cell r="AA19">
            <v>344</v>
          </cell>
          <cell r="AB19">
            <v>288</v>
          </cell>
          <cell r="AC19">
            <v>312</v>
          </cell>
          <cell r="AD19">
            <v>303</v>
          </cell>
          <cell r="AE19">
            <v>344</v>
          </cell>
          <cell r="AF19">
            <v>304</v>
          </cell>
          <cell r="AG19">
            <v>328</v>
          </cell>
          <cell r="AH19">
            <v>328</v>
          </cell>
          <cell r="AI19">
            <v>320</v>
          </cell>
          <cell r="AJ19">
            <v>329</v>
          </cell>
          <cell r="AK19">
            <v>320</v>
          </cell>
          <cell r="AL19">
            <v>328</v>
          </cell>
          <cell r="AM19">
            <v>344</v>
          </cell>
          <cell r="AN19">
            <v>288</v>
          </cell>
          <cell r="AO19">
            <v>312</v>
          </cell>
          <cell r="AP19">
            <v>303</v>
          </cell>
          <cell r="AQ19">
            <v>344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329</v>
          </cell>
          <cell r="AW19">
            <v>320</v>
          </cell>
          <cell r="AX19">
            <v>328</v>
          </cell>
          <cell r="AY19">
            <v>344</v>
          </cell>
          <cell r="AZ19">
            <v>296</v>
          </cell>
          <cell r="BA19">
            <v>312</v>
          </cell>
          <cell r="BB19">
            <v>319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313</v>
          </cell>
          <cell r="BI19">
            <v>320</v>
          </cell>
          <cell r="BJ19">
            <v>344</v>
          </cell>
          <cell r="BK19">
            <v>328</v>
          </cell>
          <cell r="BL19">
            <v>288</v>
          </cell>
          <cell r="BM19">
            <v>328</v>
          </cell>
          <cell r="BN19">
            <v>303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313</v>
          </cell>
          <cell r="BU19">
            <v>320</v>
          </cell>
          <cell r="BV19">
            <v>344</v>
          </cell>
          <cell r="BW19">
            <v>328</v>
          </cell>
          <cell r="BX19">
            <v>288</v>
          </cell>
          <cell r="BY19">
            <v>328</v>
          </cell>
          <cell r="BZ19">
            <v>303</v>
          </cell>
          <cell r="CA19">
            <v>328</v>
          </cell>
          <cell r="CB19">
            <v>320</v>
          </cell>
          <cell r="CC19">
            <v>328</v>
          </cell>
          <cell r="CD19">
            <v>328</v>
          </cell>
          <cell r="CE19">
            <v>320</v>
          </cell>
          <cell r="CF19">
            <v>313</v>
          </cell>
          <cell r="CG19">
            <v>336</v>
          </cell>
          <cell r="CH19">
            <v>328</v>
          </cell>
          <cell r="CI19">
            <v>328</v>
          </cell>
          <cell r="CJ19">
            <v>288</v>
          </cell>
          <cell r="CK19">
            <v>328</v>
          </cell>
          <cell r="CL19">
            <v>303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313</v>
          </cell>
          <cell r="CS19">
            <v>336</v>
          </cell>
          <cell r="CT19">
            <v>328</v>
          </cell>
          <cell r="CU19">
            <v>344</v>
          </cell>
          <cell r="CV19">
            <v>296</v>
          </cell>
          <cell r="CW19">
            <v>312</v>
          </cell>
          <cell r="CX19">
            <v>303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329</v>
          </cell>
          <cell r="DE19">
            <v>320</v>
          </cell>
          <cell r="DF19">
            <v>328</v>
          </cell>
          <cell r="DG19">
            <v>344</v>
          </cell>
          <cell r="DH19">
            <v>288</v>
          </cell>
          <cell r="DI19">
            <v>312</v>
          </cell>
          <cell r="DJ19">
            <v>319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329</v>
          </cell>
          <cell r="DQ19">
            <v>320</v>
          </cell>
          <cell r="DR19">
            <v>344</v>
          </cell>
          <cell r="DS19">
            <v>328</v>
          </cell>
          <cell r="DT19">
            <v>288</v>
          </cell>
          <cell r="DU19">
            <v>312</v>
          </cell>
          <cell r="DV19">
            <v>319</v>
          </cell>
          <cell r="DW19">
            <v>328</v>
          </cell>
          <cell r="DX19">
            <v>304</v>
          </cell>
          <cell r="DY19">
            <v>344</v>
          </cell>
          <cell r="DZ19">
            <v>312</v>
          </cell>
          <cell r="EA19">
            <v>336</v>
          </cell>
          <cell r="EB19">
            <v>313</v>
          </cell>
          <cell r="EC19">
            <v>320</v>
          </cell>
          <cell r="ED19">
            <v>344</v>
          </cell>
          <cell r="EE19">
            <v>328</v>
          </cell>
          <cell r="EF19">
            <v>288</v>
          </cell>
          <cell r="EG19">
            <v>328</v>
          </cell>
          <cell r="EH19">
            <v>303</v>
          </cell>
          <cell r="EI19">
            <v>328</v>
          </cell>
          <cell r="EJ19">
            <v>320</v>
          </cell>
          <cell r="EK19">
            <v>328</v>
          </cell>
          <cell r="EL19">
            <v>312</v>
          </cell>
          <cell r="EM19">
            <v>336</v>
          </cell>
          <cell r="EN19">
            <v>313</v>
          </cell>
          <cell r="EO19">
            <v>320</v>
          </cell>
          <cell r="EP19">
            <v>344</v>
          </cell>
          <cell r="EQ19">
            <v>328</v>
          </cell>
          <cell r="ER19">
            <v>296</v>
          </cell>
          <cell r="ES19">
            <v>328</v>
          </cell>
          <cell r="ET19">
            <v>303</v>
          </cell>
          <cell r="EU19">
            <v>344</v>
          </cell>
          <cell r="EV19">
            <v>304</v>
          </cell>
          <cell r="EW19">
            <v>328</v>
          </cell>
          <cell r="EX19">
            <v>328</v>
          </cell>
          <cell r="EY19">
            <v>320</v>
          </cell>
          <cell r="EZ19">
            <v>313</v>
          </cell>
          <cell r="FA19">
            <v>336</v>
          </cell>
          <cell r="FB19">
            <v>328</v>
          </cell>
          <cell r="FC19">
            <v>344</v>
          </cell>
          <cell r="FD19">
            <v>288</v>
          </cell>
          <cell r="FE19">
            <v>312</v>
          </cell>
          <cell r="FF19">
            <v>303</v>
          </cell>
          <cell r="FG19">
            <v>344</v>
          </cell>
          <cell r="FH19">
            <v>304</v>
          </cell>
          <cell r="FI19">
            <v>328</v>
          </cell>
          <cell r="FJ19">
            <v>328</v>
          </cell>
          <cell r="FK19">
            <v>320</v>
          </cell>
          <cell r="FL19">
            <v>329</v>
          </cell>
          <cell r="FM19">
            <v>320</v>
          </cell>
          <cell r="FN19">
            <v>328</v>
          </cell>
          <cell r="FO19">
            <v>344</v>
          </cell>
          <cell r="FP19">
            <v>288</v>
          </cell>
          <cell r="FQ19">
            <v>312</v>
          </cell>
          <cell r="FR19">
            <v>303</v>
          </cell>
          <cell r="FS19">
            <v>344</v>
          </cell>
          <cell r="FT19">
            <v>304</v>
          </cell>
          <cell r="FU19">
            <v>344</v>
          </cell>
          <cell r="FV19">
            <v>312</v>
          </cell>
          <cell r="FW19">
            <v>320</v>
          </cell>
          <cell r="FX19">
            <v>329</v>
          </cell>
          <cell r="FY19">
            <v>320</v>
          </cell>
          <cell r="FZ19">
            <v>328</v>
          </cell>
          <cell r="GA19">
            <v>344</v>
          </cell>
          <cell r="GB19">
            <v>288</v>
          </cell>
          <cell r="GC19">
            <v>312</v>
          </cell>
          <cell r="GD19">
            <v>319</v>
          </cell>
          <cell r="GE19">
            <v>328</v>
          </cell>
          <cell r="GF19">
            <v>304</v>
          </cell>
          <cell r="GG19">
            <v>344</v>
          </cell>
          <cell r="GH19">
            <v>312</v>
          </cell>
          <cell r="GI19">
            <v>320</v>
          </cell>
          <cell r="GJ19">
            <v>329</v>
          </cell>
          <cell r="GK19">
            <v>320</v>
          </cell>
          <cell r="GL19">
            <v>344</v>
          </cell>
          <cell r="GM19">
            <v>328</v>
          </cell>
          <cell r="GN19">
            <v>296</v>
          </cell>
          <cell r="GO19">
            <v>328</v>
          </cell>
          <cell r="GP19">
            <v>303</v>
          </cell>
          <cell r="GQ19">
            <v>328</v>
          </cell>
          <cell r="GR19">
            <v>320</v>
          </cell>
          <cell r="GS19">
            <v>328</v>
          </cell>
          <cell r="GT19">
            <v>312</v>
          </cell>
          <cell r="GU19">
            <v>336</v>
          </cell>
          <cell r="GV19">
            <v>313</v>
          </cell>
          <cell r="GW19">
            <v>320</v>
          </cell>
          <cell r="GX19">
            <v>344</v>
          </cell>
          <cell r="GY19">
            <v>328</v>
          </cell>
          <cell r="GZ19">
            <v>288</v>
          </cell>
          <cell r="HA19">
            <v>328</v>
          </cell>
          <cell r="HB19">
            <v>303</v>
          </cell>
          <cell r="HC19">
            <v>328</v>
          </cell>
          <cell r="HD19">
            <v>320</v>
          </cell>
          <cell r="HE19">
            <v>328</v>
          </cell>
          <cell r="HF19">
            <v>328</v>
          </cell>
          <cell r="HG19">
            <v>320</v>
          </cell>
          <cell r="HH19">
            <v>313</v>
          </cell>
          <cell r="HI19">
            <v>336</v>
          </cell>
          <cell r="HJ19">
            <v>328</v>
          </cell>
          <cell r="HK19">
            <v>328</v>
          </cell>
          <cell r="HL19">
            <v>288</v>
          </cell>
          <cell r="HM19">
            <v>328</v>
          </cell>
          <cell r="HN19">
            <v>303</v>
          </cell>
          <cell r="HO19">
            <v>344</v>
          </cell>
          <cell r="HP19">
            <v>304</v>
          </cell>
          <cell r="HQ19">
            <v>328</v>
          </cell>
          <cell r="HR19">
            <v>328</v>
          </cell>
          <cell r="HS19">
            <v>320</v>
          </cell>
          <cell r="HT19">
            <v>313</v>
          </cell>
          <cell r="HU19">
            <v>336</v>
          </cell>
          <cell r="HV19">
            <v>328</v>
          </cell>
          <cell r="HW19">
            <v>344</v>
          </cell>
          <cell r="HX19">
            <v>288</v>
          </cell>
          <cell r="HY19">
            <v>312</v>
          </cell>
          <cell r="HZ19">
            <v>303</v>
          </cell>
          <cell r="IA19">
            <v>344</v>
          </cell>
          <cell r="IB19">
            <v>304</v>
          </cell>
          <cell r="IC19">
            <v>328</v>
          </cell>
          <cell r="ID19">
            <v>328</v>
          </cell>
          <cell r="IE19">
            <v>320</v>
          </cell>
          <cell r="IF19">
            <v>329</v>
          </cell>
          <cell r="IG19">
            <v>320</v>
          </cell>
          <cell r="IH19">
            <v>328</v>
          </cell>
          <cell r="II19">
            <v>344</v>
          </cell>
          <cell r="IJ19">
            <v>296</v>
          </cell>
          <cell r="IK19">
            <v>312</v>
          </cell>
          <cell r="IL19">
            <v>319</v>
          </cell>
          <cell r="IM19">
            <v>328</v>
          </cell>
          <cell r="IN19">
            <v>304</v>
          </cell>
          <cell r="IO19">
            <v>344</v>
          </cell>
          <cell r="IP19">
            <v>312</v>
          </cell>
          <cell r="IQ19">
            <v>320</v>
          </cell>
          <cell r="IR19">
            <v>329</v>
          </cell>
          <cell r="IS19">
            <v>320</v>
          </cell>
          <cell r="IT19">
            <v>344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  <cell r="AA20">
            <v>744</v>
          </cell>
          <cell r="AB20">
            <v>672</v>
          </cell>
          <cell r="AC20">
            <v>744</v>
          </cell>
          <cell r="AD20">
            <v>719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745</v>
          </cell>
          <cell r="AK20">
            <v>720</v>
          </cell>
          <cell r="AL20">
            <v>744</v>
          </cell>
          <cell r="AM20">
            <v>744</v>
          </cell>
          <cell r="AN20">
            <v>672</v>
          </cell>
          <cell r="AO20">
            <v>744</v>
          </cell>
          <cell r="AP20">
            <v>719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745</v>
          </cell>
          <cell r="AW20">
            <v>720</v>
          </cell>
          <cell r="AX20">
            <v>744</v>
          </cell>
          <cell r="AY20">
            <v>744</v>
          </cell>
          <cell r="AZ20">
            <v>696</v>
          </cell>
          <cell r="BA20">
            <v>744</v>
          </cell>
          <cell r="BB20">
            <v>719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745</v>
          </cell>
          <cell r="BI20">
            <v>720</v>
          </cell>
          <cell r="BJ20">
            <v>744</v>
          </cell>
          <cell r="BK20">
            <v>744</v>
          </cell>
          <cell r="BL20">
            <v>672</v>
          </cell>
          <cell r="BM20">
            <v>744</v>
          </cell>
          <cell r="BN20">
            <v>719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745</v>
          </cell>
          <cell r="BU20">
            <v>720</v>
          </cell>
          <cell r="BV20">
            <v>744</v>
          </cell>
          <cell r="BW20">
            <v>744</v>
          </cell>
          <cell r="BX20">
            <v>672</v>
          </cell>
          <cell r="BY20">
            <v>744</v>
          </cell>
          <cell r="BZ20">
            <v>719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745</v>
          </cell>
          <cell r="CG20">
            <v>720</v>
          </cell>
          <cell r="CH20">
            <v>744</v>
          </cell>
          <cell r="CI20">
            <v>744</v>
          </cell>
          <cell r="CJ20">
            <v>672</v>
          </cell>
          <cell r="CK20">
            <v>744</v>
          </cell>
          <cell r="CL20">
            <v>719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745</v>
          </cell>
          <cell r="CS20">
            <v>720</v>
          </cell>
          <cell r="CT20">
            <v>744</v>
          </cell>
          <cell r="CU20">
            <v>744</v>
          </cell>
          <cell r="CV20">
            <v>696</v>
          </cell>
          <cell r="CW20">
            <v>744</v>
          </cell>
          <cell r="CX20">
            <v>719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745</v>
          </cell>
          <cell r="DE20">
            <v>720</v>
          </cell>
          <cell r="DF20">
            <v>744</v>
          </cell>
          <cell r="DG20">
            <v>744</v>
          </cell>
          <cell r="DH20">
            <v>672</v>
          </cell>
          <cell r="DI20">
            <v>744</v>
          </cell>
          <cell r="DJ20">
            <v>719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745</v>
          </cell>
          <cell r="DQ20">
            <v>720</v>
          </cell>
          <cell r="DR20">
            <v>744</v>
          </cell>
          <cell r="DS20">
            <v>744</v>
          </cell>
          <cell r="DT20">
            <v>672</v>
          </cell>
          <cell r="DU20">
            <v>744</v>
          </cell>
          <cell r="DV20">
            <v>719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745</v>
          </cell>
          <cell r="EC20">
            <v>720</v>
          </cell>
          <cell r="ED20">
            <v>744</v>
          </cell>
          <cell r="EE20">
            <v>744</v>
          </cell>
          <cell r="EF20">
            <v>672</v>
          </cell>
          <cell r="EG20">
            <v>744</v>
          </cell>
          <cell r="EH20">
            <v>719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745</v>
          </cell>
          <cell r="EO20">
            <v>720</v>
          </cell>
          <cell r="EP20">
            <v>744</v>
          </cell>
          <cell r="EQ20">
            <v>744</v>
          </cell>
          <cell r="ER20">
            <v>696</v>
          </cell>
          <cell r="ES20">
            <v>744</v>
          </cell>
          <cell r="ET20">
            <v>719</v>
          </cell>
          <cell r="EU20">
            <v>744</v>
          </cell>
          <cell r="EV20">
            <v>720</v>
          </cell>
          <cell r="EW20">
            <v>744</v>
          </cell>
          <cell r="EX20">
            <v>744</v>
          </cell>
          <cell r="EY20">
            <v>720</v>
          </cell>
          <cell r="EZ20">
            <v>745</v>
          </cell>
          <cell r="FA20">
            <v>720</v>
          </cell>
          <cell r="FB20">
            <v>744</v>
          </cell>
          <cell r="FC20">
            <v>744</v>
          </cell>
          <cell r="FD20">
            <v>672</v>
          </cell>
          <cell r="FE20">
            <v>744</v>
          </cell>
          <cell r="FF20">
            <v>719</v>
          </cell>
          <cell r="FG20">
            <v>744</v>
          </cell>
          <cell r="FH20">
            <v>720</v>
          </cell>
          <cell r="FI20">
            <v>744</v>
          </cell>
          <cell r="FJ20">
            <v>744</v>
          </cell>
          <cell r="FK20">
            <v>720</v>
          </cell>
          <cell r="FL20">
            <v>745</v>
          </cell>
          <cell r="FM20">
            <v>720</v>
          </cell>
          <cell r="FN20">
            <v>744</v>
          </cell>
          <cell r="FO20">
            <v>744</v>
          </cell>
          <cell r="FP20">
            <v>672</v>
          </cell>
          <cell r="FQ20">
            <v>744</v>
          </cell>
          <cell r="FR20">
            <v>719</v>
          </cell>
          <cell r="FS20">
            <v>744</v>
          </cell>
          <cell r="FT20">
            <v>720</v>
          </cell>
          <cell r="FU20">
            <v>744</v>
          </cell>
          <cell r="FV20">
            <v>744</v>
          </cell>
          <cell r="FW20">
            <v>720</v>
          </cell>
          <cell r="FX20">
            <v>745</v>
          </cell>
          <cell r="FY20">
            <v>720</v>
          </cell>
          <cell r="FZ20">
            <v>744</v>
          </cell>
          <cell r="GA20">
            <v>744</v>
          </cell>
          <cell r="GB20">
            <v>672</v>
          </cell>
          <cell r="GC20">
            <v>744</v>
          </cell>
          <cell r="GD20">
            <v>719</v>
          </cell>
          <cell r="GE20">
            <v>744</v>
          </cell>
          <cell r="GF20">
            <v>720</v>
          </cell>
          <cell r="GG20">
            <v>744</v>
          </cell>
          <cell r="GH20">
            <v>744</v>
          </cell>
          <cell r="GI20">
            <v>720</v>
          </cell>
          <cell r="GJ20">
            <v>745</v>
          </cell>
          <cell r="GK20">
            <v>720</v>
          </cell>
          <cell r="GL20">
            <v>744</v>
          </cell>
          <cell r="GM20">
            <v>744</v>
          </cell>
          <cell r="GN20">
            <v>696</v>
          </cell>
          <cell r="GO20">
            <v>744</v>
          </cell>
          <cell r="GP20">
            <v>719</v>
          </cell>
          <cell r="GQ20">
            <v>744</v>
          </cell>
          <cell r="GR20">
            <v>720</v>
          </cell>
          <cell r="GS20">
            <v>744</v>
          </cell>
          <cell r="GT20">
            <v>744</v>
          </cell>
          <cell r="GU20">
            <v>720</v>
          </cell>
          <cell r="GV20">
            <v>745</v>
          </cell>
          <cell r="GW20">
            <v>720</v>
          </cell>
          <cell r="GX20">
            <v>744</v>
          </cell>
          <cell r="GY20">
            <v>744</v>
          </cell>
          <cell r="GZ20">
            <v>672</v>
          </cell>
          <cell r="HA20">
            <v>744</v>
          </cell>
          <cell r="HB20">
            <v>719</v>
          </cell>
          <cell r="HC20">
            <v>744</v>
          </cell>
          <cell r="HD20">
            <v>720</v>
          </cell>
          <cell r="HE20">
            <v>744</v>
          </cell>
          <cell r="HF20">
            <v>744</v>
          </cell>
          <cell r="HG20">
            <v>720</v>
          </cell>
          <cell r="HH20">
            <v>745</v>
          </cell>
          <cell r="HI20">
            <v>720</v>
          </cell>
          <cell r="HJ20">
            <v>744</v>
          </cell>
          <cell r="HK20">
            <v>744</v>
          </cell>
          <cell r="HL20">
            <v>672</v>
          </cell>
          <cell r="HM20">
            <v>744</v>
          </cell>
          <cell r="HN20">
            <v>719</v>
          </cell>
          <cell r="HO20">
            <v>744</v>
          </cell>
          <cell r="HP20">
            <v>720</v>
          </cell>
          <cell r="HQ20">
            <v>744</v>
          </cell>
          <cell r="HR20">
            <v>744</v>
          </cell>
          <cell r="HS20">
            <v>720</v>
          </cell>
          <cell r="HT20">
            <v>745</v>
          </cell>
          <cell r="HU20">
            <v>720</v>
          </cell>
          <cell r="HV20">
            <v>744</v>
          </cell>
          <cell r="HW20">
            <v>744</v>
          </cell>
          <cell r="HX20">
            <v>672</v>
          </cell>
          <cell r="HY20">
            <v>744</v>
          </cell>
          <cell r="HZ20">
            <v>719</v>
          </cell>
          <cell r="IA20">
            <v>744</v>
          </cell>
          <cell r="IB20">
            <v>720</v>
          </cell>
          <cell r="IC20">
            <v>744</v>
          </cell>
          <cell r="ID20">
            <v>744</v>
          </cell>
          <cell r="IE20">
            <v>720</v>
          </cell>
          <cell r="IF20">
            <v>745</v>
          </cell>
          <cell r="IG20">
            <v>720</v>
          </cell>
          <cell r="IH20">
            <v>744</v>
          </cell>
          <cell r="II20">
            <v>744</v>
          </cell>
          <cell r="IJ20">
            <v>696</v>
          </cell>
          <cell r="IK20">
            <v>744</v>
          </cell>
          <cell r="IL20">
            <v>719</v>
          </cell>
          <cell r="IM20">
            <v>744</v>
          </cell>
          <cell r="IN20">
            <v>720</v>
          </cell>
          <cell r="IO20">
            <v>744</v>
          </cell>
          <cell r="IP20">
            <v>744</v>
          </cell>
          <cell r="IQ20">
            <v>720</v>
          </cell>
          <cell r="IR20">
            <v>745</v>
          </cell>
          <cell r="IS20">
            <v>720</v>
          </cell>
          <cell r="IT20">
            <v>744</v>
          </cell>
        </row>
        <row r="21">
          <cell r="C21">
            <v>39448</v>
          </cell>
          <cell r="G21">
            <v>39594</v>
          </cell>
          <cell r="I21">
            <v>39633</v>
          </cell>
          <cell r="K21">
            <v>39692</v>
          </cell>
          <cell r="M21">
            <v>39779</v>
          </cell>
          <cell r="N21">
            <v>39807</v>
          </cell>
          <cell r="O21">
            <v>39814</v>
          </cell>
          <cell r="S21">
            <v>39958</v>
          </cell>
          <cell r="U21">
            <v>39998</v>
          </cell>
          <cell r="W21">
            <v>40063</v>
          </cell>
          <cell r="Y21">
            <v>40143</v>
          </cell>
          <cell r="Z21">
            <v>40172</v>
          </cell>
          <cell r="AA21">
            <v>40179</v>
          </cell>
          <cell r="AE21">
            <v>40329</v>
          </cell>
          <cell r="AG21">
            <v>40364</v>
          </cell>
          <cell r="AI21">
            <v>40427</v>
          </cell>
          <cell r="AK21">
            <v>40507</v>
          </cell>
          <cell r="AL21">
            <v>40537</v>
          </cell>
          <cell r="AM21">
            <v>40544</v>
          </cell>
          <cell r="AQ21">
            <v>40693</v>
          </cell>
          <cell r="AS21">
            <v>40728</v>
          </cell>
          <cell r="AU21">
            <v>40791</v>
          </cell>
          <cell r="AW21">
            <v>40871</v>
          </cell>
          <cell r="AX21">
            <v>40903</v>
          </cell>
          <cell r="AY21">
            <v>40910</v>
          </cell>
          <cell r="BC21">
            <v>41057</v>
          </cell>
          <cell r="BE21">
            <v>41094</v>
          </cell>
          <cell r="BG21">
            <v>41155</v>
          </cell>
          <cell r="BI21">
            <v>41235</v>
          </cell>
          <cell r="BJ21">
            <v>41268</v>
          </cell>
          <cell r="BK21">
            <v>41275</v>
          </cell>
          <cell r="BO21">
            <v>41421</v>
          </cell>
          <cell r="BQ21">
            <v>41459</v>
          </cell>
          <cell r="BS21">
            <v>41519</v>
          </cell>
          <cell r="BU21">
            <v>41606</v>
          </cell>
          <cell r="BV21">
            <v>41633</v>
          </cell>
          <cell r="BW21">
            <v>41640</v>
          </cell>
          <cell r="CA21">
            <v>41785</v>
          </cell>
          <cell r="CC21">
            <v>41824</v>
          </cell>
          <cell r="CE21">
            <v>41883</v>
          </cell>
          <cell r="CG21">
            <v>41970</v>
          </cell>
          <cell r="CH21">
            <v>41998</v>
          </cell>
          <cell r="CI21">
            <v>42005</v>
          </cell>
          <cell r="CM21">
            <v>42149</v>
          </cell>
          <cell r="CO21">
            <v>42189</v>
          </cell>
          <cell r="CQ21">
            <v>42254</v>
          </cell>
          <cell r="CS21">
            <v>42334</v>
          </cell>
          <cell r="CT21">
            <v>42363</v>
          </cell>
          <cell r="CU21">
            <v>42370</v>
          </cell>
          <cell r="CY21">
            <v>42520</v>
          </cell>
          <cell r="DA21">
            <v>42555</v>
          </cell>
          <cell r="DC21">
            <v>42618</v>
          </cell>
          <cell r="DE21">
            <v>42698</v>
          </cell>
          <cell r="DF21">
            <v>42730</v>
          </cell>
          <cell r="DG21">
            <v>42737</v>
          </cell>
          <cell r="DK21">
            <v>42884</v>
          </cell>
          <cell r="DM21">
            <v>42920</v>
          </cell>
          <cell r="DO21">
            <v>42982</v>
          </cell>
          <cell r="DQ21">
            <v>43062</v>
          </cell>
          <cell r="DR21">
            <v>43094</v>
          </cell>
          <cell r="DS21">
            <v>43101</v>
          </cell>
          <cell r="DW21">
            <v>43248</v>
          </cell>
          <cell r="DY21">
            <v>43285</v>
          </cell>
          <cell r="EA21">
            <v>43346</v>
          </cell>
          <cell r="EC21">
            <v>43426</v>
          </cell>
          <cell r="ED21">
            <v>43459</v>
          </cell>
          <cell r="EE21">
            <v>43466</v>
          </cell>
          <cell r="EI21">
            <v>43612</v>
          </cell>
          <cell r="EK21">
            <v>43650</v>
          </cell>
          <cell r="EM21">
            <v>43710</v>
          </cell>
          <cell r="EO21">
            <v>43797</v>
          </cell>
          <cell r="EP21">
            <v>43824</v>
          </cell>
          <cell r="EQ21">
            <v>43831</v>
          </cell>
          <cell r="EU21">
            <v>43976</v>
          </cell>
          <cell r="EW21">
            <v>44016</v>
          </cell>
          <cell r="EY21">
            <v>44081</v>
          </cell>
          <cell r="FA21">
            <v>44161</v>
          </cell>
          <cell r="FB21">
            <v>44190</v>
          </cell>
          <cell r="FC21">
            <v>44197</v>
          </cell>
          <cell r="FG21">
            <v>44347</v>
          </cell>
          <cell r="FI21">
            <v>44382</v>
          </cell>
          <cell r="FK21">
            <v>44445</v>
          </cell>
          <cell r="FM21">
            <v>44525</v>
          </cell>
          <cell r="FN21">
            <v>44555</v>
          </cell>
          <cell r="FO21">
            <v>44562</v>
          </cell>
          <cell r="FS21">
            <v>44711</v>
          </cell>
          <cell r="FU21">
            <v>44746</v>
          </cell>
          <cell r="FW21">
            <v>44809</v>
          </cell>
          <cell r="FY21">
            <v>44889</v>
          </cell>
          <cell r="FZ21">
            <v>44921</v>
          </cell>
          <cell r="GA21">
            <v>44928</v>
          </cell>
          <cell r="GE21">
            <v>45075</v>
          </cell>
          <cell r="GG21">
            <v>45111</v>
          </cell>
          <cell r="GI21">
            <v>45173</v>
          </cell>
          <cell r="GK21">
            <v>45253</v>
          </cell>
          <cell r="GL21">
            <v>45285</v>
          </cell>
          <cell r="GM21">
            <v>45292</v>
          </cell>
          <cell r="GQ21">
            <v>45439</v>
          </cell>
          <cell r="GS21">
            <v>45477</v>
          </cell>
          <cell r="GU21">
            <v>45537</v>
          </cell>
          <cell r="GW21">
            <v>45624</v>
          </cell>
          <cell r="GX21">
            <v>45651</v>
          </cell>
          <cell r="GY21">
            <v>45658</v>
          </cell>
          <cell r="HC21">
            <v>45803</v>
          </cell>
          <cell r="HE21">
            <v>45842</v>
          </cell>
          <cell r="HG21">
            <v>45901</v>
          </cell>
          <cell r="HI21">
            <v>45988</v>
          </cell>
          <cell r="HJ21">
            <v>46016</v>
          </cell>
          <cell r="HK21">
            <v>46023</v>
          </cell>
          <cell r="HO21">
            <v>46167</v>
          </cell>
          <cell r="HQ21">
            <v>46207</v>
          </cell>
          <cell r="HS21">
            <v>46272</v>
          </cell>
          <cell r="HU21">
            <v>46352</v>
          </cell>
          <cell r="HV21">
            <v>46381</v>
          </cell>
          <cell r="HW21">
            <v>46388</v>
          </cell>
          <cell r="IA21">
            <v>46538</v>
          </cell>
          <cell r="IC21">
            <v>46573</v>
          </cell>
          <cell r="IE21">
            <v>46636</v>
          </cell>
          <cell r="IG21">
            <v>46716</v>
          </cell>
          <cell r="IH21">
            <v>46746</v>
          </cell>
          <cell r="II21">
            <v>46753</v>
          </cell>
          <cell r="IM21">
            <v>46902</v>
          </cell>
          <cell r="IO21">
            <v>46938</v>
          </cell>
          <cell r="IQ21">
            <v>47000</v>
          </cell>
          <cell r="IS21">
            <v>47080</v>
          </cell>
          <cell r="IT21">
            <v>47112</v>
          </cell>
        </row>
        <row r="26">
          <cell r="C26">
            <v>352</v>
          </cell>
          <cell r="D26">
            <v>336</v>
          </cell>
          <cell r="E26">
            <v>336</v>
          </cell>
          <cell r="F26">
            <v>352</v>
          </cell>
          <cell r="G26">
            <v>336</v>
          </cell>
          <cell r="H26">
            <v>336</v>
          </cell>
          <cell r="I26">
            <v>352</v>
          </cell>
          <cell r="J26">
            <v>336</v>
          </cell>
          <cell r="K26">
            <v>336</v>
          </cell>
          <cell r="L26">
            <v>368</v>
          </cell>
          <cell r="M26">
            <v>304</v>
          </cell>
          <cell r="N26">
            <v>352</v>
          </cell>
          <cell r="O26">
            <v>336</v>
          </cell>
          <cell r="P26">
            <v>320</v>
          </cell>
          <cell r="Q26">
            <v>352</v>
          </cell>
          <cell r="R26">
            <v>352</v>
          </cell>
          <cell r="S26">
            <v>320</v>
          </cell>
          <cell r="T26">
            <v>352</v>
          </cell>
          <cell r="U26">
            <v>352</v>
          </cell>
          <cell r="V26">
            <v>336</v>
          </cell>
          <cell r="W26">
            <v>336</v>
          </cell>
          <cell r="X26">
            <v>352</v>
          </cell>
          <cell r="Y26">
            <v>320</v>
          </cell>
          <cell r="Z26">
            <v>352</v>
          </cell>
          <cell r="AA26">
            <v>320</v>
          </cell>
          <cell r="AB26">
            <v>320</v>
          </cell>
          <cell r="AC26">
            <v>368</v>
          </cell>
          <cell r="AD26">
            <v>352</v>
          </cell>
          <cell r="AE26">
            <v>320</v>
          </cell>
          <cell r="AF26">
            <v>352</v>
          </cell>
          <cell r="AG26">
            <v>336</v>
          </cell>
          <cell r="AH26">
            <v>352</v>
          </cell>
          <cell r="AI26">
            <v>336</v>
          </cell>
          <cell r="AJ26">
            <v>336</v>
          </cell>
          <cell r="AK26">
            <v>336</v>
          </cell>
          <cell r="AL26">
            <v>352</v>
          </cell>
          <cell r="AM26">
            <v>320</v>
          </cell>
          <cell r="AN26">
            <v>320</v>
          </cell>
          <cell r="AO26">
            <v>368</v>
          </cell>
          <cell r="AP26">
            <v>336</v>
          </cell>
          <cell r="AQ26">
            <v>336</v>
          </cell>
          <cell r="AR26">
            <v>352</v>
          </cell>
          <cell r="AS26">
            <v>320</v>
          </cell>
          <cell r="AT26">
            <v>368</v>
          </cell>
          <cell r="AU26">
            <v>336</v>
          </cell>
          <cell r="AV26">
            <v>336</v>
          </cell>
          <cell r="AW26">
            <v>336</v>
          </cell>
          <cell r="AX26">
            <v>336</v>
          </cell>
          <cell r="AY26">
            <v>336</v>
          </cell>
          <cell r="AZ26">
            <v>336</v>
          </cell>
          <cell r="BA26">
            <v>352</v>
          </cell>
          <cell r="BB26">
            <v>336</v>
          </cell>
          <cell r="BC26">
            <v>352</v>
          </cell>
          <cell r="BD26">
            <v>336</v>
          </cell>
          <cell r="BE26">
            <v>336</v>
          </cell>
          <cell r="BF26">
            <v>368</v>
          </cell>
          <cell r="BG26">
            <v>304</v>
          </cell>
          <cell r="BH26">
            <v>368</v>
          </cell>
          <cell r="BI26">
            <v>336</v>
          </cell>
          <cell r="BJ26">
            <v>320</v>
          </cell>
          <cell r="BK26">
            <v>352</v>
          </cell>
          <cell r="BL26">
            <v>320</v>
          </cell>
          <cell r="BM26">
            <v>336</v>
          </cell>
          <cell r="BN26">
            <v>352</v>
          </cell>
          <cell r="BO26">
            <v>352</v>
          </cell>
          <cell r="BP26">
            <v>320</v>
          </cell>
          <cell r="BQ26">
            <v>352</v>
          </cell>
          <cell r="BR26">
            <v>352</v>
          </cell>
          <cell r="BS26">
            <v>320</v>
          </cell>
          <cell r="BT26">
            <v>368</v>
          </cell>
          <cell r="BU26">
            <v>320</v>
          </cell>
          <cell r="BV26">
            <v>336</v>
          </cell>
          <cell r="BW26">
            <v>352</v>
          </cell>
          <cell r="BX26">
            <v>320</v>
          </cell>
          <cell r="BY26">
            <v>336</v>
          </cell>
          <cell r="BZ26">
            <v>352</v>
          </cell>
          <cell r="CA26">
            <v>336</v>
          </cell>
          <cell r="CB26">
            <v>336</v>
          </cell>
          <cell r="CC26">
            <v>352</v>
          </cell>
          <cell r="CD26">
            <v>336</v>
          </cell>
          <cell r="CE26">
            <v>336</v>
          </cell>
          <cell r="CF26">
            <v>368</v>
          </cell>
          <cell r="CG26">
            <v>304</v>
          </cell>
          <cell r="CH26">
            <v>352</v>
          </cell>
          <cell r="CI26">
            <v>336</v>
          </cell>
          <cell r="CJ26">
            <v>320</v>
          </cell>
          <cell r="CK26">
            <v>352</v>
          </cell>
          <cell r="CL26">
            <v>352</v>
          </cell>
          <cell r="CM26">
            <v>320</v>
          </cell>
          <cell r="CN26">
            <v>352</v>
          </cell>
          <cell r="CO26">
            <v>352</v>
          </cell>
          <cell r="CP26">
            <v>336</v>
          </cell>
          <cell r="CQ26">
            <v>336</v>
          </cell>
          <cell r="CR26">
            <v>352</v>
          </cell>
          <cell r="CS26">
            <v>320</v>
          </cell>
          <cell r="CT26">
            <v>352</v>
          </cell>
          <cell r="CU26">
            <v>320</v>
          </cell>
          <cell r="CV26">
            <v>336</v>
          </cell>
          <cell r="CW26">
            <v>368</v>
          </cell>
          <cell r="CX26">
            <v>336</v>
          </cell>
          <cell r="CY26">
            <v>336</v>
          </cell>
          <cell r="CZ26">
            <v>352</v>
          </cell>
          <cell r="DA26">
            <v>320</v>
          </cell>
          <cell r="DB26">
            <v>368</v>
          </cell>
          <cell r="DC26">
            <v>336</v>
          </cell>
          <cell r="DD26">
            <v>336</v>
          </cell>
          <cell r="DE26">
            <v>336</v>
          </cell>
          <cell r="DF26">
            <v>336</v>
          </cell>
          <cell r="DG26">
            <v>336</v>
          </cell>
          <cell r="DH26">
            <v>320</v>
          </cell>
          <cell r="DI26">
            <v>368</v>
          </cell>
          <cell r="DJ26">
            <v>320</v>
          </cell>
          <cell r="DK26">
            <v>352</v>
          </cell>
          <cell r="DL26">
            <v>352</v>
          </cell>
          <cell r="DM26">
            <v>320</v>
          </cell>
          <cell r="DN26">
            <v>368</v>
          </cell>
          <cell r="DO26">
            <v>320</v>
          </cell>
          <cell r="DP26">
            <v>352</v>
          </cell>
          <cell r="DQ26">
            <v>336</v>
          </cell>
          <cell r="DR26">
            <v>320</v>
          </cell>
          <cell r="DS26">
            <v>352</v>
          </cell>
          <cell r="DT26">
            <v>320</v>
          </cell>
          <cell r="DU26">
            <v>352</v>
          </cell>
          <cell r="DV26">
            <v>336</v>
          </cell>
          <cell r="DW26">
            <v>352</v>
          </cell>
          <cell r="DX26">
            <v>336</v>
          </cell>
          <cell r="DY26">
            <v>336</v>
          </cell>
          <cell r="DZ26">
            <v>368</v>
          </cell>
          <cell r="EA26">
            <v>304</v>
          </cell>
          <cell r="EB26">
            <v>368</v>
          </cell>
          <cell r="EC26">
            <v>336</v>
          </cell>
          <cell r="ED26">
            <v>320</v>
          </cell>
          <cell r="EE26">
            <v>352</v>
          </cell>
          <cell r="EF26">
            <v>320</v>
          </cell>
          <cell r="EG26">
            <v>336</v>
          </cell>
          <cell r="EH26">
            <v>352</v>
          </cell>
          <cell r="EI26">
            <v>352</v>
          </cell>
          <cell r="EJ26">
            <v>320</v>
          </cell>
          <cell r="EK26">
            <v>352</v>
          </cell>
          <cell r="EL26">
            <v>352</v>
          </cell>
          <cell r="EM26">
            <v>320</v>
          </cell>
          <cell r="EN26">
            <v>368</v>
          </cell>
          <cell r="EO26">
            <v>320</v>
          </cell>
          <cell r="EP26">
            <v>336</v>
          </cell>
          <cell r="EQ26">
            <v>352</v>
          </cell>
          <cell r="ER26">
            <v>320</v>
          </cell>
          <cell r="ES26">
            <v>352</v>
          </cell>
          <cell r="ET26">
            <v>352</v>
          </cell>
          <cell r="EU26">
            <v>320</v>
          </cell>
          <cell r="EV26">
            <v>352</v>
          </cell>
          <cell r="EW26">
            <v>352</v>
          </cell>
          <cell r="EX26">
            <v>336</v>
          </cell>
          <cell r="EY26">
            <v>336</v>
          </cell>
          <cell r="EZ26">
            <v>352</v>
          </cell>
          <cell r="FA26">
            <v>320</v>
          </cell>
          <cell r="FB26">
            <v>352</v>
          </cell>
          <cell r="FC26">
            <v>320</v>
          </cell>
          <cell r="FD26">
            <v>320</v>
          </cell>
          <cell r="FE26">
            <v>368</v>
          </cell>
          <cell r="FF26">
            <v>352</v>
          </cell>
          <cell r="FG26">
            <v>320</v>
          </cell>
          <cell r="FH26">
            <v>352</v>
          </cell>
          <cell r="FI26">
            <v>336</v>
          </cell>
          <cell r="FJ26">
            <v>352</v>
          </cell>
          <cell r="FK26">
            <v>336</v>
          </cell>
          <cell r="FL26">
            <v>336</v>
          </cell>
          <cell r="FM26">
            <v>336</v>
          </cell>
          <cell r="FN26">
            <v>352</v>
          </cell>
          <cell r="FO26">
            <v>320</v>
          </cell>
          <cell r="FP26">
            <v>320</v>
          </cell>
          <cell r="FQ26">
            <v>368</v>
          </cell>
          <cell r="FR26">
            <v>336</v>
          </cell>
          <cell r="FS26">
            <v>336</v>
          </cell>
          <cell r="FT26">
            <v>352</v>
          </cell>
          <cell r="FU26">
            <v>320</v>
          </cell>
          <cell r="FV26">
            <v>368</v>
          </cell>
          <cell r="FW26">
            <v>336</v>
          </cell>
          <cell r="FX26">
            <v>336</v>
          </cell>
          <cell r="FY26">
            <v>336</v>
          </cell>
          <cell r="FZ26">
            <v>336</v>
          </cell>
          <cell r="GA26">
            <v>336</v>
          </cell>
          <cell r="GB26">
            <v>320</v>
          </cell>
          <cell r="GC26">
            <v>368</v>
          </cell>
          <cell r="GD26">
            <v>320</v>
          </cell>
          <cell r="GE26">
            <v>352</v>
          </cell>
          <cell r="GF26">
            <v>352</v>
          </cell>
          <cell r="GG26">
            <v>320</v>
          </cell>
          <cell r="GH26">
            <v>368</v>
          </cell>
          <cell r="GI26">
            <v>320</v>
          </cell>
          <cell r="GJ26">
            <v>352</v>
          </cell>
          <cell r="GK26">
            <v>336</v>
          </cell>
          <cell r="GL26">
            <v>320</v>
          </cell>
          <cell r="GM26">
            <v>352</v>
          </cell>
          <cell r="GN26">
            <v>336</v>
          </cell>
          <cell r="GO26">
            <v>336</v>
          </cell>
          <cell r="GP26">
            <v>352</v>
          </cell>
          <cell r="GQ26">
            <v>352</v>
          </cell>
          <cell r="GR26">
            <v>320</v>
          </cell>
          <cell r="GS26">
            <v>352</v>
          </cell>
          <cell r="GT26">
            <v>352</v>
          </cell>
          <cell r="GU26">
            <v>320</v>
          </cell>
          <cell r="GV26">
            <v>368</v>
          </cell>
          <cell r="GW26">
            <v>320</v>
          </cell>
          <cell r="GX26">
            <v>336</v>
          </cell>
          <cell r="GY26">
            <v>352</v>
          </cell>
          <cell r="GZ26">
            <v>320</v>
          </cell>
          <cell r="HA26">
            <v>336</v>
          </cell>
          <cell r="HB26">
            <v>352</v>
          </cell>
          <cell r="HC26">
            <v>336</v>
          </cell>
          <cell r="HD26">
            <v>336</v>
          </cell>
          <cell r="HE26">
            <v>352</v>
          </cell>
          <cell r="HF26">
            <v>336</v>
          </cell>
          <cell r="HG26">
            <v>336</v>
          </cell>
          <cell r="HH26">
            <v>368</v>
          </cell>
          <cell r="HI26">
            <v>304</v>
          </cell>
          <cell r="HJ26">
            <v>352</v>
          </cell>
          <cell r="HK26">
            <v>336</v>
          </cell>
          <cell r="HL26">
            <v>320</v>
          </cell>
          <cell r="HM26">
            <v>352</v>
          </cell>
          <cell r="HN26">
            <v>352</v>
          </cell>
          <cell r="HO26">
            <v>320</v>
          </cell>
          <cell r="HP26">
            <v>352</v>
          </cell>
          <cell r="HQ26">
            <v>352</v>
          </cell>
          <cell r="HR26">
            <v>336</v>
          </cell>
          <cell r="HS26">
            <v>336</v>
          </cell>
          <cell r="HT26">
            <v>352</v>
          </cell>
          <cell r="HU26">
            <v>320</v>
          </cell>
          <cell r="HV26">
            <v>352</v>
          </cell>
          <cell r="HW26">
            <v>320</v>
          </cell>
          <cell r="HX26">
            <v>320</v>
          </cell>
          <cell r="HY26">
            <v>368</v>
          </cell>
          <cell r="HZ26">
            <v>352</v>
          </cell>
          <cell r="IA26">
            <v>320</v>
          </cell>
          <cell r="IB26">
            <v>352</v>
          </cell>
          <cell r="IC26">
            <v>336</v>
          </cell>
          <cell r="ID26">
            <v>352</v>
          </cell>
          <cell r="IE26">
            <v>336</v>
          </cell>
          <cell r="IF26">
            <v>336</v>
          </cell>
          <cell r="IG26">
            <v>336</v>
          </cell>
          <cell r="IH26">
            <v>352</v>
          </cell>
          <cell r="II26">
            <v>320</v>
          </cell>
          <cell r="IJ26">
            <v>336</v>
          </cell>
          <cell r="IK26">
            <v>368</v>
          </cell>
          <cell r="IL26">
            <v>320</v>
          </cell>
          <cell r="IM26">
            <v>352</v>
          </cell>
          <cell r="IN26">
            <v>352</v>
          </cell>
          <cell r="IO26">
            <v>320</v>
          </cell>
          <cell r="IP26">
            <v>368</v>
          </cell>
          <cell r="IQ26">
            <v>320</v>
          </cell>
          <cell r="IR26">
            <v>352</v>
          </cell>
          <cell r="IS26">
            <v>336</v>
          </cell>
          <cell r="IT26">
            <v>320</v>
          </cell>
        </row>
        <row r="27">
          <cell r="C27">
            <v>392</v>
          </cell>
          <cell r="D27">
            <v>360</v>
          </cell>
          <cell r="E27">
            <v>408</v>
          </cell>
          <cell r="F27">
            <v>368</v>
          </cell>
          <cell r="G27">
            <v>408</v>
          </cell>
          <cell r="H27">
            <v>384</v>
          </cell>
          <cell r="I27">
            <v>392</v>
          </cell>
          <cell r="J27">
            <v>408</v>
          </cell>
          <cell r="K27">
            <v>384</v>
          </cell>
          <cell r="L27">
            <v>376</v>
          </cell>
          <cell r="M27">
            <v>416</v>
          </cell>
          <cell r="N27">
            <v>392</v>
          </cell>
          <cell r="O27">
            <v>408</v>
          </cell>
          <cell r="P27">
            <v>352</v>
          </cell>
          <cell r="Q27">
            <v>392</v>
          </cell>
          <cell r="R27">
            <v>368</v>
          </cell>
          <cell r="S27">
            <v>424</v>
          </cell>
          <cell r="T27">
            <v>368</v>
          </cell>
          <cell r="U27">
            <v>392</v>
          </cell>
          <cell r="V27">
            <v>408</v>
          </cell>
          <cell r="W27">
            <v>384</v>
          </cell>
          <cell r="X27">
            <v>392</v>
          </cell>
          <cell r="Y27">
            <v>400</v>
          </cell>
          <cell r="Z27">
            <v>392</v>
          </cell>
          <cell r="AA27">
            <v>424</v>
          </cell>
          <cell r="AB27">
            <v>352</v>
          </cell>
          <cell r="AC27">
            <v>376</v>
          </cell>
          <cell r="AD27">
            <v>368</v>
          </cell>
          <cell r="AE27">
            <v>424</v>
          </cell>
          <cell r="AF27">
            <v>368</v>
          </cell>
          <cell r="AG27">
            <v>408</v>
          </cell>
          <cell r="AH27">
            <v>392</v>
          </cell>
          <cell r="AI27">
            <v>384</v>
          </cell>
          <cell r="AJ27">
            <v>408</v>
          </cell>
          <cell r="AK27">
            <v>384</v>
          </cell>
          <cell r="AL27">
            <v>392</v>
          </cell>
          <cell r="AM27">
            <v>424</v>
          </cell>
          <cell r="AN27">
            <v>352</v>
          </cell>
          <cell r="AO27">
            <v>376</v>
          </cell>
          <cell r="AP27">
            <v>384</v>
          </cell>
          <cell r="AQ27">
            <v>408</v>
          </cell>
          <cell r="AR27">
            <v>368</v>
          </cell>
          <cell r="AS27">
            <v>424</v>
          </cell>
          <cell r="AT27">
            <v>376</v>
          </cell>
          <cell r="AU27">
            <v>384</v>
          </cell>
          <cell r="AV27">
            <v>408</v>
          </cell>
          <cell r="AW27">
            <v>384</v>
          </cell>
          <cell r="AX27">
            <v>408</v>
          </cell>
          <cell r="AY27">
            <v>408</v>
          </cell>
          <cell r="AZ27">
            <v>360</v>
          </cell>
          <cell r="BA27">
            <v>392</v>
          </cell>
          <cell r="BB27">
            <v>384</v>
          </cell>
          <cell r="BC27">
            <v>392</v>
          </cell>
          <cell r="BD27">
            <v>384</v>
          </cell>
          <cell r="BE27">
            <v>408</v>
          </cell>
          <cell r="BF27">
            <v>376</v>
          </cell>
          <cell r="BG27">
            <v>416</v>
          </cell>
          <cell r="BH27">
            <v>376</v>
          </cell>
          <cell r="BI27">
            <v>384</v>
          </cell>
          <cell r="BJ27">
            <v>424</v>
          </cell>
          <cell r="BK27">
            <v>392</v>
          </cell>
          <cell r="BL27">
            <v>352</v>
          </cell>
          <cell r="BM27">
            <v>408</v>
          </cell>
          <cell r="BN27">
            <v>368</v>
          </cell>
          <cell r="BO27">
            <v>392</v>
          </cell>
          <cell r="BP27">
            <v>400</v>
          </cell>
          <cell r="BQ27">
            <v>392</v>
          </cell>
          <cell r="BR27">
            <v>392</v>
          </cell>
          <cell r="BS27">
            <v>400</v>
          </cell>
          <cell r="BT27">
            <v>376</v>
          </cell>
          <cell r="BU27">
            <v>400</v>
          </cell>
          <cell r="BV27">
            <v>408</v>
          </cell>
          <cell r="BW27">
            <v>392</v>
          </cell>
          <cell r="BX27">
            <v>352</v>
          </cell>
          <cell r="BY27">
            <v>408</v>
          </cell>
          <cell r="BZ27">
            <v>368</v>
          </cell>
          <cell r="CA27">
            <v>408</v>
          </cell>
          <cell r="CB27">
            <v>384</v>
          </cell>
          <cell r="CC27">
            <v>392</v>
          </cell>
          <cell r="CD27">
            <v>408</v>
          </cell>
          <cell r="CE27">
            <v>384</v>
          </cell>
          <cell r="CF27">
            <v>376</v>
          </cell>
          <cell r="CG27">
            <v>416</v>
          </cell>
          <cell r="CH27">
            <v>392</v>
          </cell>
          <cell r="CI27">
            <v>408</v>
          </cell>
          <cell r="CJ27">
            <v>352</v>
          </cell>
          <cell r="CK27">
            <v>392</v>
          </cell>
          <cell r="CL27">
            <v>368</v>
          </cell>
          <cell r="CM27">
            <v>424</v>
          </cell>
          <cell r="CN27">
            <v>368</v>
          </cell>
          <cell r="CO27">
            <v>392</v>
          </cell>
          <cell r="CP27">
            <v>408</v>
          </cell>
          <cell r="CQ27">
            <v>384</v>
          </cell>
          <cell r="CR27">
            <v>392</v>
          </cell>
          <cell r="CS27">
            <v>400</v>
          </cell>
          <cell r="CT27">
            <v>392</v>
          </cell>
          <cell r="CU27">
            <v>424</v>
          </cell>
          <cell r="CV27">
            <v>360</v>
          </cell>
          <cell r="CW27">
            <v>376</v>
          </cell>
          <cell r="CX27">
            <v>384</v>
          </cell>
          <cell r="CY27">
            <v>408</v>
          </cell>
          <cell r="CZ27">
            <v>368</v>
          </cell>
          <cell r="DA27">
            <v>424</v>
          </cell>
          <cell r="DB27">
            <v>376</v>
          </cell>
          <cell r="DC27">
            <v>384</v>
          </cell>
          <cell r="DD27">
            <v>408</v>
          </cell>
          <cell r="DE27">
            <v>384</v>
          </cell>
          <cell r="DF27">
            <v>408</v>
          </cell>
          <cell r="DG27">
            <v>408</v>
          </cell>
          <cell r="DH27">
            <v>352</v>
          </cell>
          <cell r="DI27">
            <v>376</v>
          </cell>
          <cell r="DJ27">
            <v>400</v>
          </cell>
          <cell r="DK27">
            <v>392</v>
          </cell>
          <cell r="DL27">
            <v>368</v>
          </cell>
          <cell r="DM27">
            <v>424</v>
          </cell>
          <cell r="DN27">
            <v>376</v>
          </cell>
          <cell r="DO27">
            <v>400</v>
          </cell>
          <cell r="DP27">
            <v>392</v>
          </cell>
          <cell r="DQ27">
            <v>384</v>
          </cell>
          <cell r="DR27">
            <v>424</v>
          </cell>
          <cell r="DS27">
            <v>392</v>
          </cell>
          <cell r="DT27">
            <v>352</v>
          </cell>
          <cell r="DU27">
            <v>392</v>
          </cell>
          <cell r="DV27">
            <v>384</v>
          </cell>
          <cell r="DW27">
            <v>392</v>
          </cell>
          <cell r="DX27">
            <v>384</v>
          </cell>
          <cell r="DY27">
            <v>408</v>
          </cell>
          <cell r="DZ27">
            <v>376</v>
          </cell>
          <cell r="EA27">
            <v>416</v>
          </cell>
          <cell r="EB27">
            <v>376</v>
          </cell>
          <cell r="EC27">
            <v>384</v>
          </cell>
          <cell r="ED27">
            <v>424</v>
          </cell>
          <cell r="EE27">
            <v>392</v>
          </cell>
          <cell r="EF27">
            <v>352</v>
          </cell>
          <cell r="EG27">
            <v>408</v>
          </cell>
          <cell r="EH27">
            <v>368</v>
          </cell>
          <cell r="EI27">
            <v>392</v>
          </cell>
          <cell r="EJ27">
            <v>400</v>
          </cell>
          <cell r="EK27">
            <v>392</v>
          </cell>
          <cell r="EL27">
            <v>392</v>
          </cell>
          <cell r="EM27">
            <v>400</v>
          </cell>
          <cell r="EN27">
            <v>376</v>
          </cell>
          <cell r="EO27">
            <v>400</v>
          </cell>
          <cell r="EP27">
            <v>408</v>
          </cell>
          <cell r="EQ27">
            <v>392</v>
          </cell>
          <cell r="ER27">
            <v>376</v>
          </cell>
          <cell r="ES27">
            <v>392</v>
          </cell>
          <cell r="ET27">
            <v>368</v>
          </cell>
          <cell r="EU27">
            <v>424</v>
          </cell>
          <cell r="EV27">
            <v>368</v>
          </cell>
          <cell r="EW27">
            <v>392</v>
          </cell>
          <cell r="EX27">
            <v>408</v>
          </cell>
          <cell r="EY27">
            <v>384</v>
          </cell>
          <cell r="EZ27">
            <v>392</v>
          </cell>
          <cell r="FA27">
            <v>400</v>
          </cell>
          <cell r="FB27">
            <v>392</v>
          </cell>
          <cell r="FC27">
            <v>424</v>
          </cell>
          <cell r="FD27">
            <v>352</v>
          </cell>
          <cell r="FE27">
            <v>376</v>
          </cell>
          <cell r="FF27">
            <v>368</v>
          </cell>
          <cell r="FG27">
            <v>424</v>
          </cell>
          <cell r="FH27">
            <v>368</v>
          </cell>
          <cell r="FI27">
            <v>408</v>
          </cell>
          <cell r="FJ27">
            <v>392</v>
          </cell>
          <cell r="FK27">
            <v>384</v>
          </cell>
          <cell r="FL27">
            <v>408</v>
          </cell>
          <cell r="FM27">
            <v>384</v>
          </cell>
          <cell r="FN27">
            <v>392</v>
          </cell>
          <cell r="FO27">
            <v>424</v>
          </cell>
          <cell r="FP27">
            <v>352</v>
          </cell>
          <cell r="FQ27">
            <v>376</v>
          </cell>
          <cell r="FR27">
            <v>384</v>
          </cell>
          <cell r="FS27">
            <v>408</v>
          </cell>
          <cell r="FT27">
            <v>368</v>
          </cell>
          <cell r="FU27">
            <v>424</v>
          </cell>
          <cell r="FV27">
            <v>376</v>
          </cell>
          <cell r="FW27">
            <v>384</v>
          </cell>
          <cell r="FX27">
            <v>408</v>
          </cell>
          <cell r="FY27">
            <v>384</v>
          </cell>
          <cell r="FZ27">
            <v>408</v>
          </cell>
          <cell r="GA27">
            <v>408</v>
          </cell>
          <cell r="GB27">
            <v>352</v>
          </cell>
          <cell r="GC27">
            <v>376</v>
          </cell>
          <cell r="GD27">
            <v>400</v>
          </cell>
          <cell r="GE27">
            <v>392</v>
          </cell>
          <cell r="GF27">
            <v>368</v>
          </cell>
          <cell r="GG27">
            <v>424</v>
          </cell>
          <cell r="GH27">
            <v>376</v>
          </cell>
          <cell r="GI27">
            <v>400</v>
          </cell>
          <cell r="GJ27">
            <v>392</v>
          </cell>
          <cell r="GK27">
            <v>384</v>
          </cell>
          <cell r="GL27">
            <v>424</v>
          </cell>
          <cell r="GM27">
            <v>392</v>
          </cell>
          <cell r="GN27">
            <v>360</v>
          </cell>
          <cell r="GO27">
            <v>408</v>
          </cell>
          <cell r="GP27">
            <v>368</v>
          </cell>
          <cell r="GQ27">
            <v>392</v>
          </cell>
          <cell r="GR27">
            <v>400</v>
          </cell>
          <cell r="GS27">
            <v>392</v>
          </cell>
          <cell r="GT27">
            <v>392</v>
          </cell>
          <cell r="GU27">
            <v>400</v>
          </cell>
          <cell r="GV27">
            <v>376</v>
          </cell>
          <cell r="GW27">
            <v>400</v>
          </cell>
          <cell r="GX27">
            <v>408</v>
          </cell>
          <cell r="GY27">
            <v>392</v>
          </cell>
          <cell r="GZ27">
            <v>352</v>
          </cell>
          <cell r="HA27">
            <v>408</v>
          </cell>
          <cell r="HB27">
            <v>368</v>
          </cell>
          <cell r="HC27">
            <v>408</v>
          </cell>
          <cell r="HD27">
            <v>384</v>
          </cell>
          <cell r="HE27">
            <v>392</v>
          </cell>
          <cell r="HF27">
            <v>408</v>
          </cell>
          <cell r="HG27">
            <v>384</v>
          </cell>
          <cell r="HH27">
            <v>376</v>
          </cell>
          <cell r="HI27">
            <v>416</v>
          </cell>
          <cell r="HJ27">
            <v>392</v>
          </cell>
          <cell r="HK27">
            <v>408</v>
          </cell>
          <cell r="HL27">
            <v>352</v>
          </cell>
          <cell r="HM27">
            <v>392</v>
          </cell>
          <cell r="HN27">
            <v>368</v>
          </cell>
          <cell r="HO27">
            <v>424</v>
          </cell>
          <cell r="HP27">
            <v>368</v>
          </cell>
          <cell r="HQ27">
            <v>392</v>
          </cell>
          <cell r="HR27">
            <v>408</v>
          </cell>
          <cell r="HS27">
            <v>384</v>
          </cell>
          <cell r="HT27">
            <v>392</v>
          </cell>
          <cell r="HU27">
            <v>400</v>
          </cell>
          <cell r="HV27">
            <v>392</v>
          </cell>
          <cell r="HW27">
            <v>424</v>
          </cell>
          <cell r="HX27">
            <v>352</v>
          </cell>
          <cell r="HY27">
            <v>376</v>
          </cell>
          <cell r="HZ27">
            <v>368</v>
          </cell>
          <cell r="IA27">
            <v>424</v>
          </cell>
          <cell r="IB27">
            <v>368</v>
          </cell>
          <cell r="IC27">
            <v>408</v>
          </cell>
          <cell r="ID27">
            <v>392</v>
          </cell>
          <cell r="IE27">
            <v>384</v>
          </cell>
          <cell r="IF27">
            <v>408</v>
          </cell>
          <cell r="IG27">
            <v>384</v>
          </cell>
          <cell r="IH27">
            <v>392</v>
          </cell>
          <cell r="II27">
            <v>424</v>
          </cell>
          <cell r="IJ27">
            <v>360</v>
          </cell>
          <cell r="IK27">
            <v>376</v>
          </cell>
          <cell r="IL27">
            <v>400</v>
          </cell>
          <cell r="IM27">
            <v>392</v>
          </cell>
          <cell r="IN27">
            <v>368</v>
          </cell>
          <cell r="IO27">
            <v>424</v>
          </cell>
          <cell r="IP27">
            <v>376</v>
          </cell>
          <cell r="IQ27">
            <v>400</v>
          </cell>
          <cell r="IR27">
            <v>392</v>
          </cell>
          <cell r="IS27">
            <v>384</v>
          </cell>
          <cell r="IT27">
            <v>424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  <cell r="AA28">
            <v>744</v>
          </cell>
          <cell r="AB28">
            <v>672</v>
          </cell>
          <cell r="AC28">
            <v>744</v>
          </cell>
          <cell r="AD28">
            <v>720</v>
          </cell>
          <cell r="AE28">
            <v>744</v>
          </cell>
          <cell r="AF28">
            <v>720</v>
          </cell>
          <cell r="AG28">
            <v>744</v>
          </cell>
          <cell r="AH28">
            <v>744</v>
          </cell>
          <cell r="AI28">
            <v>720</v>
          </cell>
          <cell r="AJ28">
            <v>744</v>
          </cell>
          <cell r="AK28">
            <v>720</v>
          </cell>
          <cell r="AL28">
            <v>744</v>
          </cell>
          <cell r="AM28">
            <v>744</v>
          </cell>
          <cell r="AN28">
            <v>672</v>
          </cell>
          <cell r="AO28">
            <v>744</v>
          </cell>
          <cell r="AP28">
            <v>720</v>
          </cell>
          <cell r="AQ28">
            <v>744</v>
          </cell>
          <cell r="AR28">
            <v>720</v>
          </cell>
          <cell r="AS28">
            <v>744</v>
          </cell>
          <cell r="AT28">
            <v>744</v>
          </cell>
          <cell r="AU28">
            <v>720</v>
          </cell>
          <cell r="AV28">
            <v>744</v>
          </cell>
          <cell r="AW28">
            <v>720</v>
          </cell>
          <cell r="AX28">
            <v>744</v>
          </cell>
          <cell r="AY28">
            <v>744</v>
          </cell>
          <cell r="AZ28">
            <v>696</v>
          </cell>
          <cell r="BA28">
            <v>744</v>
          </cell>
          <cell r="BB28">
            <v>720</v>
          </cell>
          <cell r="BC28">
            <v>744</v>
          </cell>
          <cell r="BD28">
            <v>720</v>
          </cell>
          <cell r="BE28">
            <v>744</v>
          </cell>
          <cell r="BF28">
            <v>744</v>
          </cell>
          <cell r="BG28">
            <v>720</v>
          </cell>
          <cell r="BH28">
            <v>744</v>
          </cell>
          <cell r="BI28">
            <v>720</v>
          </cell>
          <cell r="BJ28">
            <v>744</v>
          </cell>
          <cell r="BK28">
            <v>744</v>
          </cell>
          <cell r="BL28">
            <v>672</v>
          </cell>
          <cell r="BM28">
            <v>744</v>
          </cell>
          <cell r="BN28">
            <v>720</v>
          </cell>
          <cell r="BO28">
            <v>744</v>
          </cell>
          <cell r="BP28">
            <v>720</v>
          </cell>
          <cell r="BQ28">
            <v>744</v>
          </cell>
          <cell r="BR28">
            <v>744</v>
          </cell>
          <cell r="BS28">
            <v>720</v>
          </cell>
          <cell r="BT28">
            <v>744</v>
          </cell>
          <cell r="BU28">
            <v>720</v>
          </cell>
          <cell r="BV28">
            <v>744</v>
          </cell>
          <cell r="BW28">
            <v>744</v>
          </cell>
          <cell r="BX28">
            <v>672</v>
          </cell>
          <cell r="BY28">
            <v>744</v>
          </cell>
          <cell r="BZ28">
            <v>720</v>
          </cell>
          <cell r="CA28">
            <v>744</v>
          </cell>
          <cell r="CB28">
            <v>720</v>
          </cell>
          <cell r="CC28">
            <v>744</v>
          </cell>
          <cell r="CD28">
            <v>744</v>
          </cell>
          <cell r="CE28">
            <v>720</v>
          </cell>
          <cell r="CF28">
            <v>744</v>
          </cell>
          <cell r="CG28">
            <v>720</v>
          </cell>
          <cell r="CH28">
            <v>744</v>
          </cell>
          <cell r="CI28">
            <v>744</v>
          </cell>
          <cell r="CJ28">
            <v>672</v>
          </cell>
          <cell r="CK28">
            <v>744</v>
          </cell>
          <cell r="CL28">
            <v>720</v>
          </cell>
          <cell r="CM28">
            <v>744</v>
          </cell>
          <cell r="CN28">
            <v>720</v>
          </cell>
          <cell r="CO28">
            <v>744</v>
          </cell>
          <cell r="CP28">
            <v>744</v>
          </cell>
          <cell r="CQ28">
            <v>720</v>
          </cell>
          <cell r="CR28">
            <v>744</v>
          </cell>
          <cell r="CS28">
            <v>720</v>
          </cell>
          <cell r="CT28">
            <v>744</v>
          </cell>
          <cell r="CU28">
            <v>744</v>
          </cell>
          <cell r="CV28">
            <v>696</v>
          </cell>
          <cell r="CW28">
            <v>744</v>
          </cell>
          <cell r="CX28">
            <v>720</v>
          </cell>
          <cell r="CY28">
            <v>744</v>
          </cell>
          <cell r="CZ28">
            <v>720</v>
          </cell>
          <cell r="DA28">
            <v>744</v>
          </cell>
          <cell r="DB28">
            <v>744</v>
          </cell>
          <cell r="DC28">
            <v>720</v>
          </cell>
          <cell r="DD28">
            <v>744</v>
          </cell>
          <cell r="DE28">
            <v>720</v>
          </cell>
          <cell r="DF28">
            <v>744</v>
          </cell>
          <cell r="DG28">
            <v>744</v>
          </cell>
          <cell r="DH28">
            <v>672</v>
          </cell>
          <cell r="DI28">
            <v>744</v>
          </cell>
          <cell r="DJ28">
            <v>720</v>
          </cell>
          <cell r="DK28">
            <v>744</v>
          </cell>
          <cell r="DL28">
            <v>720</v>
          </cell>
          <cell r="DM28">
            <v>744</v>
          </cell>
          <cell r="DN28">
            <v>744</v>
          </cell>
          <cell r="DO28">
            <v>720</v>
          </cell>
          <cell r="DP28">
            <v>744</v>
          </cell>
          <cell r="DQ28">
            <v>720</v>
          </cell>
          <cell r="DR28">
            <v>744</v>
          </cell>
          <cell r="DS28">
            <v>744</v>
          </cell>
          <cell r="DT28">
            <v>672</v>
          </cell>
          <cell r="DU28">
            <v>744</v>
          </cell>
          <cell r="DV28">
            <v>720</v>
          </cell>
          <cell r="DW28">
            <v>744</v>
          </cell>
          <cell r="DX28">
            <v>720</v>
          </cell>
          <cell r="DY28">
            <v>744</v>
          </cell>
          <cell r="DZ28">
            <v>744</v>
          </cell>
          <cell r="EA28">
            <v>720</v>
          </cell>
          <cell r="EB28">
            <v>744</v>
          </cell>
          <cell r="EC28">
            <v>720</v>
          </cell>
          <cell r="ED28">
            <v>744</v>
          </cell>
          <cell r="EE28">
            <v>744</v>
          </cell>
          <cell r="EF28">
            <v>672</v>
          </cell>
          <cell r="EG28">
            <v>744</v>
          </cell>
          <cell r="EH28">
            <v>720</v>
          </cell>
          <cell r="EI28">
            <v>744</v>
          </cell>
          <cell r="EJ28">
            <v>720</v>
          </cell>
          <cell r="EK28">
            <v>744</v>
          </cell>
          <cell r="EL28">
            <v>744</v>
          </cell>
          <cell r="EM28">
            <v>720</v>
          </cell>
          <cell r="EN28">
            <v>744</v>
          </cell>
          <cell r="EO28">
            <v>720</v>
          </cell>
          <cell r="EP28">
            <v>744</v>
          </cell>
          <cell r="EQ28">
            <v>744</v>
          </cell>
          <cell r="ER28">
            <v>696</v>
          </cell>
          <cell r="ES28">
            <v>744</v>
          </cell>
          <cell r="ET28">
            <v>720</v>
          </cell>
          <cell r="EU28">
            <v>744</v>
          </cell>
          <cell r="EV28">
            <v>720</v>
          </cell>
          <cell r="EW28">
            <v>744</v>
          </cell>
          <cell r="EX28">
            <v>744</v>
          </cell>
          <cell r="EY28">
            <v>720</v>
          </cell>
          <cell r="EZ28">
            <v>744</v>
          </cell>
          <cell r="FA28">
            <v>720</v>
          </cell>
          <cell r="FB28">
            <v>744</v>
          </cell>
          <cell r="FC28">
            <v>744</v>
          </cell>
          <cell r="FD28">
            <v>672</v>
          </cell>
          <cell r="FE28">
            <v>744</v>
          </cell>
          <cell r="FF28">
            <v>720</v>
          </cell>
          <cell r="FG28">
            <v>744</v>
          </cell>
          <cell r="FH28">
            <v>720</v>
          </cell>
          <cell r="FI28">
            <v>744</v>
          </cell>
          <cell r="FJ28">
            <v>744</v>
          </cell>
          <cell r="FK28">
            <v>720</v>
          </cell>
          <cell r="FL28">
            <v>744</v>
          </cell>
          <cell r="FM28">
            <v>720</v>
          </cell>
          <cell r="FN28">
            <v>744</v>
          </cell>
          <cell r="FO28">
            <v>744</v>
          </cell>
          <cell r="FP28">
            <v>672</v>
          </cell>
          <cell r="FQ28">
            <v>744</v>
          </cell>
          <cell r="FR28">
            <v>720</v>
          </cell>
          <cell r="FS28">
            <v>744</v>
          </cell>
          <cell r="FT28">
            <v>720</v>
          </cell>
          <cell r="FU28">
            <v>744</v>
          </cell>
          <cell r="FV28">
            <v>744</v>
          </cell>
          <cell r="FW28">
            <v>720</v>
          </cell>
          <cell r="FX28">
            <v>744</v>
          </cell>
          <cell r="FY28">
            <v>720</v>
          </cell>
          <cell r="FZ28">
            <v>744</v>
          </cell>
          <cell r="GA28">
            <v>744</v>
          </cell>
          <cell r="GB28">
            <v>672</v>
          </cell>
          <cell r="GC28">
            <v>744</v>
          </cell>
          <cell r="GD28">
            <v>720</v>
          </cell>
          <cell r="GE28">
            <v>744</v>
          </cell>
          <cell r="GF28">
            <v>720</v>
          </cell>
          <cell r="GG28">
            <v>744</v>
          </cell>
          <cell r="GH28">
            <v>744</v>
          </cell>
          <cell r="GI28">
            <v>720</v>
          </cell>
          <cell r="GJ28">
            <v>744</v>
          </cell>
          <cell r="GK28">
            <v>720</v>
          </cell>
          <cell r="GL28">
            <v>744</v>
          </cell>
          <cell r="GM28">
            <v>744</v>
          </cell>
          <cell r="GN28">
            <v>696</v>
          </cell>
          <cell r="GO28">
            <v>744</v>
          </cell>
          <cell r="GP28">
            <v>720</v>
          </cell>
          <cell r="GQ28">
            <v>744</v>
          </cell>
          <cell r="GR28">
            <v>720</v>
          </cell>
          <cell r="GS28">
            <v>744</v>
          </cell>
          <cell r="GT28">
            <v>744</v>
          </cell>
          <cell r="GU28">
            <v>720</v>
          </cell>
          <cell r="GV28">
            <v>744</v>
          </cell>
          <cell r="GW28">
            <v>720</v>
          </cell>
          <cell r="GX28">
            <v>744</v>
          </cell>
          <cell r="GY28">
            <v>744</v>
          </cell>
          <cell r="GZ28">
            <v>672</v>
          </cell>
          <cell r="HA28">
            <v>744</v>
          </cell>
          <cell r="HB28">
            <v>720</v>
          </cell>
          <cell r="HC28">
            <v>744</v>
          </cell>
          <cell r="HD28">
            <v>720</v>
          </cell>
          <cell r="HE28">
            <v>744</v>
          </cell>
          <cell r="HF28">
            <v>744</v>
          </cell>
          <cell r="HG28">
            <v>720</v>
          </cell>
          <cell r="HH28">
            <v>744</v>
          </cell>
          <cell r="HI28">
            <v>720</v>
          </cell>
          <cell r="HJ28">
            <v>744</v>
          </cell>
          <cell r="HK28">
            <v>744</v>
          </cell>
          <cell r="HL28">
            <v>672</v>
          </cell>
          <cell r="HM28">
            <v>744</v>
          </cell>
          <cell r="HN28">
            <v>720</v>
          </cell>
          <cell r="HO28">
            <v>744</v>
          </cell>
          <cell r="HP28">
            <v>720</v>
          </cell>
          <cell r="HQ28">
            <v>744</v>
          </cell>
          <cell r="HR28">
            <v>744</v>
          </cell>
          <cell r="HS28">
            <v>720</v>
          </cell>
          <cell r="HT28">
            <v>744</v>
          </cell>
          <cell r="HU28">
            <v>720</v>
          </cell>
          <cell r="HV28">
            <v>744</v>
          </cell>
          <cell r="HW28">
            <v>744</v>
          </cell>
          <cell r="HX28">
            <v>672</v>
          </cell>
          <cell r="HY28">
            <v>744</v>
          </cell>
          <cell r="HZ28">
            <v>720</v>
          </cell>
          <cell r="IA28">
            <v>744</v>
          </cell>
          <cell r="IB28">
            <v>720</v>
          </cell>
          <cell r="IC28">
            <v>744</v>
          </cell>
          <cell r="ID28">
            <v>744</v>
          </cell>
          <cell r="IE28">
            <v>720</v>
          </cell>
          <cell r="IF28">
            <v>744</v>
          </cell>
          <cell r="IG28">
            <v>720</v>
          </cell>
          <cell r="IH28">
            <v>744</v>
          </cell>
          <cell r="II28">
            <v>744</v>
          </cell>
          <cell r="IJ28">
            <v>696</v>
          </cell>
          <cell r="IK28">
            <v>744</v>
          </cell>
          <cell r="IL28">
            <v>720</v>
          </cell>
          <cell r="IM28">
            <v>744</v>
          </cell>
          <cell r="IN28">
            <v>720</v>
          </cell>
          <cell r="IO28">
            <v>744</v>
          </cell>
          <cell r="IP28">
            <v>744</v>
          </cell>
          <cell r="IQ28">
            <v>720</v>
          </cell>
          <cell r="IR28">
            <v>744</v>
          </cell>
          <cell r="IS28">
            <v>720</v>
          </cell>
          <cell r="IT28">
            <v>744</v>
          </cell>
        </row>
        <row r="29">
          <cell r="C29">
            <v>392</v>
          </cell>
          <cell r="D29">
            <v>360</v>
          </cell>
          <cell r="E29">
            <v>408</v>
          </cell>
          <cell r="F29">
            <v>367</v>
          </cell>
          <cell r="G29">
            <v>408</v>
          </cell>
          <cell r="H29">
            <v>384</v>
          </cell>
          <cell r="I29">
            <v>392</v>
          </cell>
          <cell r="J29">
            <v>408</v>
          </cell>
          <cell r="K29">
            <v>384</v>
          </cell>
          <cell r="L29">
            <v>377</v>
          </cell>
          <cell r="M29">
            <v>416</v>
          </cell>
          <cell r="N29">
            <v>392</v>
          </cell>
          <cell r="O29">
            <v>408</v>
          </cell>
          <cell r="P29">
            <v>352</v>
          </cell>
          <cell r="Q29">
            <v>392</v>
          </cell>
          <cell r="R29">
            <v>367</v>
          </cell>
          <cell r="S29">
            <v>424</v>
          </cell>
          <cell r="T29">
            <v>368</v>
          </cell>
          <cell r="U29">
            <v>392</v>
          </cell>
          <cell r="V29">
            <v>408</v>
          </cell>
          <cell r="W29">
            <v>384</v>
          </cell>
          <cell r="X29">
            <v>393</v>
          </cell>
          <cell r="Y29">
            <v>400</v>
          </cell>
          <cell r="Z29">
            <v>392</v>
          </cell>
          <cell r="AA29">
            <v>424</v>
          </cell>
          <cell r="AB29">
            <v>352</v>
          </cell>
          <cell r="AC29">
            <v>376</v>
          </cell>
          <cell r="AD29">
            <v>367</v>
          </cell>
          <cell r="AE29">
            <v>424</v>
          </cell>
          <cell r="AF29">
            <v>368</v>
          </cell>
          <cell r="AG29">
            <v>408</v>
          </cell>
          <cell r="AH29">
            <v>392</v>
          </cell>
          <cell r="AI29">
            <v>384</v>
          </cell>
          <cell r="AJ29">
            <v>409</v>
          </cell>
          <cell r="AK29">
            <v>384</v>
          </cell>
          <cell r="AL29">
            <v>392</v>
          </cell>
          <cell r="AM29">
            <v>424</v>
          </cell>
          <cell r="AN29">
            <v>352</v>
          </cell>
          <cell r="AO29">
            <v>376</v>
          </cell>
          <cell r="AP29">
            <v>383</v>
          </cell>
          <cell r="AQ29">
            <v>408</v>
          </cell>
          <cell r="AR29">
            <v>368</v>
          </cell>
          <cell r="AS29">
            <v>424</v>
          </cell>
          <cell r="AT29">
            <v>376</v>
          </cell>
          <cell r="AU29">
            <v>384</v>
          </cell>
          <cell r="AV29">
            <v>409</v>
          </cell>
          <cell r="AW29">
            <v>384</v>
          </cell>
          <cell r="AX29">
            <v>408</v>
          </cell>
          <cell r="AY29">
            <v>408</v>
          </cell>
          <cell r="AZ29">
            <v>360</v>
          </cell>
          <cell r="BA29">
            <v>392</v>
          </cell>
          <cell r="BB29">
            <v>383</v>
          </cell>
          <cell r="BC29">
            <v>392</v>
          </cell>
          <cell r="BD29">
            <v>384</v>
          </cell>
          <cell r="BE29">
            <v>408</v>
          </cell>
          <cell r="BF29">
            <v>376</v>
          </cell>
          <cell r="BG29">
            <v>416</v>
          </cell>
          <cell r="BH29">
            <v>377</v>
          </cell>
          <cell r="BI29">
            <v>384</v>
          </cell>
          <cell r="BJ29">
            <v>424</v>
          </cell>
          <cell r="BK29">
            <v>392</v>
          </cell>
          <cell r="BL29">
            <v>352</v>
          </cell>
          <cell r="BM29">
            <v>408</v>
          </cell>
          <cell r="BN29">
            <v>367</v>
          </cell>
          <cell r="BO29">
            <v>392</v>
          </cell>
          <cell r="BP29">
            <v>400</v>
          </cell>
          <cell r="BQ29">
            <v>392</v>
          </cell>
          <cell r="BR29">
            <v>392</v>
          </cell>
          <cell r="BS29">
            <v>400</v>
          </cell>
          <cell r="BT29">
            <v>377</v>
          </cell>
          <cell r="BU29">
            <v>400</v>
          </cell>
          <cell r="BV29">
            <v>408</v>
          </cell>
          <cell r="BW29">
            <v>392</v>
          </cell>
          <cell r="BX29">
            <v>352</v>
          </cell>
          <cell r="BY29">
            <v>408</v>
          </cell>
          <cell r="BZ29">
            <v>367</v>
          </cell>
          <cell r="CA29">
            <v>408</v>
          </cell>
          <cell r="CB29">
            <v>384</v>
          </cell>
          <cell r="CC29">
            <v>392</v>
          </cell>
          <cell r="CD29">
            <v>408</v>
          </cell>
          <cell r="CE29">
            <v>384</v>
          </cell>
          <cell r="CF29">
            <v>377</v>
          </cell>
          <cell r="CG29">
            <v>416</v>
          </cell>
          <cell r="CH29">
            <v>392</v>
          </cell>
          <cell r="CI29">
            <v>408</v>
          </cell>
          <cell r="CJ29">
            <v>352</v>
          </cell>
          <cell r="CK29">
            <v>392</v>
          </cell>
          <cell r="CL29">
            <v>367</v>
          </cell>
          <cell r="CM29">
            <v>424</v>
          </cell>
          <cell r="CN29">
            <v>368</v>
          </cell>
          <cell r="CO29">
            <v>392</v>
          </cell>
          <cell r="CP29">
            <v>408</v>
          </cell>
          <cell r="CQ29">
            <v>384</v>
          </cell>
          <cell r="CR29">
            <v>393</v>
          </cell>
          <cell r="CS29">
            <v>400</v>
          </cell>
          <cell r="CT29">
            <v>392</v>
          </cell>
          <cell r="CU29">
            <v>424</v>
          </cell>
          <cell r="CV29">
            <v>360</v>
          </cell>
          <cell r="CW29">
            <v>376</v>
          </cell>
          <cell r="CX29">
            <v>383</v>
          </cell>
          <cell r="CY29">
            <v>408</v>
          </cell>
          <cell r="CZ29">
            <v>368</v>
          </cell>
          <cell r="DA29">
            <v>424</v>
          </cell>
          <cell r="DB29">
            <v>376</v>
          </cell>
          <cell r="DC29">
            <v>384</v>
          </cell>
          <cell r="DD29">
            <v>409</v>
          </cell>
          <cell r="DE29">
            <v>384</v>
          </cell>
          <cell r="DF29">
            <v>408</v>
          </cell>
          <cell r="DG29">
            <v>408</v>
          </cell>
          <cell r="DH29">
            <v>352</v>
          </cell>
          <cell r="DI29">
            <v>376</v>
          </cell>
          <cell r="DJ29">
            <v>399</v>
          </cell>
          <cell r="DK29">
            <v>392</v>
          </cell>
          <cell r="DL29">
            <v>368</v>
          </cell>
          <cell r="DM29">
            <v>424</v>
          </cell>
          <cell r="DN29">
            <v>376</v>
          </cell>
          <cell r="DO29">
            <v>400</v>
          </cell>
          <cell r="DP29">
            <v>393</v>
          </cell>
          <cell r="DQ29">
            <v>384</v>
          </cell>
          <cell r="DR29">
            <v>424</v>
          </cell>
          <cell r="DS29">
            <v>392</v>
          </cell>
          <cell r="DT29">
            <v>352</v>
          </cell>
          <cell r="DU29">
            <v>392</v>
          </cell>
          <cell r="DV29">
            <v>383</v>
          </cell>
          <cell r="DW29">
            <v>392</v>
          </cell>
          <cell r="DX29">
            <v>384</v>
          </cell>
          <cell r="DY29">
            <v>408</v>
          </cell>
          <cell r="DZ29">
            <v>376</v>
          </cell>
          <cell r="EA29">
            <v>416</v>
          </cell>
          <cell r="EB29">
            <v>377</v>
          </cell>
          <cell r="EC29">
            <v>384</v>
          </cell>
          <cell r="ED29">
            <v>424</v>
          </cell>
          <cell r="EE29">
            <v>392</v>
          </cell>
          <cell r="EF29">
            <v>352</v>
          </cell>
          <cell r="EG29">
            <v>408</v>
          </cell>
          <cell r="EH29">
            <v>367</v>
          </cell>
          <cell r="EI29">
            <v>392</v>
          </cell>
          <cell r="EJ29">
            <v>400</v>
          </cell>
          <cell r="EK29">
            <v>392</v>
          </cell>
          <cell r="EL29">
            <v>392</v>
          </cell>
          <cell r="EM29">
            <v>400</v>
          </cell>
          <cell r="EN29">
            <v>377</v>
          </cell>
          <cell r="EO29">
            <v>400</v>
          </cell>
          <cell r="EP29">
            <v>408</v>
          </cell>
          <cell r="EQ29">
            <v>392</v>
          </cell>
          <cell r="ER29">
            <v>376</v>
          </cell>
          <cell r="ES29">
            <v>392</v>
          </cell>
          <cell r="ET29">
            <v>367</v>
          </cell>
          <cell r="EU29">
            <v>424</v>
          </cell>
          <cell r="EV29">
            <v>368</v>
          </cell>
          <cell r="EW29">
            <v>392</v>
          </cell>
          <cell r="EX29">
            <v>408</v>
          </cell>
          <cell r="EY29">
            <v>384</v>
          </cell>
          <cell r="EZ29">
            <v>393</v>
          </cell>
          <cell r="FA29">
            <v>400</v>
          </cell>
          <cell r="FB29">
            <v>392</v>
          </cell>
          <cell r="FC29">
            <v>424</v>
          </cell>
          <cell r="FD29">
            <v>352</v>
          </cell>
          <cell r="FE29">
            <v>376</v>
          </cell>
          <cell r="FF29">
            <v>367</v>
          </cell>
          <cell r="FG29">
            <v>424</v>
          </cell>
          <cell r="FH29">
            <v>368</v>
          </cell>
          <cell r="FI29">
            <v>408</v>
          </cell>
          <cell r="FJ29">
            <v>392</v>
          </cell>
          <cell r="FK29">
            <v>384</v>
          </cell>
          <cell r="FL29">
            <v>409</v>
          </cell>
          <cell r="FM29">
            <v>384</v>
          </cell>
          <cell r="FN29">
            <v>392</v>
          </cell>
          <cell r="FO29">
            <v>424</v>
          </cell>
          <cell r="FP29">
            <v>352</v>
          </cell>
          <cell r="FQ29">
            <v>376</v>
          </cell>
          <cell r="FR29">
            <v>383</v>
          </cell>
          <cell r="FS29">
            <v>408</v>
          </cell>
          <cell r="FT29">
            <v>368</v>
          </cell>
          <cell r="FU29">
            <v>424</v>
          </cell>
          <cell r="FV29">
            <v>376</v>
          </cell>
          <cell r="FW29">
            <v>384</v>
          </cell>
          <cell r="FX29">
            <v>409</v>
          </cell>
          <cell r="FY29">
            <v>384</v>
          </cell>
          <cell r="FZ29">
            <v>408</v>
          </cell>
          <cell r="GA29">
            <v>408</v>
          </cell>
          <cell r="GB29">
            <v>352</v>
          </cell>
          <cell r="GC29">
            <v>376</v>
          </cell>
          <cell r="GD29">
            <v>399</v>
          </cell>
          <cell r="GE29">
            <v>392</v>
          </cell>
          <cell r="GF29">
            <v>368</v>
          </cell>
          <cell r="GG29">
            <v>424</v>
          </cell>
          <cell r="GH29">
            <v>376</v>
          </cell>
          <cell r="GI29">
            <v>400</v>
          </cell>
          <cell r="GJ29">
            <v>393</v>
          </cell>
          <cell r="GK29">
            <v>384</v>
          </cell>
          <cell r="GL29">
            <v>424</v>
          </cell>
          <cell r="GM29">
            <v>392</v>
          </cell>
          <cell r="GN29">
            <v>360</v>
          </cell>
          <cell r="GO29">
            <v>408</v>
          </cell>
          <cell r="GP29">
            <v>367</v>
          </cell>
          <cell r="GQ29">
            <v>392</v>
          </cell>
          <cell r="GR29">
            <v>400</v>
          </cell>
          <cell r="GS29">
            <v>392</v>
          </cell>
          <cell r="GT29">
            <v>392</v>
          </cell>
          <cell r="GU29">
            <v>400</v>
          </cell>
          <cell r="GV29">
            <v>377</v>
          </cell>
          <cell r="GW29">
            <v>400</v>
          </cell>
          <cell r="GX29">
            <v>408</v>
          </cell>
          <cell r="GY29">
            <v>392</v>
          </cell>
          <cell r="GZ29">
            <v>352</v>
          </cell>
          <cell r="HA29">
            <v>408</v>
          </cell>
          <cell r="HB29">
            <v>367</v>
          </cell>
          <cell r="HC29">
            <v>408</v>
          </cell>
          <cell r="HD29">
            <v>384</v>
          </cell>
          <cell r="HE29">
            <v>392</v>
          </cell>
          <cell r="HF29">
            <v>408</v>
          </cell>
          <cell r="HG29">
            <v>384</v>
          </cell>
          <cell r="HH29">
            <v>377</v>
          </cell>
          <cell r="HI29">
            <v>416</v>
          </cell>
          <cell r="HJ29">
            <v>392</v>
          </cell>
          <cell r="HK29">
            <v>408</v>
          </cell>
          <cell r="HL29">
            <v>352</v>
          </cell>
          <cell r="HM29">
            <v>392</v>
          </cell>
          <cell r="HN29">
            <v>367</v>
          </cell>
          <cell r="HO29">
            <v>424</v>
          </cell>
          <cell r="HP29">
            <v>368</v>
          </cell>
          <cell r="HQ29">
            <v>392</v>
          </cell>
          <cell r="HR29">
            <v>408</v>
          </cell>
          <cell r="HS29">
            <v>384</v>
          </cell>
          <cell r="HT29">
            <v>393</v>
          </cell>
          <cell r="HU29">
            <v>400</v>
          </cell>
          <cell r="HV29">
            <v>392</v>
          </cell>
          <cell r="HW29">
            <v>424</v>
          </cell>
          <cell r="HX29">
            <v>352</v>
          </cell>
          <cell r="HY29">
            <v>376</v>
          </cell>
          <cell r="HZ29">
            <v>367</v>
          </cell>
          <cell r="IA29">
            <v>424</v>
          </cell>
          <cell r="IB29">
            <v>368</v>
          </cell>
          <cell r="IC29">
            <v>408</v>
          </cell>
          <cell r="ID29">
            <v>392</v>
          </cell>
          <cell r="IE29">
            <v>384</v>
          </cell>
          <cell r="IF29">
            <v>409</v>
          </cell>
          <cell r="IG29">
            <v>384</v>
          </cell>
          <cell r="IH29">
            <v>392</v>
          </cell>
          <cell r="II29">
            <v>424</v>
          </cell>
          <cell r="IJ29">
            <v>360</v>
          </cell>
          <cell r="IK29">
            <v>376</v>
          </cell>
          <cell r="IL29">
            <v>399</v>
          </cell>
          <cell r="IM29">
            <v>392</v>
          </cell>
          <cell r="IN29">
            <v>368</v>
          </cell>
          <cell r="IO29">
            <v>424</v>
          </cell>
          <cell r="IP29">
            <v>376</v>
          </cell>
          <cell r="IQ29">
            <v>400</v>
          </cell>
          <cell r="IR29">
            <v>393</v>
          </cell>
          <cell r="IS29">
            <v>384</v>
          </cell>
          <cell r="IT29">
            <v>424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0 Assumptions"/>
      <sheetName val="Variables"/>
      <sheetName val="Summary"/>
      <sheetName val="Check UII Inputs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BW Inputs"/>
      <sheetName val="YE Rate Base "/>
      <sheetName val="Factor Inputs 1"/>
      <sheetName val="Factor Inputs 2"/>
      <sheetName val="No of Cust"/>
      <sheetName val="ECD Calc"/>
      <sheetName val="system peak by mo"/>
      <sheetName val="Monthly Energy_2009_2019"/>
      <sheetName val="UII from Finance"/>
      <sheetName val="Reallocate REC"/>
      <sheetName val=" ECD Inputs"/>
      <sheetName val="Bad Debt Expense"/>
      <sheetName val="Capital, Tax Rate, &amp; Lag Inputs"/>
      <sheetName val="Tax Inputs"/>
      <sheetName val="2009 ID GRC UTCR - For tax"/>
      <sheetName val="2009 UTCR Actual"/>
      <sheetName val="Tax  Total Co"/>
      <sheetName val="Tax  CA"/>
      <sheetName val="Tax  OR"/>
      <sheetName val="Tax  WA"/>
      <sheetName val="Tax  UT"/>
      <sheetName val="Tax ID"/>
      <sheetName val="Tax WY - E"/>
      <sheetName val="Tax  WY - W"/>
      <sheetName val="255 amort"/>
      <sheetName val="2006"/>
      <sheetName val="2007"/>
    </sheetNames>
    <sheetDataSet>
      <sheetData sheetId="0"/>
      <sheetData sheetId="1">
        <row r="2">
          <cell r="C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"/>
    </sheetNames>
    <sheetDataSet>
      <sheetData sheetId="0">
        <row r="1">
          <cell r="B1" t="str">
            <v>PACIFICORP &amp; SUBSIDIARIES</v>
          </cell>
        </row>
        <row r="2">
          <cell r="B2" t="str">
            <v>ARIZONA CORPORATION INCOME TAX RETURN</v>
          </cell>
          <cell r="F2" t="str">
            <v>CONSOLIDATED WORLDWIDE FILING</v>
          </cell>
        </row>
        <row r="3">
          <cell r="B3" t="str">
            <v>November 30, 1999</v>
          </cell>
        </row>
        <row r="4">
          <cell r="E4" t="str">
            <v>10001000</v>
          </cell>
          <cell r="F4" t="str">
            <v>20003000</v>
          </cell>
          <cell r="G4" t="str">
            <v>20007000</v>
          </cell>
          <cell r="J4" t="str">
            <v>20010000</v>
          </cell>
        </row>
        <row r="7">
          <cell r="D7" t="str">
            <v>Total</v>
          </cell>
          <cell r="E7" t="str">
            <v xml:space="preserve">Electric    </v>
          </cell>
          <cell r="F7" t="str">
            <v xml:space="preserve">PMI      </v>
          </cell>
          <cell r="G7" t="str">
            <v xml:space="preserve">Glenrock  </v>
          </cell>
          <cell r="H7" t="str">
            <v xml:space="preserve">PIMI    </v>
          </cell>
          <cell r="I7" t="str">
            <v xml:space="preserve">PERCO   </v>
          </cell>
          <cell r="J7" t="str">
            <v>DC LIMITED</v>
          </cell>
        </row>
        <row r="9">
          <cell r="B9" t="str">
            <v xml:space="preserve"> Federal taxable income line 30</v>
          </cell>
          <cell r="D9">
            <v>242967884</v>
          </cell>
          <cell r="E9">
            <v>216207651</v>
          </cell>
          <cell r="F9">
            <v>16899236</v>
          </cell>
          <cell r="G9">
            <v>454414</v>
          </cell>
          <cell r="H9">
            <v>6852</v>
          </cell>
          <cell r="I9">
            <v>8791381</v>
          </cell>
          <cell r="J9">
            <v>0</v>
          </cell>
        </row>
        <row r="10">
          <cell r="B10" t="str">
            <v>Additions (from Schedule A)</v>
          </cell>
          <cell r="D10">
            <v>11694305</v>
          </cell>
          <cell r="E10">
            <v>10650259</v>
          </cell>
          <cell r="F10">
            <v>541422</v>
          </cell>
          <cell r="G10">
            <v>0</v>
          </cell>
          <cell r="H10">
            <v>609</v>
          </cell>
          <cell r="I10">
            <v>502015</v>
          </cell>
          <cell r="J10">
            <v>0</v>
          </cell>
        </row>
        <row r="11">
          <cell r="B11" t="str">
            <v>Total taxable income</v>
          </cell>
          <cell r="D11">
            <v>254662189</v>
          </cell>
          <cell r="E11">
            <v>226857910</v>
          </cell>
          <cell r="F11">
            <v>17440658</v>
          </cell>
          <cell r="G11">
            <v>454414</v>
          </cell>
          <cell r="H11">
            <v>7461</v>
          </cell>
          <cell r="I11">
            <v>9293396</v>
          </cell>
          <cell r="J11">
            <v>0</v>
          </cell>
        </row>
        <row r="13">
          <cell r="B13" t="str">
            <v>Subtractions (from Schedule B)</v>
          </cell>
          <cell r="D13">
            <v>55567</v>
          </cell>
          <cell r="E13">
            <v>0</v>
          </cell>
          <cell r="F13">
            <v>55049</v>
          </cell>
          <cell r="G13">
            <v>0</v>
          </cell>
          <cell r="H13">
            <v>0</v>
          </cell>
          <cell r="I13">
            <v>518</v>
          </cell>
          <cell r="J13">
            <v>0</v>
          </cell>
        </row>
        <row r="14">
          <cell r="B14" t="str">
            <v>Adjusted income</v>
          </cell>
          <cell r="D14">
            <v>254606622</v>
          </cell>
          <cell r="E14">
            <v>226857910</v>
          </cell>
          <cell r="F14">
            <v>17385609</v>
          </cell>
          <cell r="G14">
            <v>454414</v>
          </cell>
          <cell r="H14">
            <v>7461</v>
          </cell>
          <cell r="I14">
            <v>9292878</v>
          </cell>
          <cell r="J14">
            <v>0</v>
          </cell>
        </row>
        <row r="16">
          <cell r="B16" t="str">
            <v>Arizona adjusted income</v>
          </cell>
          <cell r="D16">
            <v>254606622</v>
          </cell>
          <cell r="E16">
            <v>226857910</v>
          </cell>
          <cell r="F16">
            <v>17385609</v>
          </cell>
          <cell r="G16">
            <v>454414</v>
          </cell>
          <cell r="H16">
            <v>7461</v>
          </cell>
          <cell r="I16">
            <v>9292878</v>
          </cell>
          <cell r="J16">
            <v>0</v>
          </cell>
        </row>
        <row r="17">
          <cell r="B17" t="str">
            <v>Nonapportionable amounts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Adjusted business income</v>
          </cell>
          <cell r="D18">
            <v>254606622</v>
          </cell>
          <cell r="E18">
            <v>226857910</v>
          </cell>
          <cell r="F18">
            <v>17385609</v>
          </cell>
          <cell r="G18">
            <v>454414</v>
          </cell>
          <cell r="H18">
            <v>7461</v>
          </cell>
          <cell r="I18">
            <v>9292878</v>
          </cell>
          <cell r="J18">
            <v>0</v>
          </cell>
        </row>
        <row r="20">
          <cell r="B20" t="str">
            <v>Arizona apportionment ratio</v>
          </cell>
          <cell r="E20">
            <v>1.2819000000000001E-2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Adjusted business income</v>
          </cell>
          <cell r="D21">
            <v>2908091.5482900003</v>
          </cell>
          <cell r="E21">
            <v>2908091.5482900003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Other income allocated to Arizona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Adjusted income attributable to Arizona</v>
          </cell>
          <cell r="D23">
            <v>2908091.5482900003</v>
          </cell>
          <cell r="E23">
            <v>2908091.5482900003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Arizona NOL</v>
          </cell>
        </row>
        <row r="25">
          <cell r="B25" t="str">
            <v>Arizona taxable income</v>
          </cell>
          <cell r="D25">
            <v>2908091.5482900003</v>
          </cell>
          <cell r="E25">
            <v>2908091.5482900003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B27" t="str">
            <v>Arizona income tax  @ 9% (minimum $50)</v>
          </cell>
          <cell r="D27">
            <v>240117.65077623853</v>
          </cell>
          <cell r="E27">
            <v>240117.65077623853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Credit for taxes paid for coal consumed</v>
          </cell>
          <cell r="D28">
            <v>25978</v>
          </cell>
          <cell r="E28">
            <v>25978</v>
          </cell>
        </row>
        <row r="29">
          <cell r="B29" t="str">
            <v xml:space="preserve">Net Arizona income tax </v>
          </cell>
          <cell r="D29">
            <v>214139.65077623853</v>
          </cell>
          <cell r="E29">
            <v>214139.65077623853</v>
          </cell>
        </row>
        <row r="31">
          <cell r="B31" t="str">
            <v>Estimated Payments</v>
          </cell>
          <cell r="E31">
            <v>241000</v>
          </cell>
        </row>
        <row r="32">
          <cell r="B32" t="str">
            <v>(Refund)/Due</v>
          </cell>
          <cell r="E32">
            <v>-26860.34922376147</v>
          </cell>
        </row>
        <row r="34">
          <cell r="B34" t="str">
            <v>Additions to Taxable Income</v>
          </cell>
        </row>
        <row r="35">
          <cell r="B35" t="str">
            <v>Taxes based on income</v>
          </cell>
          <cell r="D35">
            <v>10611624</v>
          </cell>
          <cell r="E35">
            <v>10109000</v>
          </cell>
          <cell r="F35">
            <v>0</v>
          </cell>
          <cell r="G35">
            <v>0</v>
          </cell>
          <cell r="H35">
            <v>609</v>
          </cell>
          <cell r="I35">
            <v>502015</v>
          </cell>
          <cell r="J35">
            <v>0</v>
          </cell>
        </row>
        <row r="36">
          <cell r="B36" t="str">
            <v>Interest on obligations of other states (except AZ)</v>
          </cell>
          <cell r="D36">
            <v>383122</v>
          </cell>
          <cell r="E36">
            <v>9788</v>
          </cell>
          <cell r="F36">
            <v>373334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Special deductions</v>
          </cell>
          <cell r="D37">
            <v>699559</v>
          </cell>
          <cell r="E37">
            <v>531471</v>
          </cell>
          <cell r="F37">
            <v>168088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Federal NOL from line 29a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 t="str">
            <v>Other: Income of foreign subs.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B41" t="str">
            <v xml:space="preserve">   Total additions</v>
          </cell>
          <cell r="D41">
            <v>11694305</v>
          </cell>
          <cell r="E41">
            <v>10650259</v>
          </cell>
          <cell r="F41">
            <v>541422</v>
          </cell>
          <cell r="G41">
            <v>0</v>
          </cell>
          <cell r="H41">
            <v>609</v>
          </cell>
          <cell r="I41">
            <v>502015</v>
          </cell>
          <cell r="J41">
            <v>0</v>
          </cell>
        </row>
        <row r="43">
          <cell r="B43" t="str">
            <v>Subtractions from Taxable Income</v>
          </cell>
        </row>
        <row r="44">
          <cell r="B44" t="str">
            <v>Dividends from Foreign Corporations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Dividends received from a DISC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Interest on U.S. obligation</v>
          </cell>
          <cell r="D46">
            <v>55567</v>
          </cell>
          <cell r="E46">
            <v>0</v>
          </cell>
          <cell r="F46">
            <v>55049</v>
          </cell>
          <cell r="G46">
            <v>0</v>
          </cell>
          <cell r="H46">
            <v>0</v>
          </cell>
          <cell r="I46">
            <v>518</v>
          </cell>
          <cell r="J46">
            <v>0</v>
          </cell>
        </row>
        <row r="47">
          <cell r="B47" t="str">
            <v>Other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B49" t="str">
            <v xml:space="preserve">   Total subtractions</v>
          </cell>
          <cell r="D49">
            <v>55567</v>
          </cell>
          <cell r="E49">
            <v>0</v>
          </cell>
          <cell r="F49">
            <v>55049</v>
          </cell>
          <cell r="G49">
            <v>0</v>
          </cell>
          <cell r="H49">
            <v>0</v>
          </cell>
          <cell r="I49">
            <v>518</v>
          </cell>
          <cell r="J49">
            <v>0</v>
          </cell>
        </row>
        <row r="52">
          <cell r="B52" t="str">
            <v>Arizona Apportionment Schedule</v>
          </cell>
        </row>
        <row r="53">
          <cell r="B53" t="str">
            <v xml:space="preserve">     Property within Arizona</v>
          </cell>
          <cell r="E53">
            <v>366243434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 xml:space="preserve">     Property within &amp; without Arizona</v>
          </cell>
          <cell r="E54">
            <v>11986772115</v>
          </cell>
          <cell r="F54">
            <v>115635880</v>
          </cell>
          <cell r="G54">
            <v>1.0000000000000001E-5</v>
          </cell>
          <cell r="H54">
            <v>1.0000000000000001E-5</v>
          </cell>
          <cell r="I54">
            <v>90467</v>
          </cell>
          <cell r="J54">
            <v>1.0000000000000001E-5</v>
          </cell>
        </row>
        <row r="55">
          <cell r="B55" t="str">
            <v xml:space="preserve">               Ratio</v>
          </cell>
          <cell r="E55">
            <v>3.0553966529628981E-2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 xml:space="preserve">     Payroll within Arizona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 xml:space="preserve">     Payroll within &amp; without Arizona</v>
          </cell>
          <cell r="E57">
            <v>490432942</v>
          </cell>
          <cell r="F57">
            <v>13590359</v>
          </cell>
          <cell r="G57">
            <v>1E-4</v>
          </cell>
          <cell r="H57">
            <v>1E-4</v>
          </cell>
          <cell r="I57">
            <v>381632</v>
          </cell>
          <cell r="J57">
            <v>1.0000000000000001E-5</v>
          </cell>
        </row>
        <row r="58">
          <cell r="B58" t="str">
            <v xml:space="preserve">               Ratio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 xml:space="preserve">     Sales within Arizona</v>
          </cell>
          <cell r="E59">
            <v>31801402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 xml:space="preserve">     Sales within &amp; without Arizona</v>
          </cell>
          <cell r="E60">
            <v>3069395549</v>
          </cell>
          <cell r="F60">
            <v>26253438</v>
          </cell>
          <cell r="G60">
            <v>9.9999999999999995E-7</v>
          </cell>
          <cell r="H60">
            <v>3409</v>
          </cell>
          <cell r="I60">
            <v>13038</v>
          </cell>
          <cell r="J60">
            <v>1E-4</v>
          </cell>
        </row>
        <row r="61">
          <cell r="B61" t="str">
            <v xml:space="preserve">               Ratio</v>
          </cell>
          <cell r="E61">
            <v>2.0721605601051192E-2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 xml:space="preserve">   Average factor</v>
          </cell>
          <cell r="E62">
            <v>1.2819000000000001E-2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ByProject"/>
      <sheetName val="PAC"/>
      <sheetName val="Elims"/>
      <sheetName val="Acquisition Co."/>
      <sheetName val="PacifiCorp"/>
      <sheetName val="Spare"/>
    </sheetNames>
    <sheetDataSet>
      <sheetData sheetId="0"/>
      <sheetData sheetId="1"/>
      <sheetData sheetId="2"/>
      <sheetData sheetId="3"/>
      <sheetData sheetId="4"/>
      <sheetData sheetId="5">
        <row r="4">
          <cell r="H4">
            <v>2008</v>
          </cell>
        </row>
        <row r="8">
          <cell r="C8" t="str">
            <v>Spare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</row>
        <row r="90">
          <cell r="C90" t="str">
            <v>Company</v>
          </cell>
          <cell r="D90" t="str">
            <v>Description</v>
          </cell>
        </row>
        <row r="91">
          <cell r="C91" t="str">
            <v>Company</v>
          </cell>
          <cell r="D91" t="str">
            <v>Description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</row>
        <row r="107">
          <cell r="C107" t="str">
            <v>Company</v>
          </cell>
          <cell r="D107" t="str">
            <v>Description</v>
          </cell>
        </row>
        <row r="108">
          <cell r="C108" t="str">
            <v>Company</v>
          </cell>
          <cell r="D108" t="str">
            <v>Description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</row>
        <row r="124">
          <cell r="C124" t="str">
            <v>Company</v>
          </cell>
          <cell r="D124" t="str">
            <v>Description</v>
          </cell>
        </row>
        <row r="125">
          <cell r="C125" t="str">
            <v>Company</v>
          </cell>
          <cell r="D125" t="str">
            <v>Description</v>
          </cell>
        </row>
        <row r="126">
          <cell r="C126" t="str">
            <v>Company</v>
          </cell>
          <cell r="D126" t="str">
            <v>Description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</row>
        <row r="128">
          <cell r="H128">
            <v>0</v>
          </cell>
          <cell r="V128">
            <v>0</v>
          </cell>
          <cell r="AI128">
            <v>0</v>
          </cell>
          <cell r="AV128">
            <v>0</v>
          </cell>
          <cell r="BI128">
            <v>0</v>
          </cell>
        </row>
        <row r="133">
          <cell r="H133">
            <v>0</v>
          </cell>
          <cell r="V133">
            <v>0</v>
          </cell>
          <cell r="AI133">
            <v>0</v>
          </cell>
          <cell r="AV133">
            <v>0</v>
          </cell>
          <cell r="BI133">
            <v>0</v>
          </cell>
        </row>
        <row r="134">
          <cell r="H134">
            <v>0</v>
          </cell>
          <cell r="V134">
            <v>0</v>
          </cell>
          <cell r="AI134">
            <v>0</v>
          </cell>
          <cell r="AV134">
            <v>0</v>
          </cell>
          <cell r="BI134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</row>
        <row r="144">
          <cell r="H144">
            <v>0</v>
          </cell>
          <cell r="V144">
            <v>0</v>
          </cell>
          <cell r="AI144">
            <v>0</v>
          </cell>
          <cell r="AV144">
            <v>0</v>
          </cell>
          <cell r="BI144">
            <v>0</v>
          </cell>
        </row>
        <row r="145">
          <cell r="H145">
            <v>0</v>
          </cell>
          <cell r="V145">
            <v>0</v>
          </cell>
          <cell r="AI145">
            <v>0</v>
          </cell>
          <cell r="AV145">
            <v>0</v>
          </cell>
          <cell r="BI145">
            <v>0</v>
          </cell>
        </row>
        <row r="146">
          <cell r="H146">
            <v>0</v>
          </cell>
          <cell r="V146">
            <v>0</v>
          </cell>
          <cell r="AI146">
            <v>0</v>
          </cell>
          <cell r="AV146">
            <v>0</v>
          </cell>
          <cell r="BI146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</row>
        <row r="159">
          <cell r="H159">
            <v>0</v>
          </cell>
          <cell r="V159">
            <v>0</v>
          </cell>
          <cell r="AI159">
            <v>0</v>
          </cell>
          <cell r="AV159">
            <v>0</v>
          </cell>
          <cell r="BI159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</row>
        <row r="170">
          <cell r="H170">
            <v>0</v>
          </cell>
          <cell r="V170">
            <v>0</v>
          </cell>
          <cell r="AI170">
            <v>0</v>
          </cell>
          <cell r="AV170">
            <v>0</v>
          </cell>
          <cell r="BI170">
            <v>0</v>
          </cell>
        </row>
        <row r="171">
          <cell r="H171">
            <v>0</v>
          </cell>
          <cell r="V171">
            <v>0</v>
          </cell>
          <cell r="AI171">
            <v>0</v>
          </cell>
          <cell r="AV171">
            <v>0</v>
          </cell>
          <cell r="BI171">
            <v>0</v>
          </cell>
        </row>
        <row r="172">
          <cell r="H172">
            <v>0</v>
          </cell>
          <cell r="V172">
            <v>0</v>
          </cell>
          <cell r="AI172">
            <v>0</v>
          </cell>
          <cell r="AV172">
            <v>0</v>
          </cell>
          <cell r="BI172">
            <v>0</v>
          </cell>
        </row>
        <row r="188">
          <cell r="H188">
            <v>0</v>
          </cell>
          <cell r="V188">
            <v>0</v>
          </cell>
          <cell r="AI188">
            <v>0</v>
          </cell>
          <cell r="AV188">
            <v>0</v>
          </cell>
          <cell r="BI188">
            <v>0</v>
          </cell>
        </row>
        <row r="189">
          <cell r="H189">
            <v>0</v>
          </cell>
          <cell r="V189">
            <v>0</v>
          </cell>
          <cell r="AI189">
            <v>0</v>
          </cell>
          <cell r="AV189">
            <v>0</v>
          </cell>
          <cell r="BI189">
            <v>0</v>
          </cell>
        </row>
        <row r="190">
          <cell r="H190">
            <v>0</v>
          </cell>
          <cell r="V190">
            <v>0</v>
          </cell>
          <cell r="AI190">
            <v>0</v>
          </cell>
          <cell r="AV190">
            <v>0</v>
          </cell>
          <cell r="BI190">
            <v>0</v>
          </cell>
        </row>
        <row r="191">
          <cell r="H191">
            <v>0</v>
          </cell>
          <cell r="V191">
            <v>0</v>
          </cell>
          <cell r="AI191">
            <v>0</v>
          </cell>
          <cell r="AV191">
            <v>0</v>
          </cell>
          <cell r="BI191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</row>
        <row r="196">
          <cell r="H196">
            <v>0</v>
          </cell>
          <cell r="V196">
            <v>0</v>
          </cell>
          <cell r="AI196">
            <v>0</v>
          </cell>
          <cell r="AV196">
            <v>0</v>
          </cell>
          <cell r="BI196">
            <v>0</v>
          </cell>
        </row>
        <row r="197">
          <cell r="H197">
            <v>0</v>
          </cell>
          <cell r="V197">
            <v>0</v>
          </cell>
          <cell r="AI197">
            <v>0</v>
          </cell>
          <cell r="AV197">
            <v>0</v>
          </cell>
          <cell r="BI197">
            <v>0</v>
          </cell>
        </row>
        <row r="198">
          <cell r="H198">
            <v>0</v>
          </cell>
          <cell r="V198">
            <v>0</v>
          </cell>
          <cell r="AI198">
            <v>0</v>
          </cell>
          <cell r="AV198">
            <v>0</v>
          </cell>
          <cell r="BI198">
            <v>0</v>
          </cell>
        </row>
        <row r="199">
          <cell r="H199">
            <v>0</v>
          </cell>
          <cell r="V199">
            <v>0</v>
          </cell>
          <cell r="AI199">
            <v>0</v>
          </cell>
          <cell r="AV199">
            <v>0</v>
          </cell>
          <cell r="BI199">
            <v>0</v>
          </cell>
        </row>
        <row r="201">
          <cell r="H201">
            <v>0</v>
          </cell>
          <cell r="V201">
            <v>0</v>
          </cell>
          <cell r="AI201">
            <v>0</v>
          </cell>
          <cell r="AV201">
            <v>0</v>
          </cell>
          <cell r="BI201">
            <v>0</v>
          </cell>
        </row>
        <row r="202">
          <cell r="H202">
            <v>0</v>
          </cell>
          <cell r="V202">
            <v>0</v>
          </cell>
          <cell r="AI202">
            <v>0</v>
          </cell>
          <cell r="AV202">
            <v>0</v>
          </cell>
          <cell r="BI202">
            <v>0</v>
          </cell>
        </row>
        <row r="205">
          <cell r="H205">
            <v>0</v>
          </cell>
          <cell r="V205">
            <v>0</v>
          </cell>
          <cell r="AI205">
            <v>0</v>
          </cell>
          <cell r="AV205">
            <v>0</v>
          </cell>
          <cell r="BI205">
            <v>0</v>
          </cell>
        </row>
        <row r="206">
          <cell r="H206">
            <v>0</v>
          </cell>
          <cell r="V206">
            <v>0</v>
          </cell>
          <cell r="AI206">
            <v>0</v>
          </cell>
          <cell r="AV206">
            <v>0</v>
          </cell>
          <cell r="BI206">
            <v>0</v>
          </cell>
        </row>
        <row r="209">
          <cell r="H209">
            <v>0</v>
          </cell>
          <cell r="V209">
            <v>0</v>
          </cell>
          <cell r="AI209">
            <v>0</v>
          </cell>
          <cell r="AV209">
            <v>0</v>
          </cell>
          <cell r="BI209">
            <v>0</v>
          </cell>
        </row>
        <row r="210">
          <cell r="H210">
            <v>0</v>
          </cell>
          <cell r="V210">
            <v>0</v>
          </cell>
          <cell r="AI210">
            <v>0</v>
          </cell>
          <cell r="AV210">
            <v>0</v>
          </cell>
          <cell r="BI210">
            <v>0</v>
          </cell>
        </row>
        <row r="212">
          <cell r="H212">
            <v>0</v>
          </cell>
          <cell r="V212">
            <v>0</v>
          </cell>
          <cell r="AI212">
            <v>0</v>
          </cell>
          <cell r="AV212">
            <v>0</v>
          </cell>
          <cell r="BI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</row>
        <row r="222">
          <cell r="H222">
            <v>0</v>
          </cell>
          <cell r="V222">
            <v>0</v>
          </cell>
          <cell r="AI222">
            <v>0</v>
          </cell>
          <cell r="AV222">
            <v>0</v>
          </cell>
          <cell r="BI222">
            <v>0</v>
          </cell>
        </row>
        <row r="224">
          <cell r="H224">
            <v>0</v>
          </cell>
          <cell r="V224">
            <v>0</v>
          </cell>
          <cell r="AI224">
            <v>0</v>
          </cell>
          <cell r="AV224">
            <v>0</v>
          </cell>
          <cell r="BI224">
            <v>0</v>
          </cell>
        </row>
        <row r="225">
          <cell r="H225">
            <v>0</v>
          </cell>
          <cell r="V225">
            <v>0</v>
          </cell>
          <cell r="AI225">
            <v>0</v>
          </cell>
          <cell r="AV225">
            <v>0</v>
          </cell>
          <cell r="BI225">
            <v>0</v>
          </cell>
        </row>
        <row r="226">
          <cell r="H226">
            <v>0</v>
          </cell>
          <cell r="V226">
            <v>0</v>
          </cell>
          <cell r="AI226">
            <v>0</v>
          </cell>
          <cell r="AV226">
            <v>0</v>
          </cell>
          <cell r="BI226">
            <v>0</v>
          </cell>
        </row>
        <row r="227">
          <cell r="H227">
            <v>0</v>
          </cell>
          <cell r="V227">
            <v>0</v>
          </cell>
          <cell r="AI227">
            <v>0</v>
          </cell>
          <cell r="AV227">
            <v>0</v>
          </cell>
          <cell r="BI227">
            <v>0</v>
          </cell>
        </row>
        <row r="229">
          <cell r="H229">
            <v>0</v>
          </cell>
          <cell r="V229">
            <v>0</v>
          </cell>
          <cell r="AI229">
            <v>0</v>
          </cell>
          <cell r="AV229">
            <v>0</v>
          </cell>
          <cell r="BI229">
            <v>0</v>
          </cell>
        </row>
        <row r="231">
          <cell r="H231">
            <v>0</v>
          </cell>
          <cell r="V231">
            <v>0</v>
          </cell>
          <cell r="AI231">
            <v>0</v>
          </cell>
          <cell r="AV231">
            <v>0</v>
          </cell>
          <cell r="BI231">
            <v>0</v>
          </cell>
        </row>
        <row r="232">
          <cell r="H232">
            <v>0</v>
          </cell>
          <cell r="V232">
            <v>0</v>
          </cell>
          <cell r="AI232">
            <v>0</v>
          </cell>
          <cell r="AV232">
            <v>0</v>
          </cell>
          <cell r="BI232">
            <v>0</v>
          </cell>
        </row>
        <row r="234">
          <cell r="H234">
            <v>0</v>
          </cell>
          <cell r="V234">
            <v>0</v>
          </cell>
          <cell r="AI234">
            <v>0</v>
          </cell>
          <cell r="AV234">
            <v>0</v>
          </cell>
          <cell r="BI234">
            <v>0</v>
          </cell>
        </row>
        <row r="235">
          <cell r="H235">
            <v>0</v>
          </cell>
          <cell r="V235">
            <v>0</v>
          </cell>
          <cell r="AI235">
            <v>0</v>
          </cell>
          <cell r="AV235">
            <v>0</v>
          </cell>
          <cell r="BI235">
            <v>0</v>
          </cell>
        </row>
        <row r="236">
          <cell r="H236">
            <v>0</v>
          </cell>
          <cell r="V236">
            <v>0</v>
          </cell>
          <cell r="AI236">
            <v>0</v>
          </cell>
          <cell r="AV236">
            <v>0</v>
          </cell>
          <cell r="BI236">
            <v>0</v>
          </cell>
        </row>
        <row r="238">
          <cell r="H238">
            <v>0</v>
          </cell>
          <cell r="V238">
            <v>0</v>
          </cell>
          <cell r="AI238">
            <v>0</v>
          </cell>
          <cell r="AV238">
            <v>0</v>
          </cell>
          <cell r="BI238">
            <v>0</v>
          </cell>
        </row>
        <row r="239">
          <cell r="H239">
            <v>0</v>
          </cell>
          <cell r="V239">
            <v>0</v>
          </cell>
          <cell r="AI239">
            <v>0</v>
          </cell>
          <cell r="AV239">
            <v>0</v>
          </cell>
          <cell r="BI239">
            <v>0</v>
          </cell>
        </row>
        <row r="240">
          <cell r="H240">
            <v>0</v>
          </cell>
          <cell r="V240">
            <v>0</v>
          </cell>
          <cell r="AI240">
            <v>0</v>
          </cell>
          <cell r="AV240">
            <v>0</v>
          </cell>
          <cell r="BI240">
            <v>0</v>
          </cell>
        </row>
        <row r="241">
          <cell r="H241">
            <v>0</v>
          </cell>
          <cell r="V241">
            <v>0</v>
          </cell>
          <cell r="AI241">
            <v>0</v>
          </cell>
          <cell r="AV241">
            <v>0</v>
          </cell>
          <cell r="BI241">
            <v>0</v>
          </cell>
        </row>
        <row r="242">
          <cell r="H242">
            <v>0</v>
          </cell>
          <cell r="V242">
            <v>0</v>
          </cell>
          <cell r="AI242">
            <v>0</v>
          </cell>
          <cell r="AV242">
            <v>0</v>
          </cell>
          <cell r="BI242">
            <v>0</v>
          </cell>
        </row>
        <row r="244">
          <cell r="H244">
            <v>0</v>
          </cell>
          <cell r="V244">
            <v>0</v>
          </cell>
          <cell r="AI244">
            <v>0</v>
          </cell>
          <cell r="AV244">
            <v>0</v>
          </cell>
          <cell r="BI244">
            <v>0</v>
          </cell>
        </row>
        <row r="245">
          <cell r="H245">
            <v>0</v>
          </cell>
          <cell r="V245">
            <v>0</v>
          </cell>
          <cell r="AI245">
            <v>0</v>
          </cell>
          <cell r="AV245">
            <v>0</v>
          </cell>
          <cell r="BI245">
            <v>0</v>
          </cell>
        </row>
        <row r="246">
          <cell r="H246">
            <v>0</v>
          </cell>
          <cell r="V246">
            <v>0</v>
          </cell>
          <cell r="AI246">
            <v>0</v>
          </cell>
          <cell r="AV246">
            <v>0</v>
          </cell>
          <cell r="BI246">
            <v>0</v>
          </cell>
        </row>
        <row r="248">
          <cell r="H248">
            <v>0</v>
          </cell>
          <cell r="V248">
            <v>0</v>
          </cell>
          <cell r="AI248">
            <v>0</v>
          </cell>
          <cell r="AV248">
            <v>0</v>
          </cell>
          <cell r="BI248">
            <v>0</v>
          </cell>
        </row>
        <row r="249">
          <cell r="H249">
            <v>0</v>
          </cell>
          <cell r="V249">
            <v>0</v>
          </cell>
          <cell r="AI249">
            <v>0</v>
          </cell>
          <cell r="AV249">
            <v>0</v>
          </cell>
          <cell r="BI249">
            <v>0</v>
          </cell>
        </row>
        <row r="250">
          <cell r="H250">
            <v>0</v>
          </cell>
          <cell r="V250">
            <v>0</v>
          </cell>
          <cell r="AI250">
            <v>0</v>
          </cell>
          <cell r="AV250">
            <v>0</v>
          </cell>
          <cell r="BI250">
            <v>0</v>
          </cell>
        </row>
        <row r="251">
          <cell r="H251">
            <v>0</v>
          </cell>
          <cell r="V251">
            <v>0</v>
          </cell>
          <cell r="AI251">
            <v>0</v>
          </cell>
          <cell r="AV251">
            <v>0</v>
          </cell>
          <cell r="BI251">
            <v>0</v>
          </cell>
        </row>
        <row r="252">
          <cell r="H252">
            <v>0</v>
          </cell>
          <cell r="V252">
            <v>0</v>
          </cell>
          <cell r="AI252">
            <v>0</v>
          </cell>
          <cell r="AV252">
            <v>0</v>
          </cell>
          <cell r="BI252">
            <v>0</v>
          </cell>
        </row>
        <row r="254">
          <cell r="H254">
            <v>0</v>
          </cell>
          <cell r="V254">
            <v>0</v>
          </cell>
          <cell r="AI254">
            <v>0</v>
          </cell>
          <cell r="AV254">
            <v>0</v>
          </cell>
          <cell r="BI254">
            <v>0</v>
          </cell>
        </row>
        <row r="255">
          <cell r="H255">
            <v>0</v>
          </cell>
          <cell r="V255">
            <v>0</v>
          </cell>
          <cell r="AI255">
            <v>0</v>
          </cell>
          <cell r="AV255">
            <v>0</v>
          </cell>
          <cell r="BI255">
            <v>0</v>
          </cell>
        </row>
        <row r="256">
          <cell r="H256">
            <v>0</v>
          </cell>
          <cell r="V256">
            <v>0</v>
          </cell>
          <cell r="AI256">
            <v>0</v>
          </cell>
          <cell r="AV256">
            <v>0</v>
          </cell>
          <cell r="BI256">
            <v>0</v>
          </cell>
        </row>
        <row r="257">
          <cell r="H257">
            <v>0</v>
          </cell>
          <cell r="V257">
            <v>0</v>
          </cell>
          <cell r="AI257">
            <v>0</v>
          </cell>
          <cell r="AV257">
            <v>0</v>
          </cell>
          <cell r="BI257">
            <v>0</v>
          </cell>
        </row>
        <row r="258">
          <cell r="H258">
            <v>0</v>
          </cell>
          <cell r="V258">
            <v>0</v>
          </cell>
          <cell r="AI258">
            <v>0</v>
          </cell>
          <cell r="AV258">
            <v>0</v>
          </cell>
          <cell r="BI258">
            <v>0</v>
          </cell>
        </row>
        <row r="262">
          <cell r="H262">
            <v>0</v>
          </cell>
          <cell r="V262">
            <v>0</v>
          </cell>
          <cell r="AI262">
            <v>0</v>
          </cell>
          <cell r="AV262">
            <v>0</v>
          </cell>
          <cell r="BI262">
            <v>0</v>
          </cell>
        </row>
        <row r="263">
          <cell r="H263">
            <v>0</v>
          </cell>
          <cell r="V263">
            <v>0</v>
          </cell>
          <cell r="AI263">
            <v>0</v>
          </cell>
          <cell r="AV263">
            <v>0</v>
          </cell>
          <cell r="BI263">
            <v>0</v>
          </cell>
        </row>
        <row r="266">
          <cell r="H266">
            <v>0</v>
          </cell>
          <cell r="V266">
            <v>0</v>
          </cell>
          <cell r="AI266">
            <v>0</v>
          </cell>
          <cell r="AV266">
            <v>0</v>
          </cell>
          <cell r="BI266">
            <v>0</v>
          </cell>
        </row>
        <row r="267">
          <cell r="H267">
            <v>0</v>
          </cell>
          <cell r="V267">
            <v>0</v>
          </cell>
          <cell r="AI267">
            <v>0</v>
          </cell>
          <cell r="AV267">
            <v>0</v>
          </cell>
          <cell r="BI267">
            <v>0</v>
          </cell>
        </row>
        <row r="268">
          <cell r="H268">
            <v>0</v>
          </cell>
          <cell r="V268">
            <v>0</v>
          </cell>
          <cell r="AI268">
            <v>0</v>
          </cell>
          <cell r="AV268">
            <v>0</v>
          </cell>
          <cell r="BI268">
            <v>0</v>
          </cell>
        </row>
        <row r="269">
          <cell r="H269">
            <v>0</v>
          </cell>
          <cell r="V269">
            <v>0</v>
          </cell>
          <cell r="AI269">
            <v>0</v>
          </cell>
          <cell r="AV269">
            <v>0</v>
          </cell>
          <cell r="BI269">
            <v>0</v>
          </cell>
        </row>
        <row r="270">
          <cell r="H270">
            <v>0</v>
          </cell>
          <cell r="V270">
            <v>0</v>
          </cell>
          <cell r="AI270">
            <v>0</v>
          </cell>
          <cell r="AV270">
            <v>0</v>
          </cell>
          <cell r="BI270">
            <v>0</v>
          </cell>
        </row>
        <row r="273">
          <cell r="H273">
            <v>0</v>
          </cell>
          <cell r="V273">
            <v>0</v>
          </cell>
          <cell r="AI273">
            <v>0</v>
          </cell>
          <cell r="AV273">
            <v>0</v>
          </cell>
          <cell r="BI273">
            <v>0</v>
          </cell>
        </row>
        <row r="274">
          <cell r="H274">
            <v>0</v>
          </cell>
          <cell r="V274">
            <v>0</v>
          </cell>
          <cell r="AI274">
            <v>0</v>
          </cell>
          <cell r="AV274">
            <v>0</v>
          </cell>
          <cell r="BI274">
            <v>0</v>
          </cell>
        </row>
        <row r="275">
          <cell r="H275">
            <v>0</v>
          </cell>
          <cell r="V275">
            <v>0</v>
          </cell>
          <cell r="AI275">
            <v>0</v>
          </cell>
          <cell r="AV275">
            <v>0</v>
          </cell>
          <cell r="BI275">
            <v>0</v>
          </cell>
        </row>
        <row r="276">
          <cell r="H276">
            <v>0</v>
          </cell>
          <cell r="V276">
            <v>0</v>
          </cell>
          <cell r="AI276">
            <v>0</v>
          </cell>
          <cell r="AV276">
            <v>0</v>
          </cell>
          <cell r="BI276">
            <v>0</v>
          </cell>
        </row>
        <row r="278">
          <cell r="H278">
            <v>0</v>
          </cell>
          <cell r="V278">
            <v>0</v>
          </cell>
          <cell r="AI278">
            <v>0</v>
          </cell>
          <cell r="AV278">
            <v>0</v>
          </cell>
          <cell r="BI278">
            <v>0</v>
          </cell>
        </row>
        <row r="280">
          <cell r="H280">
            <v>0</v>
          </cell>
          <cell r="V280">
            <v>0</v>
          </cell>
          <cell r="AI280">
            <v>0</v>
          </cell>
          <cell r="AV280">
            <v>0</v>
          </cell>
          <cell r="BI280">
            <v>0</v>
          </cell>
        </row>
        <row r="282">
          <cell r="H282">
            <v>0</v>
          </cell>
          <cell r="V282">
            <v>0</v>
          </cell>
          <cell r="AI282">
            <v>0</v>
          </cell>
          <cell r="AV282">
            <v>0</v>
          </cell>
          <cell r="BI282">
            <v>0</v>
          </cell>
        </row>
        <row r="283">
          <cell r="H283">
            <v>0</v>
          </cell>
          <cell r="V283">
            <v>0</v>
          </cell>
          <cell r="AI283">
            <v>0</v>
          </cell>
          <cell r="AV283">
            <v>0</v>
          </cell>
          <cell r="BI283">
            <v>0</v>
          </cell>
        </row>
        <row r="285">
          <cell r="H285">
            <v>0</v>
          </cell>
          <cell r="V285">
            <v>0</v>
          </cell>
          <cell r="AI285">
            <v>0</v>
          </cell>
          <cell r="AV285">
            <v>0</v>
          </cell>
          <cell r="BI285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</row>
        <row r="292">
          <cell r="H292">
            <v>0</v>
          </cell>
          <cell r="V292">
            <v>0</v>
          </cell>
          <cell r="AI292">
            <v>0</v>
          </cell>
          <cell r="AV292">
            <v>0</v>
          </cell>
          <cell r="BI292">
            <v>0</v>
          </cell>
        </row>
        <row r="293">
          <cell r="H293">
            <v>0</v>
          </cell>
          <cell r="V293">
            <v>0</v>
          </cell>
          <cell r="AI293">
            <v>0</v>
          </cell>
          <cell r="AV293">
            <v>0</v>
          </cell>
          <cell r="BI293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</row>
        <row r="302">
          <cell r="H302">
            <v>0</v>
          </cell>
          <cell r="V302">
            <v>0</v>
          </cell>
          <cell r="AI302">
            <v>0</v>
          </cell>
          <cell r="AV302">
            <v>0</v>
          </cell>
          <cell r="BI302">
            <v>0</v>
          </cell>
        </row>
        <row r="305">
          <cell r="H305">
            <v>0</v>
          </cell>
          <cell r="V305">
            <v>0</v>
          </cell>
          <cell r="AI305">
            <v>0</v>
          </cell>
          <cell r="AV305">
            <v>0</v>
          </cell>
          <cell r="BI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</row>
        <row r="313">
          <cell r="H313">
            <v>0</v>
          </cell>
          <cell r="V313">
            <v>0</v>
          </cell>
          <cell r="AI313">
            <v>0</v>
          </cell>
          <cell r="AV313">
            <v>0</v>
          </cell>
          <cell r="BI313">
            <v>0</v>
          </cell>
        </row>
        <row r="315">
          <cell r="H315">
            <v>0</v>
          </cell>
          <cell r="V315">
            <v>0</v>
          </cell>
          <cell r="AI315">
            <v>0</v>
          </cell>
          <cell r="AV315">
            <v>0</v>
          </cell>
          <cell r="BI315">
            <v>0</v>
          </cell>
        </row>
        <row r="316">
          <cell r="H316">
            <v>0</v>
          </cell>
          <cell r="V316">
            <v>0</v>
          </cell>
          <cell r="AI316">
            <v>0</v>
          </cell>
          <cell r="AV316">
            <v>0</v>
          </cell>
          <cell r="BI316">
            <v>0</v>
          </cell>
        </row>
        <row r="320">
          <cell r="H320">
            <v>0</v>
          </cell>
          <cell r="V320">
            <v>0</v>
          </cell>
          <cell r="AI320">
            <v>0</v>
          </cell>
          <cell r="AV320">
            <v>0</v>
          </cell>
          <cell r="BI320">
            <v>0</v>
          </cell>
        </row>
        <row r="321">
          <cell r="H321">
            <v>0</v>
          </cell>
          <cell r="V321">
            <v>0</v>
          </cell>
          <cell r="AI321">
            <v>0</v>
          </cell>
          <cell r="AV321">
            <v>0</v>
          </cell>
          <cell r="BI321">
            <v>0</v>
          </cell>
        </row>
        <row r="322">
          <cell r="H322">
            <v>0</v>
          </cell>
          <cell r="V322">
            <v>0</v>
          </cell>
          <cell r="AI322">
            <v>0</v>
          </cell>
          <cell r="AV322">
            <v>0</v>
          </cell>
          <cell r="BI322">
            <v>0</v>
          </cell>
        </row>
        <row r="325">
          <cell r="H325">
            <v>0</v>
          </cell>
          <cell r="V325">
            <v>0</v>
          </cell>
          <cell r="AI325">
            <v>0</v>
          </cell>
          <cell r="AV325">
            <v>0</v>
          </cell>
          <cell r="BI325">
            <v>0</v>
          </cell>
        </row>
        <row r="326">
          <cell r="H326">
            <v>0</v>
          </cell>
          <cell r="V326">
            <v>0</v>
          </cell>
          <cell r="AI326">
            <v>0</v>
          </cell>
          <cell r="AV326">
            <v>0</v>
          </cell>
          <cell r="BI326">
            <v>0</v>
          </cell>
        </row>
        <row r="331">
          <cell r="H331">
            <v>0</v>
          </cell>
          <cell r="V331">
            <v>0</v>
          </cell>
          <cell r="AI331">
            <v>0</v>
          </cell>
          <cell r="AV331">
            <v>0</v>
          </cell>
          <cell r="BI331">
            <v>0</v>
          </cell>
        </row>
        <row r="332">
          <cell r="H332">
            <v>0</v>
          </cell>
          <cell r="V332">
            <v>0</v>
          </cell>
          <cell r="AI332">
            <v>0</v>
          </cell>
          <cell r="AV332">
            <v>0</v>
          </cell>
          <cell r="BI332">
            <v>0</v>
          </cell>
        </row>
        <row r="333">
          <cell r="H333">
            <v>0</v>
          </cell>
          <cell r="V333">
            <v>0</v>
          </cell>
          <cell r="AI333">
            <v>0</v>
          </cell>
          <cell r="AV333">
            <v>0</v>
          </cell>
          <cell r="BI333">
            <v>0</v>
          </cell>
        </row>
        <row r="334">
          <cell r="H334">
            <v>0</v>
          </cell>
          <cell r="V334">
            <v>0</v>
          </cell>
          <cell r="AI334">
            <v>0</v>
          </cell>
          <cell r="AV334">
            <v>0</v>
          </cell>
          <cell r="BI334">
            <v>0</v>
          </cell>
        </row>
        <row r="335">
          <cell r="H335">
            <v>0</v>
          </cell>
          <cell r="V335">
            <v>0</v>
          </cell>
          <cell r="AI335">
            <v>0</v>
          </cell>
          <cell r="AV335">
            <v>0</v>
          </cell>
          <cell r="BI335">
            <v>0</v>
          </cell>
        </row>
        <row r="336">
          <cell r="H336">
            <v>0</v>
          </cell>
          <cell r="V336">
            <v>0</v>
          </cell>
          <cell r="AI336">
            <v>0</v>
          </cell>
          <cell r="AV336">
            <v>0</v>
          </cell>
          <cell r="BI336">
            <v>0</v>
          </cell>
        </row>
        <row r="339">
          <cell r="H339">
            <v>0</v>
          </cell>
          <cell r="V339">
            <v>0</v>
          </cell>
          <cell r="AI339">
            <v>0</v>
          </cell>
          <cell r="AV339">
            <v>0</v>
          </cell>
          <cell r="BI339">
            <v>0</v>
          </cell>
        </row>
        <row r="340">
          <cell r="H340">
            <v>0</v>
          </cell>
          <cell r="V340">
            <v>0</v>
          </cell>
          <cell r="AI340">
            <v>0</v>
          </cell>
          <cell r="AV340">
            <v>0</v>
          </cell>
          <cell r="BI340">
            <v>0</v>
          </cell>
        </row>
        <row r="341">
          <cell r="H341">
            <v>0</v>
          </cell>
          <cell r="V341">
            <v>0</v>
          </cell>
          <cell r="AI341">
            <v>0</v>
          </cell>
          <cell r="AV341">
            <v>0</v>
          </cell>
          <cell r="BI341">
            <v>0</v>
          </cell>
        </row>
        <row r="342">
          <cell r="H342">
            <v>0</v>
          </cell>
          <cell r="V342">
            <v>0</v>
          </cell>
          <cell r="AI342">
            <v>0</v>
          </cell>
          <cell r="AV342">
            <v>0</v>
          </cell>
          <cell r="BI342">
            <v>0</v>
          </cell>
        </row>
        <row r="343">
          <cell r="H343">
            <v>0</v>
          </cell>
          <cell r="V343">
            <v>0</v>
          </cell>
          <cell r="AI343">
            <v>0</v>
          </cell>
          <cell r="AV343">
            <v>0</v>
          </cell>
          <cell r="BI343">
            <v>0</v>
          </cell>
        </row>
        <row r="344">
          <cell r="H344">
            <v>0</v>
          </cell>
          <cell r="V344">
            <v>0</v>
          </cell>
          <cell r="AI344">
            <v>0</v>
          </cell>
          <cell r="AV344">
            <v>0</v>
          </cell>
          <cell r="BI344">
            <v>0</v>
          </cell>
        </row>
        <row r="347">
          <cell r="H347">
            <v>0</v>
          </cell>
          <cell r="V347">
            <v>0</v>
          </cell>
          <cell r="AI347">
            <v>0</v>
          </cell>
          <cell r="AV347">
            <v>0</v>
          </cell>
          <cell r="BI347">
            <v>0</v>
          </cell>
        </row>
        <row r="348">
          <cell r="H348">
            <v>0</v>
          </cell>
          <cell r="V348">
            <v>0</v>
          </cell>
          <cell r="AI348">
            <v>0</v>
          </cell>
          <cell r="AV348">
            <v>0</v>
          </cell>
          <cell r="BI348">
            <v>0</v>
          </cell>
        </row>
        <row r="349">
          <cell r="H349">
            <v>0</v>
          </cell>
          <cell r="V349">
            <v>0</v>
          </cell>
          <cell r="AI349">
            <v>0</v>
          </cell>
          <cell r="AV349">
            <v>0</v>
          </cell>
          <cell r="BI349">
            <v>0</v>
          </cell>
        </row>
        <row r="351">
          <cell r="H351">
            <v>0</v>
          </cell>
          <cell r="V351">
            <v>0</v>
          </cell>
          <cell r="AI351">
            <v>0</v>
          </cell>
          <cell r="AV351">
            <v>0</v>
          </cell>
          <cell r="BI351">
            <v>0</v>
          </cell>
        </row>
        <row r="352">
          <cell r="H352">
            <v>0</v>
          </cell>
          <cell r="V352">
            <v>0</v>
          </cell>
          <cell r="AI352">
            <v>0</v>
          </cell>
          <cell r="AV352">
            <v>0</v>
          </cell>
          <cell r="BI352">
            <v>0</v>
          </cell>
        </row>
        <row r="354">
          <cell r="H354">
            <v>0</v>
          </cell>
          <cell r="V354">
            <v>0</v>
          </cell>
          <cell r="AI354">
            <v>0</v>
          </cell>
          <cell r="AV354">
            <v>0</v>
          </cell>
          <cell r="BI354">
            <v>0</v>
          </cell>
        </row>
        <row r="355">
          <cell r="H355">
            <v>0</v>
          </cell>
          <cell r="V355">
            <v>0</v>
          </cell>
          <cell r="AI355">
            <v>0</v>
          </cell>
          <cell r="AV355">
            <v>0</v>
          </cell>
          <cell r="BI355">
            <v>0</v>
          </cell>
        </row>
        <row r="356">
          <cell r="H356">
            <v>0</v>
          </cell>
          <cell r="V356">
            <v>0</v>
          </cell>
          <cell r="AI356">
            <v>0</v>
          </cell>
          <cell r="AV356">
            <v>0</v>
          </cell>
          <cell r="BI356">
            <v>0</v>
          </cell>
        </row>
        <row r="357">
          <cell r="H357">
            <v>0</v>
          </cell>
          <cell r="V357">
            <v>0</v>
          </cell>
          <cell r="AI357">
            <v>0</v>
          </cell>
          <cell r="AV357">
            <v>0</v>
          </cell>
          <cell r="BI357">
            <v>0</v>
          </cell>
        </row>
        <row r="358">
          <cell r="H358">
            <v>0</v>
          </cell>
          <cell r="V358">
            <v>0</v>
          </cell>
          <cell r="AI358">
            <v>0</v>
          </cell>
          <cell r="AV358">
            <v>0</v>
          </cell>
          <cell r="BI358">
            <v>0</v>
          </cell>
        </row>
        <row r="361">
          <cell r="H361">
            <v>0</v>
          </cell>
          <cell r="V361">
            <v>0</v>
          </cell>
          <cell r="AI361">
            <v>0</v>
          </cell>
          <cell r="AV361">
            <v>0</v>
          </cell>
          <cell r="BI361">
            <v>0</v>
          </cell>
        </row>
        <row r="362">
          <cell r="H362">
            <v>0</v>
          </cell>
          <cell r="V362">
            <v>0</v>
          </cell>
          <cell r="AI362">
            <v>0</v>
          </cell>
          <cell r="AV362">
            <v>0</v>
          </cell>
          <cell r="BI362">
            <v>0</v>
          </cell>
        </row>
        <row r="363">
          <cell r="H363">
            <v>0</v>
          </cell>
          <cell r="V363">
            <v>0</v>
          </cell>
          <cell r="AI363">
            <v>0</v>
          </cell>
          <cell r="AV363">
            <v>0</v>
          </cell>
          <cell r="BI363">
            <v>0</v>
          </cell>
        </row>
        <row r="364">
          <cell r="H364">
            <v>0</v>
          </cell>
          <cell r="V364">
            <v>0</v>
          </cell>
          <cell r="AI364">
            <v>0</v>
          </cell>
          <cell r="AV364">
            <v>0</v>
          </cell>
          <cell r="BI364">
            <v>0</v>
          </cell>
        </row>
        <row r="365">
          <cell r="H365">
            <v>0</v>
          </cell>
          <cell r="V365">
            <v>0</v>
          </cell>
          <cell r="AI365">
            <v>0</v>
          </cell>
          <cell r="AV365">
            <v>0</v>
          </cell>
          <cell r="BI365">
            <v>0</v>
          </cell>
        </row>
        <row r="368">
          <cell r="H368">
            <v>0</v>
          </cell>
          <cell r="V368">
            <v>0</v>
          </cell>
          <cell r="AI368">
            <v>0</v>
          </cell>
          <cell r="AV368">
            <v>0</v>
          </cell>
          <cell r="BI368">
            <v>0</v>
          </cell>
        </row>
        <row r="369">
          <cell r="H369">
            <v>0</v>
          </cell>
          <cell r="V369">
            <v>0</v>
          </cell>
          <cell r="AI369">
            <v>0</v>
          </cell>
          <cell r="AV369">
            <v>0</v>
          </cell>
          <cell r="BI369">
            <v>0</v>
          </cell>
        </row>
        <row r="372">
          <cell r="H372">
            <v>0</v>
          </cell>
          <cell r="V372">
            <v>0</v>
          </cell>
          <cell r="AI372">
            <v>0</v>
          </cell>
          <cell r="AV372">
            <v>0</v>
          </cell>
          <cell r="BI372">
            <v>0</v>
          </cell>
        </row>
        <row r="374">
          <cell r="H374">
            <v>0</v>
          </cell>
          <cell r="V374">
            <v>0</v>
          </cell>
          <cell r="AI374">
            <v>0</v>
          </cell>
          <cell r="AV374">
            <v>0</v>
          </cell>
          <cell r="BI374">
            <v>0</v>
          </cell>
        </row>
        <row r="375">
          <cell r="H375">
            <v>0</v>
          </cell>
          <cell r="V375">
            <v>0</v>
          </cell>
          <cell r="AI375">
            <v>0</v>
          </cell>
          <cell r="AV375">
            <v>0</v>
          </cell>
          <cell r="BI375">
            <v>0</v>
          </cell>
        </row>
        <row r="380">
          <cell r="H380">
            <v>0</v>
          </cell>
          <cell r="V380">
            <v>0</v>
          </cell>
          <cell r="AI380">
            <v>0</v>
          </cell>
          <cell r="AV380">
            <v>0</v>
          </cell>
          <cell r="BI380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</row>
        <row r="387">
          <cell r="H387">
            <v>0</v>
          </cell>
          <cell r="V387">
            <v>0</v>
          </cell>
          <cell r="AI387">
            <v>0</v>
          </cell>
          <cell r="AV387">
            <v>0</v>
          </cell>
          <cell r="BI387">
            <v>0</v>
          </cell>
        </row>
        <row r="389">
          <cell r="H389">
            <v>0</v>
          </cell>
          <cell r="V389">
            <v>0</v>
          </cell>
          <cell r="AI389">
            <v>0</v>
          </cell>
          <cell r="AV389">
            <v>0</v>
          </cell>
          <cell r="BI389">
            <v>0</v>
          </cell>
        </row>
        <row r="390">
          <cell r="H390">
            <v>0</v>
          </cell>
          <cell r="V390">
            <v>0</v>
          </cell>
          <cell r="AI390">
            <v>0</v>
          </cell>
          <cell r="AV390">
            <v>0</v>
          </cell>
          <cell r="BI390">
            <v>0</v>
          </cell>
        </row>
        <row r="393">
          <cell r="H393">
            <v>0</v>
          </cell>
          <cell r="V393">
            <v>0</v>
          </cell>
          <cell r="AI393">
            <v>0</v>
          </cell>
          <cell r="AV393">
            <v>0</v>
          </cell>
          <cell r="BI393">
            <v>0</v>
          </cell>
        </row>
        <row r="394">
          <cell r="H394">
            <v>0</v>
          </cell>
          <cell r="V394">
            <v>0</v>
          </cell>
          <cell r="AI394">
            <v>0</v>
          </cell>
          <cell r="AV394">
            <v>0</v>
          </cell>
          <cell r="BI394">
            <v>0</v>
          </cell>
        </row>
        <row r="395">
          <cell r="H395">
            <v>0</v>
          </cell>
          <cell r="V395">
            <v>0</v>
          </cell>
          <cell r="AI395">
            <v>0</v>
          </cell>
          <cell r="AV395">
            <v>0</v>
          </cell>
          <cell r="BI395">
            <v>0</v>
          </cell>
        </row>
        <row r="399">
          <cell r="H399">
            <v>0</v>
          </cell>
          <cell r="V399">
            <v>0</v>
          </cell>
          <cell r="AI399">
            <v>0</v>
          </cell>
          <cell r="AV399">
            <v>0</v>
          </cell>
          <cell r="BI399">
            <v>0</v>
          </cell>
        </row>
        <row r="400">
          <cell r="H400">
            <v>0</v>
          </cell>
          <cell r="V400">
            <v>0</v>
          </cell>
          <cell r="AI400">
            <v>0</v>
          </cell>
          <cell r="AV400">
            <v>0</v>
          </cell>
          <cell r="BI400">
            <v>0</v>
          </cell>
        </row>
        <row r="402">
          <cell r="H402">
            <v>0</v>
          </cell>
          <cell r="V402">
            <v>0</v>
          </cell>
          <cell r="AI402">
            <v>0</v>
          </cell>
          <cell r="AV402">
            <v>0</v>
          </cell>
          <cell r="BI402">
            <v>0</v>
          </cell>
        </row>
        <row r="405">
          <cell r="H405">
            <v>0</v>
          </cell>
          <cell r="V405">
            <v>0</v>
          </cell>
          <cell r="AI405">
            <v>0</v>
          </cell>
          <cell r="AV405">
            <v>0</v>
          </cell>
          <cell r="BI405">
            <v>0</v>
          </cell>
        </row>
        <row r="406">
          <cell r="H406">
            <v>0</v>
          </cell>
          <cell r="V406">
            <v>0</v>
          </cell>
          <cell r="AI406">
            <v>0</v>
          </cell>
          <cell r="AV406">
            <v>0</v>
          </cell>
          <cell r="BI406">
            <v>0</v>
          </cell>
        </row>
        <row r="408">
          <cell r="H408">
            <v>0</v>
          </cell>
          <cell r="V408">
            <v>0</v>
          </cell>
          <cell r="AI408">
            <v>0</v>
          </cell>
          <cell r="AV408">
            <v>0</v>
          </cell>
          <cell r="BI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</row>
        <row r="414">
          <cell r="H414">
            <v>0</v>
          </cell>
          <cell r="V414">
            <v>0</v>
          </cell>
          <cell r="AI414">
            <v>0</v>
          </cell>
          <cell r="AV414">
            <v>0</v>
          </cell>
          <cell r="BI414">
            <v>0</v>
          </cell>
        </row>
        <row r="417">
          <cell r="H417">
            <v>0</v>
          </cell>
          <cell r="V417">
            <v>0</v>
          </cell>
          <cell r="AI417">
            <v>0</v>
          </cell>
          <cell r="AV417">
            <v>0</v>
          </cell>
          <cell r="BI417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</row>
        <row r="834">
          <cell r="H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AI834">
            <v>0</v>
          </cell>
          <cell r="AV834">
            <v>0</v>
          </cell>
          <cell r="BI834">
            <v>0</v>
          </cell>
        </row>
        <row r="835">
          <cell r="H835">
            <v>0</v>
          </cell>
          <cell r="AI835">
            <v>0</v>
          </cell>
          <cell r="AV835">
            <v>0</v>
          </cell>
          <cell r="BI835">
            <v>0</v>
          </cell>
        </row>
        <row r="836">
          <cell r="H836">
            <v>0</v>
          </cell>
          <cell r="AI836">
            <v>0</v>
          </cell>
          <cell r="AV836">
            <v>0</v>
          </cell>
          <cell r="BI836">
            <v>0</v>
          </cell>
        </row>
        <row r="837">
          <cell r="H837">
            <v>0</v>
          </cell>
          <cell r="AI837">
            <v>0</v>
          </cell>
          <cell r="AV837">
            <v>0</v>
          </cell>
          <cell r="BI837">
            <v>0</v>
          </cell>
        </row>
        <row r="839">
          <cell r="H839">
            <v>0</v>
          </cell>
          <cell r="AI839">
            <v>0</v>
          </cell>
          <cell r="AV839">
            <v>0</v>
          </cell>
          <cell r="BI839">
            <v>0</v>
          </cell>
        </row>
        <row r="840">
          <cell r="H840">
            <v>0</v>
          </cell>
          <cell r="AI840">
            <v>0</v>
          </cell>
          <cell r="AV840">
            <v>0</v>
          </cell>
          <cell r="BI840">
            <v>0</v>
          </cell>
        </row>
        <row r="842">
          <cell r="H842">
            <v>0</v>
          </cell>
          <cell r="AI842">
            <v>0</v>
          </cell>
          <cell r="AV842">
            <v>0</v>
          </cell>
          <cell r="BI842">
            <v>0</v>
          </cell>
        </row>
        <row r="843">
          <cell r="H843">
            <v>0</v>
          </cell>
          <cell r="AI843">
            <v>0</v>
          </cell>
          <cell r="AV843">
            <v>0</v>
          </cell>
          <cell r="BI843">
            <v>0</v>
          </cell>
        </row>
        <row r="844">
          <cell r="H844">
            <v>0</v>
          </cell>
          <cell r="AI844">
            <v>0</v>
          </cell>
          <cell r="AV844">
            <v>0</v>
          </cell>
          <cell r="BI844">
            <v>0</v>
          </cell>
        </row>
        <row r="845">
          <cell r="H845">
            <v>0</v>
          </cell>
          <cell r="AI845">
            <v>0</v>
          </cell>
          <cell r="AV845">
            <v>0</v>
          </cell>
          <cell r="BI845">
            <v>0</v>
          </cell>
        </row>
        <row r="846">
          <cell r="H846">
            <v>0</v>
          </cell>
          <cell r="AI846">
            <v>0</v>
          </cell>
          <cell r="AV846">
            <v>0</v>
          </cell>
          <cell r="BI846">
            <v>0</v>
          </cell>
        </row>
        <row r="848">
          <cell r="H848">
            <v>0</v>
          </cell>
          <cell r="AI848">
            <v>0</v>
          </cell>
          <cell r="AV848">
            <v>0</v>
          </cell>
          <cell r="BI848">
            <v>0</v>
          </cell>
        </row>
        <row r="849">
          <cell r="H849">
            <v>0</v>
          </cell>
          <cell r="AI849">
            <v>0</v>
          </cell>
          <cell r="AV849">
            <v>0</v>
          </cell>
          <cell r="BI849">
            <v>0</v>
          </cell>
        </row>
        <row r="850">
          <cell r="H850">
            <v>0</v>
          </cell>
          <cell r="AI850">
            <v>0</v>
          </cell>
          <cell r="AV850">
            <v>0</v>
          </cell>
          <cell r="BI850">
            <v>0</v>
          </cell>
        </row>
        <row r="853">
          <cell r="H853">
            <v>0</v>
          </cell>
          <cell r="AI853">
            <v>0</v>
          </cell>
          <cell r="AV853">
            <v>0</v>
          </cell>
          <cell r="BI853">
            <v>0</v>
          </cell>
        </row>
        <row r="854">
          <cell r="H854">
            <v>0</v>
          </cell>
          <cell r="AI854">
            <v>0</v>
          </cell>
          <cell r="AV854">
            <v>0</v>
          </cell>
          <cell r="BI854">
            <v>0</v>
          </cell>
        </row>
        <row r="855">
          <cell r="H855">
            <v>0</v>
          </cell>
          <cell r="AI855">
            <v>0</v>
          </cell>
          <cell r="AV855">
            <v>0</v>
          </cell>
          <cell r="BI855">
            <v>0</v>
          </cell>
        </row>
        <row r="859">
          <cell r="H859">
            <v>0</v>
          </cell>
          <cell r="AI859">
            <v>0</v>
          </cell>
          <cell r="AV859">
            <v>0</v>
          </cell>
          <cell r="BI859">
            <v>0</v>
          </cell>
        </row>
        <row r="860">
          <cell r="H860">
            <v>0</v>
          </cell>
          <cell r="AI860">
            <v>0</v>
          </cell>
          <cell r="AV860">
            <v>0</v>
          </cell>
          <cell r="BI860">
            <v>0</v>
          </cell>
        </row>
        <row r="861">
          <cell r="H861">
            <v>0</v>
          </cell>
          <cell r="AI861">
            <v>0</v>
          </cell>
          <cell r="AV861">
            <v>0</v>
          </cell>
          <cell r="BI861">
            <v>0</v>
          </cell>
        </row>
        <row r="862">
          <cell r="H862">
            <v>0</v>
          </cell>
          <cell r="AI862">
            <v>0</v>
          </cell>
          <cell r="AV862">
            <v>0</v>
          </cell>
          <cell r="BI862">
            <v>0</v>
          </cell>
        </row>
        <row r="864">
          <cell r="H864">
            <v>0</v>
          </cell>
          <cell r="AI864">
            <v>0</v>
          </cell>
          <cell r="AV864">
            <v>0</v>
          </cell>
          <cell r="BI864">
            <v>0</v>
          </cell>
        </row>
        <row r="865">
          <cell r="H865">
            <v>0</v>
          </cell>
          <cell r="AI865">
            <v>0</v>
          </cell>
          <cell r="AV865">
            <v>0</v>
          </cell>
          <cell r="BI865">
            <v>0</v>
          </cell>
        </row>
        <row r="866">
          <cell r="H866">
            <v>0</v>
          </cell>
          <cell r="AI866">
            <v>0</v>
          </cell>
          <cell r="AV866">
            <v>0</v>
          </cell>
          <cell r="BI866">
            <v>0</v>
          </cell>
        </row>
        <row r="867">
          <cell r="H867">
            <v>0</v>
          </cell>
          <cell r="AI867">
            <v>0</v>
          </cell>
          <cell r="AV867">
            <v>0</v>
          </cell>
          <cell r="BI867">
            <v>0</v>
          </cell>
        </row>
        <row r="869">
          <cell r="H869">
            <v>0</v>
          </cell>
          <cell r="AI869">
            <v>0</v>
          </cell>
          <cell r="AV869">
            <v>0</v>
          </cell>
          <cell r="BI869">
            <v>0</v>
          </cell>
        </row>
        <row r="871">
          <cell r="H871">
            <v>0</v>
          </cell>
          <cell r="AI871">
            <v>0</v>
          </cell>
          <cell r="AV871">
            <v>0</v>
          </cell>
          <cell r="BI871">
            <v>0</v>
          </cell>
        </row>
        <row r="872">
          <cell r="H872">
            <v>0</v>
          </cell>
          <cell r="AI872">
            <v>0</v>
          </cell>
          <cell r="AV872">
            <v>0</v>
          </cell>
          <cell r="BI872">
            <v>0</v>
          </cell>
        </row>
        <row r="875">
          <cell r="H875">
            <v>0</v>
          </cell>
          <cell r="AI875">
            <v>0</v>
          </cell>
          <cell r="AV875">
            <v>0</v>
          </cell>
          <cell r="BI875">
            <v>0</v>
          </cell>
        </row>
        <row r="876">
          <cell r="H876">
            <v>0</v>
          </cell>
          <cell r="AI876">
            <v>0</v>
          </cell>
          <cell r="AV876">
            <v>0</v>
          </cell>
          <cell r="BI876">
            <v>0</v>
          </cell>
        </row>
        <row r="878">
          <cell r="H878">
            <v>0</v>
          </cell>
          <cell r="AI878">
            <v>0</v>
          </cell>
          <cell r="AV878">
            <v>0</v>
          </cell>
          <cell r="BI878">
            <v>0</v>
          </cell>
        </row>
        <row r="879">
          <cell r="H879">
            <v>0</v>
          </cell>
          <cell r="AI879">
            <v>0</v>
          </cell>
          <cell r="AV879">
            <v>0</v>
          </cell>
          <cell r="BI879">
            <v>0</v>
          </cell>
        </row>
        <row r="886">
          <cell r="H886">
            <v>0</v>
          </cell>
          <cell r="AI886">
            <v>0</v>
          </cell>
          <cell r="AV886">
            <v>0</v>
          </cell>
          <cell r="BI886">
            <v>0</v>
          </cell>
        </row>
        <row r="888">
          <cell r="H888">
            <v>0</v>
          </cell>
          <cell r="AI888">
            <v>0</v>
          </cell>
          <cell r="AV888">
            <v>0</v>
          </cell>
          <cell r="BI888">
            <v>0</v>
          </cell>
        </row>
        <row r="889">
          <cell r="H889">
            <v>0</v>
          </cell>
          <cell r="AI889">
            <v>0</v>
          </cell>
          <cell r="AV889">
            <v>0</v>
          </cell>
          <cell r="BI889">
            <v>0</v>
          </cell>
        </row>
        <row r="891">
          <cell r="H891">
            <v>0</v>
          </cell>
          <cell r="AI891">
            <v>0</v>
          </cell>
          <cell r="AV891">
            <v>0</v>
          </cell>
          <cell r="BI891">
            <v>0</v>
          </cell>
        </row>
        <row r="893">
          <cell r="H893">
            <v>0</v>
          </cell>
          <cell r="AI893">
            <v>0</v>
          </cell>
          <cell r="AV893">
            <v>0</v>
          </cell>
          <cell r="BI893">
            <v>0</v>
          </cell>
        </row>
        <row r="894">
          <cell r="H894">
            <v>0</v>
          </cell>
          <cell r="AI894">
            <v>0</v>
          </cell>
          <cell r="AV894">
            <v>0</v>
          </cell>
          <cell r="BI894">
            <v>0</v>
          </cell>
        </row>
        <row r="895">
          <cell r="H895">
            <v>0</v>
          </cell>
          <cell r="AI895">
            <v>0</v>
          </cell>
          <cell r="AV895">
            <v>0</v>
          </cell>
          <cell r="BI895">
            <v>0</v>
          </cell>
        </row>
        <row r="897">
          <cell r="H897">
            <v>0</v>
          </cell>
          <cell r="AI897">
            <v>0</v>
          </cell>
          <cell r="AV897">
            <v>0</v>
          </cell>
          <cell r="BI897">
            <v>0</v>
          </cell>
        </row>
        <row r="898">
          <cell r="H898">
            <v>0</v>
          </cell>
          <cell r="AI898">
            <v>0</v>
          </cell>
          <cell r="AV898">
            <v>0</v>
          </cell>
          <cell r="BI898">
            <v>0</v>
          </cell>
        </row>
        <row r="899">
          <cell r="H899">
            <v>0</v>
          </cell>
          <cell r="AI899">
            <v>0</v>
          </cell>
          <cell r="AV899">
            <v>0</v>
          </cell>
          <cell r="BI899">
            <v>0</v>
          </cell>
        </row>
        <row r="901">
          <cell r="H901">
            <v>0</v>
          </cell>
          <cell r="AI901">
            <v>0</v>
          </cell>
          <cell r="AV901">
            <v>0</v>
          </cell>
          <cell r="BI901">
            <v>0</v>
          </cell>
        </row>
        <row r="902">
          <cell r="H902">
            <v>0</v>
          </cell>
          <cell r="AI902">
            <v>0</v>
          </cell>
          <cell r="AV902">
            <v>0</v>
          </cell>
          <cell r="BI902">
            <v>0</v>
          </cell>
        </row>
        <row r="903">
          <cell r="H903">
            <v>0</v>
          </cell>
          <cell r="AI903">
            <v>0</v>
          </cell>
          <cell r="AV903">
            <v>0</v>
          </cell>
          <cell r="BI903">
            <v>0</v>
          </cell>
        </row>
        <row r="905">
          <cell r="H905">
            <v>0</v>
          </cell>
          <cell r="AI905">
            <v>0</v>
          </cell>
          <cell r="AV905">
            <v>0</v>
          </cell>
          <cell r="BI905">
            <v>0</v>
          </cell>
        </row>
        <row r="906">
          <cell r="H906">
            <v>0</v>
          </cell>
          <cell r="AI906">
            <v>0</v>
          </cell>
          <cell r="AV906">
            <v>0</v>
          </cell>
          <cell r="BI906">
            <v>0</v>
          </cell>
        </row>
        <row r="908">
          <cell r="H908">
            <v>0</v>
          </cell>
          <cell r="AI908">
            <v>0</v>
          </cell>
          <cell r="AV908">
            <v>0</v>
          </cell>
          <cell r="BI908">
            <v>0</v>
          </cell>
        </row>
        <row r="909">
          <cell r="H909">
            <v>0</v>
          </cell>
          <cell r="AI909">
            <v>0</v>
          </cell>
          <cell r="AV909">
            <v>0</v>
          </cell>
          <cell r="BI909">
            <v>0</v>
          </cell>
        </row>
        <row r="914">
          <cell r="H914">
            <v>0</v>
          </cell>
          <cell r="AI914">
            <v>0</v>
          </cell>
          <cell r="AV914">
            <v>0</v>
          </cell>
          <cell r="BI914">
            <v>0</v>
          </cell>
        </row>
        <row r="915">
          <cell r="H915">
            <v>0</v>
          </cell>
          <cell r="AI915">
            <v>0</v>
          </cell>
          <cell r="AV915">
            <v>0</v>
          </cell>
          <cell r="BI915">
            <v>0</v>
          </cell>
        </row>
        <row r="917">
          <cell r="H917">
            <v>0</v>
          </cell>
          <cell r="AI917">
            <v>0</v>
          </cell>
          <cell r="AV917">
            <v>0</v>
          </cell>
          <cell r="BI917">
            <v>0</v>
          </cell>
        </row>
        <row r="918">
          <cell r="H918">
            <v>0</v>
          </cell>
          <cell r="AI918">
            <v>0</v>
          </cell>
          <cell r="AV918">
            <v>0</v>
          </cell>
          <cell r="BI918">
            <v>0</v>
          </cell>
        </row>
        <row r="919">
          <cell r="H919">
            <v>0</v>
          </cell>
          <cell r="AI919">
            <v>0</v>
          </cell>
          <cell r="AV919">
            <v>0</v>
          </cell>
          <cell r="BI919">
            <v>0</v>
          </cell>
        </row>
        <row r="920">
          <cell r="H920">
            <v>0</v>
          </cell>
          <cell r="AI920">
            <v>0</v>
          </cell>
          <cell r="AV920">
            <v>0</v>
          </cell>
          <cell r="BI920">
            <v>0</v>
          </cell>
        </row>
        <row r="921">
          <cell r="H921">
            <v>0</v>
          </cell>
          <cell r="AI921">
            <v>0</v>
          </cell>
          <cell r="AV921">
            <v>0</v>
          </cell>
          <cell r="BI921">
            <v>0</v>
          </cell>
        </row>
        <row r="922">
          <cell r="H922">
            <v>0</v>
          </cell>
          <cell r="AI922">
            <v>0</v>
          </cell>
          <cell r="AV922">
            <v>0</v>
          </cell>
          <cell r="BI922">
            <v>0</v>
          </cell>
        </row>
        <row r="923">
          <cell r="H923">
            <v>0</v>
          </cell>
          <cell r="AI923">
            <v>0</v>
          </cell>
          <cell r="AV923">
            <v>0</v>
          </cell>
          <cell r="BI923">
            <v>0</v>
          </cell>
        </row>
        <row r="924">
          <cell r="H924">
            <v>0</v>
          </cell>
          <cell r="AI924">
            <v>0</v>
          </cell>
          <cell r="AV924">
            <v>0</v>
          </cell>
          <cell r="BI924">
            <v>0</v>
          </cell>
        </row>
        <row r="925">
          <cell r="H925">
            <v>0</v>
          </cell>
          <cell r="AI925">
            <v>0</v>
          </cell>
          <cell r="AV925">
            <v>0</v>
          </cell>
          <cell r="BI925">
            <v>0</v>
          </cell>
        </row>
        <row r="926">
          <cell r="H926">
            <v>0</v>
          </cell>
          <cell r="AI926">
            <v>0</v>
          </cell>
          <cell r="AV926">
            <v>0</v>
          </cell>
          <cell r="BI926">
            <v>0</v>
          </cell>
        </row>
        <row r="931">
          <cell r="H931">
            <v>0</v>
          </cell>
          <cell r="AI931">
            <v>0</v>
          </cell>
          <cell r="AV931">
            <v>0</v>
          </cell>
          <cell r="BI931">
            <v>0</v>
          </cell>
        </row>
        <row r="932">
          <cell r="H932">
            <v>0</v>
          </cell>
          <cell r="AI932">
            <v>0</v>
          </cell>
          <cell r="AV932">
            <v>0</v>
          </cell>
          <cell r="BI932">
            <v>0</v>
          </cell>
        </row>
        <row r="933">
          <cell r="H933">
            <v>0</v>
          </cell>
          <cell r="AI933">
            <v>0</v>
          </cell>
          <cell r="AV933">
            <v>0</v>
          </cell>
          <cell r="BI933">
            <v>0</v>
          </cell>
        </row>
        <row r="934">
          <cell r="H934">
            <v>0</v>
          </cell>
          <cell r="AI934">
            <v>0</v>
          </cell>
          <cell r="AV934">
            <v>0</v>
          </cell>
          <cell r="BI934">
            <v>0</v>
          </cell>
        </row>
        <row r="935">
          <cell r="H935">
            <v>0</v>
          </cell>
          <cell r="AI935">
            <v>0</v>
          </cell>
          <cell r="AV935">
            <v>0</v>
          </cell>
          <cell r="BI935">
            <v>0</v>
          </cell>
        </row>
        <row r="936">
          <cell r="H936">
            <v>0</v>
          </cell>
          <cell r="AI936">
            <v>0</v>
          </cell>
          <cell r="AV936">
            <v>0</v>
          </cell>
          <cell r="BI936">
            <v>0</v>
          </cell>
        </row>
        <row r="937">
          <cell r="H937">
            <v>0</v>
          </cell>
          <cell r="AI937">
            <v>0</v>
          </cell>
          <cell r="AV937">
            <v>0</v>
          </cell>
          <cell r="BI937">
            <v>0</v>
          </cell>
        </row>
        <row r="940">
          <cell r="H940">
            <v>0</v>
          </cell>
          <cell r="AI940">
            <v>0</v>
          </cell>
          <cell r="AV940">
            <v>0</v>
          </cell>
          <cell r="BI940">
            <v>0</v>
          </cell>
        </row>
        <row r="941">
          <cell r="H941">
            <v>0</v>
          </cell>
          <cell r="AI941">
            <v>0</v>
          </cell>
          <cell r="AV941">
            <v>0</v>
          </cell>
          <cell r="BI941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0</v>
          </cell>
          <cell r="BG1118">
            <v>0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O1118">
            <v>0</v>
          </cell>
          <cell r="BP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0</v>
          </cell>
          <cell r="BD1120">
            <v>0</v>
          </cell>
          <cell r="BE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O1120">
            <v>0</v>
          </cell>
          <cell r="BP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O1122">
            <v>0</v>
          </cell>
          <cell r="BP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0</v>
          </cell>
          <cell r="AR1124">
            <v>0</v>
          </cell>
          <cell r="AS1124">
            <v>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0</v>
          </cell>
          <cell r="BD1124">
            <v>0</v>
          </cell>
          <cell r="BE1124">
            <v>0</v>
          </cell>
          <cell r="BF1124">
            <v>0</v>
          </cell>
          <cell r="BG1124">
            <v>0</v>
          </cell>
          <cell r="BH1124">
            <v>0</v>
          </cell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  <cell r="BO1124">
            <v>0</v>
          </cell>
          <cell r="BP1124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  <cell r="BD1216">
            <v>0</v>
          </cell>
          <cell r="BE1216">
            <v>0</v>
          </cell>
          <cell r="BF1216">
            <v>0</v>
          </cell>
          <cell r="BG1216">
            <v>0</v>
          </cell>
          <cell r="BH1216">
            <v>0</v>
          </cell>
          <cell r="BI1216">
            <v>0</v>
          </cell>
          <cell r="BJ1216">
            <v>0</v>
          </cell>
          <cell r="BK1216">
            <v>0</v>
          </cell>
          <cell r="BL1216">
            <v>0</v>
          </cell>
          <cell r="BM1216">
            <v>0</v>
          </cell>
          <cell r="BN1216">
            <v>0</v>
          </cell>
          <cell r="BO1216">
            <v>0</v>
          </cell>
          <cell r="BP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0</v>
          </cell>
          <cell r="AQ1217">
            <v>0</v>
          </cell>
          <cell r="AR1217">
            <v>0</v>
          </cell>
          <cell r="AS1217">
            <v>0</v>
          </cell>
          <cell r="AT1217">
            <v>0</v>
          </cell>
          <cell r="AU1217">
            <v>0</v>
          </cell>
          <cell r="AV1217">
            <v>0</v>
          </cell>
          <cell r="AW1217">
            <v>0</v>
          </cell>
          <cell r="AX1217">
            <v>0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0</v>
          </cell>
          <cell r="BD1217">
            <v>0</v>
          </cell>
          <cell r="BE1217">
            <v>0</v>
          </cell>
          <cell r="BF1217">
            <v>0</v>
          </cell>
          <cell r="BG1217">
            <v>0</v>
          </cell>
          <cell r="BH1217">
            <v>0</v>
          </cell>
          <cell r="BI1217">
            <v>0</v>
          </cell>
          <cell r="BJ1217">
            <v>0</v>
          </cell>
          <cell r="BK1217">
            <v>0</v>
          </cell>
          <cell r="BL1217">
            <v>0</v>
          </cell>
          <cell r="BM1217">
            <v>0</v>
          </cell>
          <cell r="BN1217">
            <v>0</v>
          </cell>
          <cell r="BO1217">
            <v>0</v>
          </cell>
          <cell r="BP1217">
            <v>0</v>
          </cell>
        </row>
        <row r="1591">
          <cell r="H1591">
            <v>0</v>
          </cell>
          <cell r="V1591">
            <v>0</v>
          </cell>
          <cell r="AI1591">
            <v>0</v>
          </cell>
          <cell r="AV1591">
            <v>0</v>
          </cell>
          <cell r="BI1591">
            <v>0</v>
          </cell>
        </row>
        <row r="1592">
          <cell r="H1592">
            <v>0</v>
          </cell>
          <cell r="V1592">
            <v>0</v>
          </cell>
          <cell r="AI1592">
            <v>0</v>
          </cell>
          <cell r="AV1592">
            <v>0</v>
          </cell>
          <cell r="BI1592">
            <v>0</v>
          </cell>
        </row>
        <row r="1603">
          <cell r="H1603">
            <v>0</v>
          </cell>
          <cell r="V1603">
            <v>0</v>
          </cell>
          <cell r="AI1603">
            <v>0</v>
          </cell>
          <cell r="AV1603">
            <v>0</v>
          </cell>
          <cell r="BI1603">
            <v>0</v>
          </cell>
        </row>
        <row r="1605">
          <cell r="H1605">
            <v>0</v>
          </cell>
          <cell r="V1605">
            <v>0</v>
          </cell>
          <cell r="AI1605">
            <v>0</v>
          </cell>
          <cell r="AV1605">
            <v>0</v>
          </cell>
          <cell r="BI1605">
            <v>0</v>
          </cell>
        </row>
        <row r="1617">
          <cell r="H1617">
            <v>0</v>
          </cell>
          <cell r="V1617">
            <v>0</v>
          </cell>
          <cell r="AI1617">
            <v>0</v>
          </cell>
          <cell r="AV1617">
            <v>0</v>
          </cell>
          <cell r="BI1617">
            <v>0</v>
          </cell>
        </row>
        <row r="1618">
          <cell r="H1618">
            <v>0</v>
          </cell>
          <cell r="V1618">
            <v>0</v>
          </cell>
          <cell r="AI1618">
            <v>0</v>
          </cell>
          <cell r="AV1618">
            <v>0</v>
          </cell>
          <cell r="BI1618">
            <v>0</v>
          </cell>
        </row>
        <row r="1626">
          <cell r="H1626">
            <v>0</v>
          </cell>
          <cell r="V1626">
            <v>0</v>
          </cell>
          <cell r="AI1626">
            <v>0</v>
          </cell>
          <cell r="AV1626">
            <v>0</v>
          </cell>
          <cell r="BI1626">
            <v>0</v>
          </cell>
        </row>
        <row r="1627">
          <cell r="H1627">
            <v>0</v>
          </cell>
          <cell r="V1627">
            <v>0</v>
          </cell>
          <cell r="AI1627">
            <v>0</v>
          </cell>
          <cell r="AV1627">
            <v>0</v>
          </cell>
          <cell r="BI1627">
            <v>0</v>
          </cell>
        </row>
        <row r="1628">
          <cell r="H1628">
            <v>0</v>
          </cell>
          <cell r="V1628">
            <v>0</v>
          </cell>
          <cell r="AI1628">
            <v>0</v>
          </cell>
          <cell r="AV1628">
            <v>0</v>
          </cell>
          <cell r="BI1628">
            <v>0</v>
          </cell>
        </row>
        <row r="1629">
          <cell r="H1629">
            <v>0</v>
          </cell>
          <cell r="V1629">
            <v>0</v>
          </cell>
          <cell r="AI1629">
            <v>0</v>
          </cell>
          <cell r="AV1629">
            <v>0</v>
          </cell>
          <cell r="BI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  <cell r="BO1630">
            <v>0</v>
          </cell>
          <cell r="BP1630">
            <v>0</v>
          </cell>
        </row>
        <row r="1638">
          <cell r="H1638">
            <v>0</v>
          </cell>
          <cell r="V1638">
            <v>0</v>
          </cell>
          <cell r="AI1638">
            <v>0</v>
          </cell>
          <cell r="AV1638">
            <v>0</v>
          </cell>
          <cell r="BI1638">
            <v>0</v>
          </cell>
        </row>
        <row r="1639">
          <cell r="H1639">
            <v>0</v>
          </cell>
          <cell r="V1639">
            <v>0</v>
          </cell>
          <cell r="AI1639">
            <v>0</v>
          </cell>
          <cell r="AV1639">
            <v>0</v>
          </cell>
          <cell r="BI1639">
            <v>0</v>
          </cell>
        </row>
        <row r="1640">
          <cell r="H1640">
            <v>0</v>
          </cell>
          <cell r="V1640">
            <v>0</v>
          </cell>
          <cell r="AI1640">
            <v>0</v>
          </cell>
          <cell r="AV1640">
            <v>0</v>
          </cell>
          <cell r="BI1640">
            <v>0</v>
          </cell>
        </row>
        <row r="1641">
          <cell r="H1641">
            <v>0</v>
          </cell>
          <cell r="V1641">
            <v>0</v>
          </cell>
          <cell r="AI1641">
            <v>0</v>
          </cell>
          <cell r="AV1641">
            <v>0</v>
          </cell>
          <cell r="BI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  <cell r="BO1642">
            <v>0</v>
          </cell>
          <cell r="BP1642">
            <v>0</v>
          </cell>
        </row>
        <row r="1670"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G1670">
            <v>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  <cell r="BO1670">
            <v>0</v>
          </cell>
          <cell r="BP1670">
            <v>0</v>
          </cell>
        </row>
        <row r="1671"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>
            <v>0</v>
          </cell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0</v>
          </cell>
          <cell r="AV1671">
            <v>0</v>
          </cell>
          <cell r="AW1671">
            <v>0</v>
          </cell>
          <cell r="AX1671">
            <v>0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0</v>
          </cell>
          <cell r="BH1671">
            <v>0</v>
          </cell>
          <cell r="BI1671">
            <v>0</v>
          </cell>
          <cell r="BJ1671">
            <v>0</v>
          </cell>
          <cell r="BK1671">
            <v>0</v>
          </cell>
          <cell r="BL1671">
            <v>0</v>
          </cell>
          <cell r="BM1671">
            <v>0</v>
          </cell>
          <cell r="BN1671">
            <v>0</v>
          </cell>
          <cell r="BO1671">
            <v>0</v>
          </cell>
          <cell r="BP1671">
            <v>0</v>
          </cell>
        </row>
        <row r="1672"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>
            <v>0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0</v>
          </cell>
          <cell r="BD1672">
            <v>0</v>
          </cell>
          <cell r="BE1672">
            <v>0</v>
          </cell>
          <cell r="BF1672">
            <v>0</v>
          </cell>
          <cell r="BG1672">
            <v>0</v>
          </cell>
          <cell r="BH1672">
            <v>0</v>
          </cell>
          <cell r="BI1672">
            <v>0</v>
          </cell>
          <cell r="BJ1672">
            <v>0</v>
          </cell>
          <cell r="BK1672">
            <v>0</v>
          </cell>
          <cell r="BL1672">
            <v>0</v>
          </cell>
          <cell r="BM1672">
            <v>0</v>
          </cell>
          <cell r="BN1672">
            <v>0</v>
          </cell>
          <cell r="BO1672">
            <v>0</v>
          </cell>
          <cell r="BP1672">
            <v>0</v>
          </cell>
        </row>
        <row r="1673"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  <cell r="AO1673">
            <v>0</v>
          </cell>
          <cell r="AP1673">
            <v>0</v>
          </cell>
          <cell r="AQ1673">
            <v>0</v>
          </cell>
          <cell r="AR1673">
            <v>0</v>
          </cell>
          <cell r="AS1673">
            <v>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0</v>
          </cell>
          <cell r="BD1673">
            <v>0</v>
          </cell>
          <cell r="BE1673">
            <v>0</v>
          </cell>
          <cell r="BF1673">
            <v>0</v>
          </cell>
          <cell r="BG1673">
            <v>0</v>
          </cell>
          <cell r="BH1673">
            <v>0</v>
          </cell>
          <cell r="BI1673">
            <v>0</v>
          </cell>
          <cell r="BJ1673">
            <v>0</v>
          </cell>
          <cell r="BK1673">
            <v>0</v>
          </cell>
          <cell r="BL1673">
            <v>0</v>
          </cell>
          <cell r="BM1673">
            <v>0</v>
          </cell>
          <cell r="BN1673">
            <v>0</v>
          </cell>
          <cell r="BO1673">
            <v>0</v>
          </cell>
          <cell r="BP1673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3193">
          <cell r="B3193" t="str">
            <v>Consolidated Income Statement REPORT</v>
          </cell>
          <cell r="C3193" t="str">
            <v>R10C2</v>
          </cell>
        </row>
        <row r="3194">
          <cell r="B3194" t="str">
            <v>Consolidated Income Statement INPUT</v>
          </cell>
          <cell r="C3194" t="str">
            <v>R61C2</v>
          </cell>
        </row>
        <row r="3195">
          <cell r="B3195" t="str">
            <v>Consolidated Statement of Cash Flows</v>
          </cell>
          <cell r="C3195" t="str">
            <v>R178C2</v>
          </cell>
        </row>
        <row r="3196">
          <cell r="B3196" t="str">
            <v xml:space="preserve">   Cash flows from operating activities</v>
          </cell>
          <cell r="C3196" t="str">
            <v>R311C2</v>
          </cell>
        </row>
        <row r="3197">
          <cell r="B3197" t="str">
            <v xml:space="preserve">   Cash flow from investing</v>
          </cell>
          <cell r="C3197" t="str">
            <v>R378C2</v>
          </cell>
        </row>
        <row r="3198">
          <cell r="B3198" t="str">
            <v xml:space="preserve">   Cash flow from financing</v>
          </cell>
          <cell r="C3198" t="str">
            <v>R415C2</v>
          </cell>
        </row>
        <row r="3199">
          <cell r="B3199" t="str">
            <v xml:space="preserve">   Net change in cash</v>
          </cell>
          <cell r="C3199" t="str">
            <v>R419C2</v>
          </cell>
        </row>
        <row r="3200">
          <cell r="B3200" t="str">
            <v>DIRECT OPERATING CASH FLOW STATEMENT</v>
          </cell>
          <cell r="C3200" t="str">
            <v>R426C2</v>
          </cell>
        </row>
        <row r="3201">
          <cell r="B3201" t="str">
            <v xml:space="preserve">   Sources of Cash:</v>
          </cell>
          <cell r="C3201" t="str">
            <v>R431C2</v>
          </cell>
        </row>
        <row r="3202">
          <cell r="B3202" t="str">
            <v xml:space="preserve">   Uses of Cash:</v>
          </cell>
          <cell r="C3202" t="str">
            <v>R487C2</v>
          </cell>
        </row>
        <row r="3203">
          <cell r="B3203" t="str">
            <v>Direct Operating Cash Flow - ALL INPUT</v>
          </cell>
          <cell r="C3203" t="str">
            <v>R582C2</v>
          </cell>
        </row>
        <row r="3204">
          <cell r="B3204" t="str">
            <v xml:space="preserve">   Sources of Cash:</v>
          </cell>
          <cell r="C3204" t="str">
            <v>R586C2</v>
          </cell>
        </row>
        <row r="3205">
          <cell r="B3205" t="str">
            <v xml:space="preserve">   Uses of Cash:</v>
          </cell>
          <cell r="C3205" t="str">
            <v>R622C2</v>
          </cell>
        </row>
        <row r="3206">
          <cell r="B3206" t="str">
            <v>Consolidated Balance Sheet</v>
          </cell>
          <cell r="C3206" t="str">
            <v>R703C2</v>
          </cell>
        </row>
        <row r="3207">
          <cell r="B3207" t="str">
            <v xml:space="preserve">   Assets</v>
          </cell>
          <cell r="C3207" t="str">
            <v>R708C2</v>
          </cell>
        </row>
        <row r="3208">
          <cell r="B3208" t="str">
            <v xml:space="preserve">     Total Current Assets</v>
          </cell>
          <cell r="C3208" t="str">
            <v>R733C2</v>
          </cell>
        </row>
        <row r="3209">
          <cell r="B3209" t="str">
            <v xml:space="preserve">     Total Assets</v>
          </cell>
          <cell r="C3209" t="str">
            <v>R757C2</v>
          </cell>
        </row>
        <row r="3210">
          <cell r="B3210" t="str">
            <v xml:space="preserve">   Liabilities and equity</v>
          </cell>
          <cell r="C3210" t="str">
            <v>R759C2</v>
          </cell>
        </row>
        <row r="3211">
          <cell r="B3211" t="str">
            <v xml:space="preserve">     Total Current Liabilities</v>
          </cell>
          <cell r="C3211" t="str">
            <v>R787C2</v>
          </cell>
        </row>
        <row r="3212">
          <cell r="B3212" t="str">
            <v xml:space="preserve">     Total Liabilities</v>
          </cell>
          <cell r="C3212" t="str">
            <v>R803C2</v>
          </cell>
        </row>
        <row r="3213">
          <cell r="B3213" t="str">
            <v xml:space="preserve">        Total company equity</v>
          </cell>
          <cell r="C3213" t="str">
            <v>R814C2</v>
          </cell>
        </row>
        <row r="3214">
          <cell r="B3214" t="str">
            <v xml:space="preserve">     Total Liabilities and Equity</v>
          </cell>
          <cell r="C3214" t="str">
            <v>R821C2</v>
          </cell>
        </row>
        <row r="3215">
          <cell r="B3215" t="str">
            <v xml:space="preserve">   Balance sheet check</v>
          </cell>
          <cell r="C3215" t="str">
            <v>R823C2</v>
          </cell>
        </row>
        <row r="3216">
          <cell r="B3216" t="str">
            <v>Balance Sheet Input / Adjustments</v>
          </cell>
          <cell r="C3216" t="str">
            <v>R827C2</v>
          </cell>
        </row>
        <row r="3217">
          <cell r="B3217" t="str">
            <v xml:space="preserve">   Assets</v>
          </cell>
          <cell r="C3217" t="str">
            <v>R832C2</v>
          </cell>
        </row>
        <row r="3218">
          <cell r="B3218" t="str">
            <v xml:space="preserve">     Total Current Assets</v>
          </cell>
          <cell r="C3218" t="str">
            <v>R857C2</v>
          </cell>
        </row>
        <row r="3219">
          <cell r="B3219" t="str">
            <v xml:space="preserve">     Total Assets</v>
          </cell>
          <cell r="C3219" t="str">
            <v>R881C2</v>
          </cell>
        </row>
        <row r="3220">
          <cell r="B3220" t="str">
            <v xml:space="preserve">   Liabilities and shareholders' equity</v>
          </cell>
          <cell r="C3220" t="str">
            <v>R883C2</v>
          </cell>
        </row>
        <row r="3221">
          <cell r="B3221" t="str">
            <v xml:space="preserve">     Total Current Liabilities</v>
          </cell>
          <cell r="C3221" t="str">
            <v>R911C2</v>
          </cell>
        </row>
        <row r="3222">
          <cell r="B3222" t="str">
            <v xml:space="preserve">     Total Liabilities</v>
          </cell>
          <cell r="C3222" t="str">
            <v>R927C2</v>
          </cell>
        </row>
        <row r="3223">
          <cell r="B3223" t="str">
            <v xml:space="preserve">     Total Company Equity</v>
          </cell>
          <cell r="C3223" t="str">
            <v>R938C2</v>
          </cell>
        </row>
        <row r="3224">
          <cell r="B3224" t="str">
            <v xml:space="preserve">     Total Liabilities and Stockholders' Equity</v>
          </cell>
          <cell r="C3224" t="str">
            <v>R945C2</v>
          </cell>
        </row>
        <row r="3225">
          <cell r="B3225" t="str">
            <v xml:space="preserve">   Balance sheet check</v>
          </cell>
          <cell r="C3225" t="str">
            <v>R947C2</v>
          </cell>
        </row>
        <row r="3226">
          <cell r="B3226" t="str">
            <v>Related Party Transactions</v>
          </cell>
          <cell r="C3226" t="str">
            <v>R951C2</v>
          </cell>
        </row>
        <row r="3227">
          <cell r="B3227" t="str">
            <v xml:space="preserve">   MEHC parent</v>
          </cell>
          <cell r="C3227" t="str">
            <v>R956C2</v>
          </cell>
        </row>
        <row r="3228">
          <cell r="B3228" t="str">
            <v xml:space="preserve">   MidAmerican Funding Platform</v>
          </cell>
          <cell r="C3228" t="str">
            <v>R1011C2</v>
          </cell>
        </row>
        <row r="3229">
          <cell r="B3229" t="str">
            <v xml:space="preserve">   CE Philippine Platform</v>
          </cell>
          <cell r="C3229" t="str">
            <v>R1069C2</v>
          </cell>
        </row>
        <row r="3230">
          <cell r="B3230" t="str">
            <v xml:space="preserve">   Northern Natural Gas</v>
          </cell>
          <cell r="C3230" t="str">
            <v>R1091C2</v>
          </cell>
        </row>
        <row r="3231">
          <cell r="B3231" t="str">
            <v xml:space="preserve">   Other Loans</v>
          </cell>
          <cell r="C3231" t="str">
            <v>R1116C2</v>
          </cell>
        </row>
        <row r="3232">
          <cell r="B3232" t="str">
            <v xml:space="preserve">   Other related party</v>
          </cell>
          <cell r="C3232" t="str">
            <v>R1126C2</v>
          </cell>
        </row>
        <row r="3233">
          <cell r="B3233" t="str">
            <v>Tax Calculation</v>
          </cell>
          <cell r="C3233" t="str">
            <v>R1222C2</v>
          </cell>
        </row>
        <row r="3234">
          <cell r="B3234" t="str">
            <v xml:space="preserve">   Foreign tax calculation</v>
          </cell>
          <cell r="C3234" t="str">
            <v>R1227C2</v>
          </cell>
        </row>
        <row r="3235">
          <cell r="B3235" t="str">
            <v xml:space="preserve">   U.S. Tax Calculation</v>
          </cell>
          <cell r="C3235" t="str">
            <v>R1319C2</v>
          </cell>
        </row>
        <row r="3236">
          <cell r="B3236" t="str">
            <v xml:space="preserve">   Total income tax provision</v>
          </cell>
          <cell r="C3236" t="str">
            <v>R1593C2</v>
          </cell>
        </row>
        <row r="3237">
          <cell r="B3237" t="str">
            <v xml:space="preserve">   Change in accrued income taxes</v>
          </cell>
          <cell r="C3237" t="str">
            <v>R1598C2</v>
          </cell>
        </row>
        <row r="3238">
          <cell r="B3238" t="str">
            <v xml:space="preserve">   Change in deferred income taxes</v>
          </cell>
          <cell r="C3238" t="e">
            <v>#N/A</v>
          </cell>
        </row>
        <row r="3239">
          <cell r="B3239" t="str">
            <v xml:space="preserve">   Supplemental tax information</v>
          </cell>
          <cell r="C3239" t="str">
            <v>R1643C2</v>
          </cell>
        </row>
        <row r="3240">
          <cell r="B3240" t="str">
            <v xml:space="preserve">   Effective tax rate RECONCILIATION</v>
          </cell>
          <cell r="C3240" t="str">
            <v>R1663C2</v>
          </cell>
        </row>
        <row r="3241">
          <cell r="B3241" t="str">
            <v xml:space="preserve">   State tax by State</v>
          </cell>
          <cell r="C3241" t="str">
            <v>R1737C2</v>
          </cell>
        </row>
        <row r="3242">
          <cell r="B3242" t="str">
            <v xml:space="preserve">   State tax apportionments</v>
          </cell>
          <cell r="C3242" t="str">
            <v>R1821C2</v>
          </cell>
        </row>
        <row r="3243">
          <cell r="B3243" t="str">
            <v>Manage Cash</v>
          </cell>
          <cell r="C3243" t="str">
            <v>R1862C2</v>
          </cell>
        </row>
        <row r="3244">
          <cell r="B3244" t="str">
            <v xml:space="preserve">   Target Cash Balance</v>
          </cell>
          <cell r="C3244" t="str">
            <v>R1871C2</v>
          </cell>
        </row>
        <row r="3245">
          <cell r="B3245" t="str">
            <v>Summary Report</v>
          </cell>
          <cell r="C3245" t="str">
            <v>R1892C2</v>
          </cell>
        </row>
        <row r="3246">
          <cell r="B3246" t="str">
            <v xml:space="preserve">   Employee Counts</v>
          </cell>
          <cell r="C3246" t="str">
            <v>R1931C2</v>
          </cell>
        </row>
        <row r="3247">
          <cell r="B3247" t="str">
            <v>Credit Metrics</v>
          </cell>
          <cell r="C3247" t="str">
            <v>R1951C2</v>
          </cell>
        </row>
        <row r="3248">
          <cell r="B3248" t="str">
            <v xml:space="preserve">Principal and Interest Payments </v>
          </cell>
          <cell r="C3248" t="str">
            <v>R2163C2</v>
          </cell>
        </row>
        <row r="3249">
          <cell r="B3249" t="str">
            <v>YtoY Net Income Reconciliation</v>
          </cell>
          <cell r="C3249" t="str">
            <v>R2345C2</v>
          </cell>
        </row>
        <row r="3250">
          <cell r="B3250" t="str">
            <v>YtoY Operating Cash Flow Reconciliation</v>
          </cell>
          <cell r="C3250" t="str">
            <v>R2396C2</v>
          </cell>
        </row>
        <row r="3251">
          <cell r="B3251" t="str">
            <v>Capital Expenditures Report - current plan</v>
          </cell>
          <cell r="C3251" t="str">
            <v>R2447C2</v>
          </cell>
        </row>
        <row r="3252">
          <cell r="B3252" t="str">
            <v>Summary YtoY Net Income Rec</v>
          </cell>
          <cell r="C3252" t="str">
            <v>R2506C2</v>
          </cell>
        </row>
        <row r="3253">
          <cell r="B3253" t="str">
            <v>Summary YtoY Operating Cash Flow Rec</v>
          </cell>
          <cell r="C3253" t="str">
            <v>R2557C2</v>
          </cell>
        </row>
        <row r="3254">
          <cell r="B3254" t="str">
            <v>Summary Capital Expenditures Report</v>
          </cell>
          <cell r="C3254" t="str">
            <v>R2608C2</v>
          </cell>
        </row>
        <row r="3255">
          <cell r="B3255" t="str">
            <v>Plan to Plan Net Income Reconciliation</v>
          </cell>
          <cell r="C3255" t="str">
            <v>R2675C2</v>
          </cell>
        </row>
        <row r="3256">
          <cell r="B3256" t="str">
            <v>Plan to Plan Capital Expenditures Reconciliation</v>
          </cell>
          <cell r="C3256" t="str">
            <v>R2732C2</v>
          </cell>
        </row>
        <row r="3257">
          <cell r="B3257" t="str">
            <v>Plan to Plan Operating Cash Flow Reconciliation</v>
          </cell>
          <cell r="C3257" t="str">
            <v>R2789C2</v>
          </cell>
        </row>
        <row r="3258">
          <cell r="B3258" t="str">
            <v>Scenario to Scenario Net Income Reconciliation</v>
          </cell>
          <cell r="C3258" t="str">
            <v>R2846C2</v>
          </cell>
        </row>
        <row r="3259">
          <cell r="B3259" t="str">
            <v>Scenario to Scenario Capital Expenditures Reconciliation</v>
          </cell>
          <cell r="C3259" t="str">
            <v>R2903C2</v>
          </cell>
        </row>
        <row r="3260">
          <cell r="B3260" t="str">
            <v>Scenario to Scenario Operating Cash Flow Reconciliation</v>
          </cell>
          <cell r="C3260" t="str">
            <v>R2960C2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Vacation"/>
      <sheetName val="#REF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Variance Summary"/>
      <sheetName val="Actual vs Budget Jurisdiction"/>
      <sheetName val="Factors.Actuals Summary"/>
      <sheetName val="Factors.Actuals - Expense Type"/>
      <sheetName val="To-do"/>
      <sheetName val="ADIT"/>
      <sheetName val="Tax Adjustments"/>
      <sheetName val="Needs to be Fixed PtR"/>
      <sheetName val="Actual Input"/>
      <sheetName val="Budget Input"/>
      <sheetName val="BOY Input"/>
      <sheetName val="2012 Actual"/>
      <sheetName val="2012 Budget"/>
      <sheetName val="2012 BOY"/>
      <sheetName val="January Actual"/>
      <sheetName val="February Actual"/>
      <sheetName val="March Actual"/>
      <sheetName val="April Actual"/>
      <sheetName val="May Actual"/>
      <sheetName val="June Actual"/>
      <sheetName val="July Actual"/>
      <sheetName val="August Actual"/>
      <sheetName val="September Actual"/>
      <sheetName val="October Actual"/>
      <sheetName val="November Actual"/>
      <sheetName val="December Actual"/>
      <sheetName val="January Budget"/>
      <sheetName val="February Budget"/>
      <sheetName val="March Budget"/>
      <sheetName val="April Budget"/>
      <sheetName val="May Budget"/>
      <sheetName val="June Budget"/>
      <sheetName val="July Budget"/>
      <sheetName val="August Budget"/>
      <sheetName val="September Budget"/>
      <sheetName val="October Budget"/>
      <sheetName val="November Budget"/>
      <sheetName val="December Budget"/>
      <sheetName val="January BOY"/>
      <sheetName val="February BOY"/>
      <sheetName val="March BOY"/>
      <sheetName val="April BOY"/>
      <sheetName val="May BOY"/>
      <sheetName val="June BOY"/>
      <sheetName val="July BOY"/>
      <sheetName val="August BOY"/>
      <sheetName val="September BOY"/>
      <sheetName val="October BOY"/>
      <sheetName val="November BOY"/>
      <sheetName val="December BOY"/>
      <sheetName val="Flow-Through"/>
      <sheetName val="Flow-Through Change"/>
      <sheetName val="Flow-Through Change - BOY"/>
      <sheetName val="PowerTax ADIT - Actual"/>
      <sheetName val="PowerTax ADIT - BOY"/>
      <sheetName val="PowerTax ADIT Flowthru- PtR"/>
      <sheetName val="2010 Protocol Factors"/>
      <sheetName val="2011 test Factors"/>
      <sheetName val="June Settlement - Property"/>
    </sheetNames>
    <sheetDataSet>
      <sheetData sheetId="0">
        <row r="8">
          <cell r="B8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87">
          <cell r="B87" t="str">
            <v>#640</v>
          </cell>
        </row>
      </sheetData>
      <sheetData sheetId="55" refreshError="1"/>
      <sheetData sheetId="56">
        <row r="57">
          <cell r="C57">
            <v>2924745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Elec_Summary"/>
      <sheetName val="Amort of Dev Cost"/>
      <sheetName val="Amort of Dev Cost FY"/>
      <sheetName val="PMI Dep"/>
      <sheetName val="PMI Dep AMT"/>
      <sheetName val="PMI Dep ACE"/>
      <sheetName val="PERCO Dep"/>
    </sheetNames>
    <sheetDataSet>
      <sheetData sheetId="0">
        <row r="67">
          <cell r="B67" t="str">
            <v xml:space="preserve"> *Deductions:</v>
          </cell>
        </row>
        <row r="68">
          <cell r="B68" t="str">
            <v>US Interest</v>
          </cell>
          <cell r="E68">
            <v>55567</v>
          </cell>
        </row>
        <row r="69">
          <cell r="B69" t="str">
            <v>Lobbying Expense</v>
          </cell>
          <cell r="E69">
            <v>1008477</v>
          </cell>
        </row>
        <row r="70">
          <cell r="B70" t="str">
            <v>Expenses Associated with Muni Interest</v>
          </cell>
          <cell r="E70">
            <v>2221</v>
          </cell>
        </row>
        <row r="71">
          <cell r="B71" t="str">
            <v>California Municipal Interest</v>
          </cell>
          <cell r="E71">
            <v>2568</v>
          </cell>
        </row>
        <row r="72">
          <cell r="B72" t="str">
            <v>Safe Harbor Leases</v>
          </cell>
          <cell r="E72">
            <v>3012858.8833333333</v>
          </cell>
        </row>
        <row r="73">
          <cell r="B73" t="str">
            <v xml:space="preserve">     Total Deductions</v>
          </cell>
          <cell r="E73">
            <v>4081691.8833333333</v>
          </cell>
        </row>
        <row r="75">
          <cell r="B75" t="str">
            <v>**Additions:</v>
          </cell>
        </row>
        <row r="76">
          <cell r="B76" t="str">
            <v xml:space="preserve">  Safe Harbor Leases</v>
          </cell>
          <cell r="E76">
            <v>0</v>
          </cell>
        </row>
        <row r="77">
          <cell r="B77" t="str">
            <v xml:space="preserve">  Gain/Loss on Sale of Assets</v>
          </cell>
          <cell r="E77">
            <v>-2334661.4900000002</v>
          </cell>
        </row>
        <row r="78">
          <cell r="B78" t="str">
            <v xml:space="preserve">  Contributions</v>
          </cell>
          <cell r="E78">
            <v>740282</v>
          </cell>
        </row>
        <row r="79">
          <cell r="B79" t="str">
            <v xml:space="preserve">     Total Additions</v>
          </cell>
          <cell r="E79">
            <v>-1594379.4900000002</v>
          </cell>
        </row>
        <row r="88">
          <cell r="B88" t="str">
            <v>Line #</v>
          </cell>
          <cell r="E88" t="str">
            <v>Total</v>
          </cell>
        </row>
        <row r="90">
          <cell r="B90" t="str">
            <v>CONTRIBUTION CALCULATION</v>
          </cell>
          <cell r="E90">
            <v>198374748.62666667</v>
          </cell>
        </row>
        <row r="91">
          <cell r="E91">
            <v>9918737.4313333333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A96" t="str">
            <v>Schedule AMT</v>
          </cell>
        </row>
        <row r="98">
          <cell r="A98" t="str">
            <v>2a</v>
          </cell>
          <cell r="B98" t="str">
            <v>Depreciation post '86</v>
          </cell>
          <cell r="E98">
            <v>98234430</v>
          </cell>
        </row>
        <row r="99">
          <cell r="A99" t="str">
            <v>2c</v>
          </cell>
          <cell r="B99" t="str">
            <v>Amortization Mining</v>
          </cell>
          <cell r="E99">
            <v>-1409210.6683333335</v>
          </cell>
        </row>
        <row r="100">
          <cell r="A100" t="str">
            <v>2d</v>
          </cell>
          <cell r="B100" t="str">
            <v>Basis Adjustments</v>
          </cell>
          <cell r="E100">
            <v>-395758</v>
          </cell>
        </row>
        <row r="101">
          <cell r="B101" t="str">
            <v>Misc.</v>
          </cell>
          <cell r="E101">
            <v>0</v>
          </cell>
        </row>
        <row r="103">
          <cell r="A103" t="str">
            <v>3a</v>
          </cell>
          <cell r="B103" t="str">
            <v>Depletion</v>
          </cell>
          <cell r="E103">
            <v>20827948</v>
          </cell>
        </row>
        <row r="104">
          <cell r="A104" t="str">
            <v>3b</v>
          </cell>
          <cell r="B104" t="str">
            <v>Appreciated property charitable</v>
          </cell>
          <cell r="E104">
            <v>0</v>
          </cell>
        </row>
        <row r="105">
          <cell r="A105" t="str">
            <v>3c</v>
          </cell>
          <cell r="B105" t="str">
            <v>Intangible drilling costs</v>
          </cell>
          <cell r="E105">
            <v>0</v>
          </cell>
        </row>
        <row r="106">
          <cell r="A106" t="str">
            <v>3e</v>
          </cell>
          <cell r="B106" t="str">
            <v>Accel dep. before '87</v>
          </cell>
          <cell r="E106">
            <v>0</v>
          </cell>
        </row>
        <row r="107">
          <cell r="B107" t="str">
            <v>Misc.</v>
          </cell>
          <cell r="E107">
            <v>0</v>
          </cell>
        </row>
        <row r="110">
          <cell r="A110" t="str">
            <v>Contribution Adjustment on Alt Min</v>
          </cell>
          <cell r="E110">
            <v>5727685.2676195819</v>
          </cell>
        </row>
        <row r="111">
          <cell r="E111">
            <v>286384.26338097913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1"/>
      <sheetData sheetId="2"/>
      <sheetData sheetId="3"/>
      <sheetData sheetId="4">
        <row r="2">
          <cell r="AV2" t="str">
            <v>/ppcbobRa1..W9~ofp96~s-{esc}\027[1p\027[958s\027[0;2x\027A\006~qrA10..W637~gpq/xq</v>
          </cell>
        </row>
        <row r="4">
          <cell r="U4" t="str">
            <v>11/12ths</v>
          </cell>
        </row>
        <row r="5">
          <cell r="G5" t="str">
            <v xml:space="preserve"> </v>
          </cell>
          <cell r="O5" t="str">
            <v xml:space="preserve"> </v>
          </cell>
          <cell r="S5" t="str">
            <v>Accumulated</v>
          </cell>
          <cell r="U5">
            <v>0.91666666666666663</v>
          </cell>
          <cell r="W5" t="str">
            <v xml:space="preserve"> </v>
          </cell>
          <cell r="Y5" t="str">
            <v>Accumulated</v>
          </cell>
        </row>
        <row r="6">
          <cell r="E6" t="str">
            <v>Life/</v>
          </cell>
          <cell r="G6" t="str">
            <v>Basis</v>
          </cell>
          <cell r="I6">
            <v>1999</v>
          </cell>
          <cell r="K6">
            <v>1999</v>
          </cell>
          <cell r="M6">
            <v>1999</v>
          </cell>
          <cell r="O6" t="str">
            <v>Basis</v>
          </cell>
          <cell r="Q6" t="str">
            <v>Guide</v>
          </cell>
          <cell r="S6" t="str">
            <v>Reserve</v>
          </cell>
          <cell r="U6">
            <v>1999</v>
          </cell>
          <cell r="W6">
            <v>1999</v>
          </cell>
          <cell r="Y6" t="str">
            <v>Reserve</v>
          </cell>
        </row>
        <row r="7">
          <cell r="C7" t="str">
            <v>Description</v>
          </cell>
          <cell r="E7" t="str">
            <v>Method</v>
          </cell>
          <cell r="G7" t="str">
            <v>12/31/98</v>
          </cell>
          <cell r="I7" t="str">
            <v>Additions</v>
          </cell>
          <cell r="K7" t="str">
            <v>Retirements</v>
          </cell>
          <cell r="M7" t="str">
            <v>Basis Adj.</v>
          </cell>
          <cell r="O7" t="str">
            <v>11/30/1999</v>
          </cell>
          <cell r="Q7" t="str">
            <v>Life Rate</v>
          </cell>
          <cell r="S7" t="str">
            <v>12/31/98</v>
          </cell>
          <cell r="U7" t="str">
            <v>Depreciation</v>
          </cell>
          <cell r="W7" t="str">
            <v>Retirements</v>
          </cell>
          <cell r="Y7" t="str">
            <v>11/30/1999</v>
          </cell>
        </row>
        <row r="8">
          <cell r="G8" t="str">
            <v xml:space="preserve"> </v>
          </cell>
          <cell r="I8" t="str">
            <v xml:space="preserve"> </v>
          </cell>
          <cell r="K8" t="str">
            <v xml:space="preserve"> </v>
          </cell>
          <cell r="M8" t="str">
            <v xml:space="preserve"> </v>
          </cell>
          <cell r="O8" t="str">
            <v xml:space="preserve"> </v>
          </cell>
          <cell r="Q8" t="str">
            <v xml:space="preserve"> </v>
          </cell>
          <cell r="U8" t="str">
            <v xml:space="preserve"> </v>
          </cell>
          <cell r="W8" t="str">
            <v xml:space="preserve"> </v>
          </cell>
          <cell r="Y8" t="str">
            <v xml:space="preserve"> </v>
          </cell>
        </row>
        <row r="9">
          <cell r="C9" t="str">
            <v>8 Year  Additions</v>
          </cell>
          <cell r="E9" t="str">
            <v>10YR/DDB</v>
          </cell>
          <cell r="G9">
            <v>1558462</v>
          </cell>
          <cell r="K9">
            <v>-39394</v>
          </cell>
          <cell r="M9">
            <v>39394</v>
          </cell>
          <cell r="O9">
            <v>1558462</v>
          </cell>
          <cell r="Q9">
            <v>0</v>
          </cell>
          <cell r="S9">
            <v>-1558462</v>
          </cell>
          <cell r="U9">
            <v>0</v>
          </cell>
          <cell r="W9">
            <v>0</v>
          </cell>
          <cell r="Y9">
            <v>-1558462</v>
          </cell>
          <cell r="AA9">
            <v>0</v>
          </cell>
          <cell r="AD9" t="str">
            <v>6 YR/DDB</v>
          </cell>
        </row>
        <row r="10">
          <cell r="C10" t="str">
            <v>45 Year  Additions</v>
          </cell>
          <cell r="E10" t="str">
            <v>45YR/SL</v>
          </cell>
          <cell r="G10">
            <v>1410088.66666667</v>
          </cell>
          <cell r="O10">
            <v>1410088.66666667</v>
          </cell>
          <cell r="Q10">
            <v>2.2222222222222223E-2</v>
          </cell>
          <cell r="S10">
            <v>-744225</v>
          </cell>
          <cell r="U10">
            <v>-27288</v>
          </cell>
          <cell r="W10">
            <v>0</v>
          </cell>
          <cell r="Y10">
            <v>-771513</v>
          </cell>
          <cell r="AA10">
            <v>638575.66666667</v>
          </cell>
          <cell r="AC10">
            <v>1</v>
          </cell>
          <cell r="AD10">
            <v>0.16667000000000001</v>
          </cell>
        </row>
        <row r="11">
          <cell r="C11" t="str">
            <v>8 Year  Additions</v>
          </cell>
          <cell r="E11" t="str">
            <v>10YR/DDB</v>
          </cell>
          <cell r="G11">
            <v>381215.33333333302</v>
          </cell>
          <cell r="K11">
            <v>-37122.666666666664</v>
          </cell>
          <cell r="M11">
            <v>37122.666666666664</v>
          </cell>
          <cell r="O11">
            <v>381215.33333333302</v>
          </cell>
          <cell r="Q11">
            <v>0</v>
          </cell>
          <cell r="S11">
            <v>-381215</v>
          </cell>
          <cell r="U11">
            <v>0</v>
          </cell>
          <cell r="W11">
            <v>0</v>
          </cell>
          <cell r="Y11">
            <v>-381215</v>
          </cell>
          <cell r="AA11">
            <v>0.33333333302289248</v>
          </cell>
          <cell r="AC11">
            <v>2</v>
          </cell>
          <cell r="AD11">
            <v>0.27778000000000003</v>
          </cell>
        </row>
        <row r="12">
          <cell r="C12" t="str">
            <v>45 Year  Additions</v>
          </cell>
          <cell r="E12" t="str">
            <v>45YR/SL</v>
          </cell>
          <cell r="G12">
            <v>324910</v>
          </cell>
          <cell r="O12">
            <v>324910</v>
          </cell>
          <cell r="Q12">
            <v>2.2222222222222223E-2</v>
          </cell>
          <cell r="S12">
            <v>-164616</v>
          </cell>
          <cell r="U12">
            <v>-6288</v>
          </cell>
          <cell r="W12">
            <v>0</v>
          </cell>
          <cell r="Y12">
            <v>-170904</v>
          </cell>
          <cell r="AA12">
            <v>154006</v>
          </cell>
          <cell r="AC12">
            <v>3</v>
          </cell>
          <cell r="AD12">
            <v>0.18518999999999999</v>
          </cell>
        </row>
        <row r="13">
          <cell r="C13" t="str">
            <v>3 Year  Additions</v>
          </cell>
          <cell r="E13" t="str">
            <v>3YR/SL</v>
          </cell>
          <cell r="G13">
            <v>5498</v>
          </cell>
          <cell r="O13">
            <v>5498</v>
          </cell>
          <cell r="Q13">
            <v>0</v>
          </cell>
          <cell r="S13">
            <v>-5498</v>
          </cell>
          <cell r="U13">
            <v>0</v>
          </cell>
          <cell r="W13">
            <v>0</v>
          </cell>
          <cell r="Y13">
            <v>-5498</v>
          </cell>
          <cell r="AA13">
            <v>0</v>
          </cell>
          <cell r="AC13">
            <v>4</v>
          </cell>
          <cell r="AD13">
            <v>0.12346</v>
          </cell>
        </row>
        <row r="14">
          <cell r="C14" t="str">
            <v>8 Year  Additions</v>
          </cell>
          <cell r="E14" t="str">
            <v>10YR/DDB</v>
          </cell>
          <cell r="G14">
            <v>311515</v>
          </cell>
          <cell r="O14">
            <v>311515</v>
          </cell>
          <cell r="Q14">
            <v>0</v>
          </cell>
          <cell r="S14">
            <v>-311515</v>
          </cell>
          <cell r="U14">
            <v>0</v>
          </cell>
          <cell r="W14">
            <v>0</v>
          </cell>
          <cell r="Y14">
            <v>-311515</v>
          </cell>
          <cell r="AA14">
            <v>0</v>
          </cell>
          <cell r="AC14">
            <v>5</v>
          </cell>
          <cell r="AD14">
            <v>9.8760000000000001E-2</v>
          </cell>
        </row>
        <row r="15">
          <cell r="C15" t="str">
            <v>45 Year  Additions</v>
          </cell>
          <cell r="E15" t="str">
            <v>45YR/SL</v>
          </cell>
          <cell r="G15">
            <v>26418</v>
          </cell>
          <cell r="O15">
            <v>26418</v>
          </cell>
          <cell r="Q15">
            <v>2.2222222222222223E-2</v>
          </cell>
          <cell r="S15">
            <v>-12834</v>
          </cell>
          <cell r="U15">
            <v>-511</v>
          </cell>
          <cell r="W15">
            <v>0</v>
          </cell>
          <cell r="Y15">
            <v>-13345</v>
          </cell>
          <cell r="AA15">
            <v>13073</v>
          </cell>
          <cell r="AC15">
            <v>6</v>
          </cell>
          <cell r="AD15">
            <v>9.8760000000000001E-2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Trial Balance{C}"/>
      <sheetName val="Fines and Penalties"/>
      <sheetName val="Nondeductible Club Dues"/>
      <sheetName val="Political Contributions"/>
      <sheetName val="Travel and Entertainment"/>
      <sheetName val="Book Depletion"/>
      <sheetName val="Trust Income Loss"/>
      <sheetName val="Nondeductible Executive Comp"/>
      <sheetName val="Merger Costs"/>
      <sheetName val="Tax Depletion"/>
      <sheetName val="Tax Exempt Income"/>
      <sheetName val="Officers Life Insurance"/>
      <sheetName val="Preferred Dividends"/>
      <sheetName val="Dividends Received"/>
      <sheetName val="Contribution in Aid of Constr"/>
      <sheetName val="Book Depreciation"/>
      <sheetName val="Book Depreciation Con't"/>
      <sheetName val="Capitalized Depreciation"/>
      <sheetName val="Avoided Costs - 263A"/>
      <sheetName val="Amortization - Acquisition Adj"/>
      <sheetName val="Gain Loss - Book"/>
      <sheetName val="Gain Loss - Tax"/>
      <sheetName val="AFUDC"/>
      <sheetName val="Tax Depreciation"/>
      <sheetName val="Coal Mine Development"/>
      <sheetName val="Amortization - Mine Development"/>
      <sheetName val="Asset Removal Costs"/>
      <sheetName val="ADR Repair Allowance"/>
      <sheetName val="Nuclear Plant Decom Cost"/>
      <sheetName val="Nuclear Plant Decom Cost Con't"/>
      <sheetName val="Pension and Retirement"/>
      <sheetName val="Pension and Retirement Con't"/>
      <sheetName val="Federal Income Tax Interest"/>
      <sheetName val="Supplemental Retirement"/>
      <sheetName val="Misc Accrued Liabilities"/>
      <sheetName val="Accrued Vacation"/>
      <sheetName val="Supplies Reserves"/>
      <sheetName val="Other Revenue - NW Power Act"/>
      <sheetName val="Deferred Compensation"/>
      <sheetName val="Deferred Compensation Con't"/>
      <sheetName val="Reclaimation Res - Site Rest"/>
      <sheetName val="R&amp;E Expenses"/>
      <sheetName val="Accrued Severance"/>
      <sheetName val="Amortization - Other"/>
      <sheetName val="Amortization - Def Power Costs"/>
      <sheetName val="Amort - Disallowed Colstrip"/>
      <sheetName val="Amortization - Cholla Plant"/>
      <sheetName val="Merger Credits and Give Backs"/>
      <sheetName val="Misc Deferred Tax Debits"/>
      <sheetName val="Misc Deferred Tax Debits Con't"/>
      <sheetName val="Misc Contracts and Deposits"/>
      <sheetName val="Coal Pile Inventory"/>
      <sheetName val="Post Mrgr-Reacquired Debt"/>
      <sheetName val="Post Mrgr-Reacquired Debt Con't"/>
      <sheetName val="Weatherization"/>
      <sheetName val="Environmental Cleanup"/>
      <sheetName val="Debt Discount"/>
      <sheetName val="Accrd Post Employment Benefits"/>
      <sheetName val="Misc Deferrals"/>
      <sheetName val="Prepaid Taxes and Fees"/>
      <sheetName val="Deferred Revenue"/>
      <sheetName val="Bad Debt"/>
      <sheetName val="Injuries Damages Res"/>
      <sheetName val="Injuries Damages Res Con't"/>
      <sheetName val="Accrued Bonuses"/>
      <sheetName val="Amort Of Pollution Control"/>
      <sheetName val="Utility Asset Write-Down"/>
      <sheetName val="Software Write-Down"/>
      <sheetName val="FAS 133 - Derivatives"/>
      <sheetName val="Capitalized Lease Adj - Cholla"/>
      <sheetName val="Capitalized Lease Adj - Malin"/>
      <sheetName val="Other Book Tax - Klamath"/>
      <sheetName val="Equity Pickup of Subsidiaries"/>
      <sheetName val="Federal Income Tax"/>
      <sheetName val="Gain Loss on Sale of Assets"/>
      <sheetName val="Other Book Tax Dif - Midway"/>
      <sheetName val="Other Book Tax Dif - Bridger"/>
      <sheetName val="State Taxes"/>
      <sheetName val="WY - Joint Water Board"/>
      <sheetName val="Amort of ITC Benefits"/>
      <sheetName val="Amort of BETC Credits"/>
      <sheetName val="Other Book Tax Difference5"/>
      <sheetName val="Other Book Tax Difference6"/>
      <sheetName val="Other Book Tax Difference7"/>
      <sheetName val="Other Book Tax Difference8"/>
      <sheetName val="Other Book Tax Difference9"/>
      <sheetName val="Other Book Tax Difference10"/>
      <sheetName val="Other Book Tax Difference11"/>
      <sheetName val="Other Book Tax Difference12"/>
      <sheetName val="Other Book Tax Difference13"/>
      <sheetName val="Other Book Tax Difference14"/>
      <sheetName val="Other Book Tax Difference15"/>
      <sheetName val="Other Book Tax Difference16"/>
      <sheetName val="Other Book Tax Difference17"/>
      <sheetName val="Other Book Tax Difference18"/>
      <sheetName val="Other Book Tax Difference19"/>
      <sheetName val="Other Book Tax Difference20"/>
      <sheetName val="Other Book Tax Difference21"/>
      <sheetName val="FAS 87-88  "/>
      <sheetName val="Input Manual"/>
      <sheetName val="Other Book Tax Difference23"/>
      <sheetName val="Other Book Tax Difference24"/>
      <sheetName val="Other Book Tax Difference25"/>
      <sheetName val="Other Book Tax Difference26"/>
      <sheetName val="Other Book Tax Difference27"/>
      <sheetName val="Other Book Tax Difference28"/>
      <sheetName val="Other Book Tax Difference29"/>
      <sheetName val="Other Book Tax Difference30"/>
      <sheetName val="Other Book Tax Difference31"/>
      <sheetName val="Other Book Tax Difference32"/>
      <sheetName val="Other Book Tax Difference33"/>
      <sheetName val="Other Book Tax Difference34"/>
      <sheetName val="Other Book Tax Difference35"/>
      <sheetName val="Other Book Tax Difference36"/>
      <sheetName val="M1 Import"/>
      <sheetName val="Summary Schedule M-1"/>
      <sheetName val="Debt Discount Con't"/>
      <sheetName val="Sheet1"/>
      <sheetName val="Sheet2"/>
    </sheetNames>
    <sheetDataSet>
      <sheetData sheetId="0" refreshError="1">
        <row r="3">
          <cell r="E3" t="str">
            <v>PacifiCorp,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VXXL01"/>
    </sheetNames>
    <sheetDataSet>
      <sheetData sheetId="0" refreshError="1">
        <row r="24">
          <cell r="AK24" t="str">
            <v>S1</v>
          </cell>
          <cell r="AL24" t="str">
            <v>S2</v>
          </cell>
          <cell r="AM24" t="str">
            <v>S3</v>
          </cell>
          <cell r="AN24" t="str">
            <v>S4</v>
          </cell>
          <cell r="AO24" t="str">
            <v>S5</v>
          </cell>
          <cell r="AP24" t="str">
            <v>S6</v>
          </cell>
          <cell r="AQ24" t="str">
            <v>S7</v>
          </cell>
          <cell r="AR24" t="str">
            <v>S8</v>
          </cell>
          <cell r="AS24" t="str">
            <v>S9</v>
          </cell>
        </row>
        <row r="25">
          <cell r="AJ25" t="str">
            <v>Lo</v>
          </cell>
          <cell r="AK25" t="str">
            <v xml:space="preserve"> </v>
          </cell>
          <cell r="AL25" t="str">
            <v>CoCode</v>
          </cell>
          <cell r="AM25" t="str">
            <v>Account</v>
          </cell>
          <cell r="AN25" t="str">
            <v>Text for B/S P&amp;L item</v>
          </cell>
          <cell r="AO25" t="str">
            <v>Pct.Diff.</v>
          </cell>
          <cell r="AP25" t="str">
            <v>Tot.rpt.pr</v>
          </cell>
          <cell r="AQ25" t="str">
            <v>tot.cmp.pr</v>
          </cell>
          <cell r="AR25" t="str">
            <v>Abs. diff.</v>
          </cell>
        </row>
        <row r="26">
          <cell r="AJ26">
            <v>100</v>
          </cell>
          <cell r="AK26" t="str">
            <v>+</v>
          </cell>
          <cell r="AL26" t="str">
            <v/>
          </cell>
          <cell r="AM26" t="str">
            <v/>
          </cell>
          <cell r="AN26" t="str">
            <v>Accounts and Notes Receivable</v>
          </cell>
          <cell r="AO26" t="str">
            <v/>
          </cell>
          <cell r="AP26">
            <v>0</v>
          </cell>
          <cell r="AQ26">
            <v>0</v>
          </cell>
          <cell r="AR26">
            <v>0</v>
          </cell>
        </row>
        <row r="27">
          <cell r="AJ27">
            <v>200</v>
          </cell>
          <cell r="AK27" t="str">
            <v>+</v>
          </cell>
          <cell r="AL27" t="str">
            <v/>
          </cell>
          <cell r="AM27" t="str">
            <v/>
          </cell>
          <cell r="AN27" t="str">
            <v>Accounts and Notes Receivable-Affiliates</v>
          </cell>
          <cell r="AO27" t="str">
            <v/>
          </cell>
          <cell r="AP27">
            <v>0</v>
          </cell>
          <cell r="AQ27">
            <v>0</v>
          </cell>
          <cell r="AR27">
            <v>0</v>
          </cell>
        </row>
        <row r="28">
          <cell r="AJ28">
            <v>300</v>
          </cell>
          <cell r="AK28" t="str">
            <v>+</v>
          </cell>
          <cell r="AL28" t="str">
            <v/>
          </cell>
          <cell r="AM28" t="str">
            <v/>
          </cell>
          <cell r="AN28" t="str">
            <v>Accounts Payable</v>
          </cell>
          <cell r="AO28" t="str">
            <v/>
          </cell>
          <cell r="AP28">
            <v>0</v>
          </cell>
          <cell r="AQ28">
            <v>0</v>
          </cell>
          <cell r="AR28">
            <v>0</v>
          </cell>
        </row>
        <row r="29">
          <cell r="AJ29">
            <v>400</v>
          </cell>
          <cell r="AK29" t="str">
            <v>+</v>
          </cell>
          <cell r="AL29" t="str">
            <v/>
          </cell>
          <cell r="AM29" t="str">
            <v/>
          </cell>
          <cell r="AN29" t="str">
            <v>Accrued Employee Expenses</v>
          </cell>
          <cell r="AO29" t="str">
            <v/>
          </cell>
          <cell r="AP29">
            <v>0</v>
          </cell>
          <cell r="AQ29">
            <v>0</v>
          </cell>
          <cell r="AR29">
            <v>0</v>
          </cell>
        </row>
        <row r="30">
          <cell r="AJ30">
            <v>500</v>
          </cell>
          <cell r="AK30" t="str">
            <v>+</v>
          </cell>
          <cell r="AL30" t="str">
            <v/>
          </cell>
          <cell r="AM30" t="str">
            <v/>
          </cell>
          <cell r="AN30" t="str">
            <v>Amortization</v>
          </cell>
          <cell r="AO30" t="str">
            <v/>
          </cell>
          <cell r="AP30">
            <v>0</v>
          </cell>
          <cell r="AQ30">
            <v>0</v>
          </cell>
          <cell r="AR30">
            <v>0</v>
          </cell>
        </row>
        <row r="31">
          <cell r="AJ31">
            <v>600</v>
          </cell>
          <cell r="AK31" t="str">
            <v>+</v>
          </cell>
          <cell r="AL31" t="str">
            <v/>
          </cell>
          <cell r="AM31" t="str">
            <v/>
          </cell>
          <cell r="AN31" t="str">
            <v>Assets</v>
          </cell>
          <cell r="AO31" t="str">
            <v/>
          </cell>
          <cell r="AP31">
            <v>0</v>
          </cell>
          <cell r="AQ31">
            <v>0</v>
          </cell>
          <cell r="AR31">
            <v>0</v>
          </cell>
        </row>
        <row r="32">
          <cell r="AJ32">
            <v>700</v>
          </cell>
          <cell r="AK32" t="str">
            <v>+</v>
          </cell>
          <cell r="AL32" t="str">
            <v/>
          </cell>
          <cell r="AM32" t="str">
            <v/>
          </cell>
          <cell r="AN32" t="str">
            <v>Cash and Temporary Cash Investments</v>
          </cell>
          <cell r="AO32" t="str">
            <v/>
          </cell>
          <cell r="AP32">
            <v>0</v>
          </cell>
          <cell r="AQ32">
            <v>0</v>
          </cell>
          <cell r="AR32">
            <v>0</v>
          </cell>
        </row>
        <row r="33">
          <cell r="AJ33">
            <v>800</v>
          </cell>
          <cell r="AK33" t="str">
            <v>+</v>
          </cell>
          <cell r="AL33" t="str">
            <v/>
          </cell>
          <cell r="AM33" t="str">
            <v/>
          </cell>
          <cell r="AN33" t="str">
            <v>Common Equity</v>
          </cell>
          <cell r="AO33" t="str">
            <v/>
          </cell>
          <cell r="AP33">
            <v>0</v>
          </cell>
          <cell r="AQ33">
            <v>0</v>
          </cell>
          <cell r="AR33">
            <v>0</v>
          </cell>
        </row>
        <row r="34">
          <cell r="AJ34">
            <v>900</v>
          </cell>
          <cell r="AK34" t="str">
            <v>+</v>
          </cell>
          <cell r="AL34" t="str">
            <v/>
          </cell>
          <cell r="AM34" t="str">
            <v/>
          </cell>
          <cell r="AN34" t="str">
            <v>Common Equity</v>
          </cell>
          <cell r="AO34" t="str">
            <v xml:space="preserve">      0.0</v>
          </cell>
          <cell r="AP34">
            <v>-1000</v>
          </cell>
          <cell r="AQ34">
            <v>-1000</v>
          </cell>
          <cell r="AR34">
            <v>0</v>
          </cell>
        </row>
        <row r="35">
          <cell r="AJ35">
            <v>1000</v>
          </cell>
          <cell r="AK35" t="str">
            <v>+</v>
          </cell>
          <cell r="AL35" t="str">
            <v/>
          </cell>
          <cell r="AM35" t="str">
            <v/>
          </cell>
          <cell r="AN35" t="str">
            <v>Common Stock</v>
          </cell>
          <cell r="AO35" t="str">
            <v/>
          </cell>
          <cell r="AP35">
            <v>0</v>
          </cell>
          <cell r="AQ35">
            <v>0</v>
          </cell>
          <cell r="AR35">
            <v>0</v>
          </cell>
        </row>
        <row r="36">
          <cell r="AJ36">
            <v>1100</v>
          </cell>
          <cell r="AK36" t="str">
            <v>+</v>
          </cell>
          <cell r="AL36" t="str">
            <v/>
          </cell>
          <cell r="AM36" t="str">
            <v/>
          </cell>
          <cell r="AN36" t="str">
            <v>Contracts &amp; Services</v>
          </cell>
          <cell r="AO36" t="str">
            <v/>
          </cell>
          <cell r="AP36">
            <v>0</v>
          </cell>
          <cell r="AQ36">
            <v>0</v>
          </cell>
          <cell r="AR36">
            <v>0</v>
          </cell>
        </row>
        <row r="37">
          <cell r="AJ37">
            <v>1200</v>
          </cell>
          <cell r="AK37" t="str">
            <v>+</v>
          </cell>
          <cell r="AL37" t="str">
            <v/>
          </cell>
          <cell r="AM37" t="str">
            <v/>
          </cell>
          <cell r="AN37" t="str">
            <v>Current Assets</v>
          </cell>
          <cell r="AO37" t="str">
            <v/>
          </cell>
          <cell r="AP37">
            <v>0</v>
          </cell>
          <cell r="AQ37">
            <v>0</v>
          </cell>
          <cell r="AR37">
            <v>0</v>
          </cell>
        </row>
        <row r="38">
          <cell r="AJ38">
            <v>1300</v>
          </cell>
          <cell r="AK38" t="str">
            <v>+</v>
          </cell>
          <cell r="AL38" t="str">
            <v/>
          </cell>
          <cell r="AM38" t="str">
            <v/>
          </cell>
          <cell r="AN38" t="str">
            <v>Current Liabilities</v>
          </cell>
          <cell r="AO38" t="str">
            <v/>
          </cell>
          <cell r="AP38">
            <v>0</v>
          </cell>
          <cell r="AQ38">
            <v>0</v>
          </cell>
          <cell r="AR38">
            <v>0</v>
          </cell>
        </row>
        <row r="39">
          <cell r="AJ39">
            <v>1400</v>
          </cell>
          <cell r="AK39" t="str">
            <v>+</v>
          </cell>
          <cell r="AL39" t="str">
            <v/>
          </cell>
          <cell r="AM39" t="str">
            <v/>
          </cell>
          <cell r="AN39" t="str">
            <v>Deferred Charges and Others</v>
          </cell>
          <cell r="AO39" t="str">
            <v/>
          </cell>
          <cell r="AP39">
            <v>0</v>
          </cell>
          <cell r="AQ39">
            <v>0</v>
          </cell>
          <cell r="AR39">
            <v>0</v>
          </cell>
        </row>
        <row r="40">
          <cell r="AJ40">
            <v>1500</v>
          </cell>
          <cell r="AK40" t="str">
            <v>+</v>
          </cell>
          <cell r="AL40" t="str">
            <v/>
          </cell>
          <cell r="AM40" t="str">
            <v/>
          </cell>
          <cell r="AN40" t="str">
            <v>Deferred Credits</v>
          </cell>
          <cell r="AO40" t="str">
            <v/>
          </cell>
          <cell r="AP40">
            <v>0</v>
          </cell>
          <cell r="AQ40">
            <v>0</v>
          </cell>
          <cell r="AR40">
            <v>0</v>
          </cell>
        </row>
        <row r="41">
          <cell r="AJ41">
            <v>1600</v>
          </cell>
          <cell r="AK41" t="str">
            <v>+</v>
          </cell>
          <cell r="AL41" t="str">
            <v/>
          </cell>
          <cell r="AM41" t="str">
            <v/>
          </cell>
          <cell r="AN41" t="str">
            <v>Depletion</v>
          </cell>
          <cell r="AO41" t="str">
            <v/>
          </cell>
          <cell r="AP41">
            <v>0</v>
          </cell>
          <cell r="AQ41">
            <v>0</v>
          </cell>
          <cell r="AR41">
            <v>0</v>
          </cell>
        </row>
        <row r="42">
          <cell r="AJ42">
            <v>1700</v>
          </cell>
          <cell r="AK42" t="str">
            <v>+</v>
          </cell>
          <cell r="AL42" t="str">
            <v/>
          </cell>
          <cell r="AM42" t="str">
            <v/>
          </cell>
          <cell r="AN42" t="str">
            <v>Depreciation</v>
          </cell>
          <cell r="AO42" t="str">
            <v/>
          </cell>
          <cell r="AP42">
            <v>0</v>
          </cell>
          <cell r="AQ42">
            <v>0</v>
          </cell>
          <cell r="AR42">
            <v>0</v>
          </cell>
        </row>
        <row r="43">
          <cell r="AJ43">
            <v>1800</v>
          </cell>
          <cell r="AK43" t="str">
            <v>+</v>
          </cell>
          <cell r="AL43" t="str">
            <v/>
          </cell>
          <cell r="AM43" t="str">
            <v/>
          </cell>
          <cell r="AN43" t="str">
            <v>Depreciation and Amortization</v>
          </cell>
          <cell r="AO43" t="str">
            <v/>
          </cell>
          <cell r="AP43">
            <v>0</v>
          </cell>
          <cell r="AQ43">
            <v>0</v>
          </cell>
          <cell r="AR43">
            <v>0</v>
          </cell>
        </row>
        <row r="44">
          <cell r="AJ44">
            <v>1900</v>
          </cell>
          <cell r="AK44" t="str">
            <v>+</v>
          </cell>
          <cell r="AL44" t="str">
            <v/>
          </cell>
          <cell r="AM44" t="str">
            <v/>
          </cell>
          <cell r="AN44" t="str">
            <v>Earnings Available for Common</v>
          </cell>
          <cell r="AO44" t="str">
            <v/>
          </cell>
          <cell r="AP44">
            <v>0</v>
          </cell>
          <cell r="AQ44">
            <v>0</v>
          </cell>
          <cell r="AR44">
            <v>0</v>
          </cell>
        </row>
        <row r="45">
          <cell r="AJ45">
            <v>2000</v>
          </cell>
          <cell r="AK45" t="str">
            <v>+</v>
          </cell>
          <cell r="AL45" t="str">
            <v/>
          </cell>
          <cell r="AM45" t="str">
            <v/>
          </cell>
          <cell r="AN45" t="str">
            <v>Earnings Available for Common</v>
          </cell>
          <cell r="AO45" t="str">
            <v/>
          </cell>
          <cell r="AP45">
            <v>0</v>
          </cell>
          <cell r="AQ45">
            <v>0</v>
          </cell>
          <cell r="AR45">
            <v>0</v>
          </cell>
        </row>
        <row r="46">
          <cell r="AJ46">
            <v>2100</v>
          </cell>
          <cell r="AK46" t="str">
            <v>+</v>
          </cell>
          <cell r="AL46" t="str">
            <v/>
          </cell>
          <cell r="AM46" t="str">
            <v/>
          </cell>
          <cell r="AN46" t="str">
            <v>Earnings Contribution</v>
          </cell>
          <cell r="AO46" t="str">
            <v/>
          </cell>
          <cell r="AP46">
            <v>0</v>
          </cell>
          <cell r="AQ46">
            <v>0</v>
          </cell>
          <cell r="AR46">
            <v>0</v>
          </cell>
        </row>
        <row r="47">
          <cell r="AJ47">
            <v>2200</v>
          </cell>
          <cell r="AK47" t="str">
            <v>+</v>
          </cell>
          <cell r="AL47" t="str">
            <v/>
          </cell>
          <cell r="AM47" t="str">
            <v/>
          </cell>
          <cell r="AN47" t="str">
            <v>Earnings Contribution</v>
          </cell>
          <cell r="AO47" t="str">
            <v/>
          </cell>
          <cell r="AP47">
            <v>0</v>
          </cell>
          <cell r="AQ47">
            <v>0</v>
          </cell>
          <cell r="AR47">
            <v>0</v>
          </cell>
        </row>
        <row r="48">
          <cell r="AJ48">
            <v>2300</v>
          </cell>
          <cell r="AK48" t="str">
            <v>+</v>
          </cell>
          <cell r="AL48" t="str">
            <v/>
          </cell>
          <cell r="AM48" t="str">
            <v/>
          </cell>
          <cell r="AN48" t="str">
            <v>Employee Expenses</v>
          </cell>
          <cell r="AO48" t="str">
            <v/>
          </cell>
          <cell r="AP48">
            <v>0</v>
          </cell>
          <cell r="AQ48">
            <v>0</v>
          </cell>
          <cell r="AR48">
            <v>0</v>
          </cell>
        </row>
        <row r="49">
          <cell r="AJ49">
            <v>2400</v>
          </cell>
          <cell r="AK49" t="str">
            <v>+</v>
          </cell>
          <cell r="AL49" t="str">
            <v/>
          </cell>
          <cell r="AM49" t="str">
            <v/>
          </cell>
          <cell r="AN49" t="str">
            <v>Fuel Inventory</v>
          </cell>
          <cell r="AO49" t="str">
            <v/>
          </cell>
          <cell r="AP49">
            <v>0</v>
          </cell>
          <cell r="AQ49">
            <v>0</v>
          </cell>
          <cell r="AR49">
            <v>0</v>
          </cell>
        </row>
        <row r="50">
          <cell r="AJ50">
            <v>2500</v>
          </cell>
          <cell r="AK50" t="str">
            <v>+</v>
          </cell>
          <cell r="AL50" t="str">
            <v/>
          </cell>
          <cell r="AM50" t="str">
            <v/>
          </cell>
          <cell r="AN50" t="str">
            <v>Fuel Inventory External</v>
          </cell>
          <cell r="AO50" t="str">
            <v/>
          </cell>
          <cell r="AP50">
            <v>0</v>
          </cell>
          <cell r="AQ50">
            <v>0</v>
          </cell>
          <cell r="AR50">
            <v>0</v>
          </cell>
        </row>
        <row r="51">
          <cell r="AJ51">
            <v>2600</v>
          </cell>
          <cell r="AK51" t="str">
            <v>+</v>
          </cell>
          <cell r="AL51" t="str">
            <v/>
          </cell>
          <cell r="AM51" t="str">
            <v/>
          </cell>
          <cell r="AN51" t="str">
            <v>Income From Operations</v>
          </cell>
          <cell r="AO51" t="str">
            <v/>
          </cell>
          <cell r="AP51">
            <v>0</v>
          </cell>
          <cell r="AQ51">
            <v>0</v>
          </cell>
          <cell r="AR51">
            <v>0</v>
          </cell>
        </row>
        <row r="52">
          <cell r="AJ52">
            <v>2700</v>
          </cell>
          <cell r="AK52" t="str">
            <v>+</v>
          </cell>
          <cell r="AL52" t="str">
            <v/>
          </cell>
          <cell r="AM52" t="str">
            <v/>
          </cell>
          <cell r="AN52" t="str">
            <v>Income-Continuing Operations After Tax</v>
          </cell>
          <cell r="AO52" t="str">
            <v/>
          </cell>
          <cell r="AP52">
            <v>0</v>
          </cell>
          <cell r="AQ52">
            <v>0</v>
          </cell>
          <cell r="AR52">
            <v>0</v>
          </cell>
        </row>
        <row r="53">
          <cell r="AJ53">
            <v>2800</v>
          </cell>
          <cell r="AK53" t="str">
            <v>+</v>
          </cell>
          <cell r="AL53" t="str">
            <v/>
          </cell>
          <cell r="AM53" t="str">
            <v/>
          </cell>
          <cell r="AN53" t="str">
            <v>Income-Continuing Operations After Tax</v>
          </cell>
          <cell r="AO53" t="str">
            <v/>
          </cell>
          <cell r="AP53">
            <v>0</v>
          </cell>
          <cell r="AQ53">
            <v>0</v>
          </cell>
          <cell r="AR53">
            <v>0</v>
          </cell>
        </row>
        <row r="54">
          <cell r="AJ54">
            <v>2900</v>
          </cell>
          <cell r="AK54" t="str">
            <v>+</v>
          </cell>
          <cell r="AL54" t="str">
            <v/>
          </cell>
          <cell r="AM54" t="str">
            <v/>
          </cell>
          <cell r="AN54" t="str">
            <v>Income-Continuing Operations Before Tax</v>
          </cell>
          <cell r="AO54" t="str">
            <v/>
          </cell>
          <cell r="AP54">
            <v>0</v>
          </cell>
          <cell r="AQ54">
            <v>0</v>
          </cell>
          <cell r="AR54">
            <v>0</v>
          </cell>
        </row>
        <row r="55">
          <cell r="AJ55">
            <v>3000</v>
          </cell>
          <cell r="AK55" t="str">
            <v>+</v>
          </cell>
          <cell r="AL55" t="str">
            <v/>
          </cell>
          <cell r="AM55" t="str">
            <v/>
          </cell>
          <cell r="AN55" t="str">
            <v>Income-Continuing Operations Before Tax</v>
          </cell>
          <cell r="AO55" t="str">
            <v/>
          </cell>
          <cell r="AP55">
            <v>0</v>
          </cell>
          <cell r="AQ55">
            <v>0</v>
          </cell>
          <cell r="AR55">
            <v>0</v>
          </cell>
        </row>
        <row r="56">
          <cell r="AJ56">
            <v>3100</v>
          </cell>
          <cell r="AK56" t="str">
            <v>+</v>
          </cell>
          <cell r="AL56" t="str">
            <v/>
          </cell>
          <cell r="AM56" t="str">
            <v/>
          </cell>
          <cell r="AN56" t="str">
            <v>Liabilities</v>
          </cell>
          <cell r="AO56" t="str">
            <v/>
          </cell>
          <cell r="AP56">
            <v>0</v>
          </cell>
          <cell r="AQ56">
            <v>0</v>
          </cell>
          <cell r="AR56">
            <v>0</v>
          </cell>
        </row>
        <row r="57">
          <cell r="AJ57">
            <v>3200</v>
          </cell>
          <cell r="AK57" t="str">
            <v>+</v>
          </cell>
          <cell r="AL57" t="str">
            <v/>
          </cell>
          <cell r="AM57" t="str">
            <v/>
          </cell>
          <cell r="AN57" t="str">
            <v>Liabilities &amp; Stockholders Equity</v>
          </cell>
          <cell r="AO57" t="str">
            <v/>
          </cell>
          <cell r="AP57">
            <v>0</v>
          </cell>
          <cell r="AQ57">
            <v>0</v>
          </cell>
          <cell r="AR57">
            <v>0</v>
          </cell>
        </row>
        <row r="58">
          <cell r="AJ58">
            <v>3300</v>
          </cell>
          <cell r="AK58" t="str">
            <v>+</v>
          </cell>
          <cell r="AL58" t="str">
            <v/>
          </cell>
          <cell r="AM58" t="str">
            <v/>
          </cell>
          <cell r="AN58" t="str">
            <v>Material and Supplies</v>
          </cell>
          <cell r="AO58" t="str">
            <v/>
          </cell>
          <cell r="AP58">
            <v>0</v>
          </cell>
          <cell r="AQ58">
            <v>0</v>
          </cell>
          <cell r="AR58">
            <v>0</v>
          </cell>
        </row>
        <row r="59">
          <cell r="AJ59">
            <v>3400</v>
          </cell>
          <cell r="AK59" t="str">
            <v>+</v>
          </cell>
          <cell r="AL59" t="str">
            <v/>
          </cell>
          <cell r="AM59" t="str">
            <v/>
          </cell>
          <cell r="AN59" t="str">
            <v>Materials &amp; Supplies</v>
          </cell>
          <cell r="AO59" t="str">
            <v/>
          </cell>
          <cell r="AP59">
            <v>0</v>
          </cell>
          <cell r="AQ59">
            <v>0</v>
          </cell>
          <cell r="AR59">
            <v>0</v>
          </cell>
        </row>
        <row r="60">
          <cell r="AJ60">
            <v>3500</v>
          </cell>
          <cell r="AK60" t="str">
            <v>+</v>
          </cell>
          <cell r="AL60" t="str">
            <v/>
          </cell>
          <cell r="AM60" t="str">
            <v/>
          </cell>
          <cell r="AN60" t="str">
            <v>Net Income</v>
          </cell>
          <cell r="AO60" t="str">
            <v/>
          </cell>
          <cell r="AP60">
            <v>0</v>
          </cell>
          <cell r="AQ60">
            <v>0</v>
          </cell>
          <cell r="AR60">
            <v>0</v>
          </cell>
        </row>
        <row r="61">
          <cell r="AJ61">
            <v>3600</v>
          </cell>
          <cell r="AK61" t="str">
            <v>+</v>
          </cell>
          <cell r="AL61" t="str">
            <v/>
          </cell>
          <cell r="AM61" t="str">
            <v/>
          </cell>
          <cell r="AN61" t="str">
            <v>Net Income</v>
          </cell>
          <cell r="AO61" t="str">
            <v/>
          </cell>
          <cell r="AP61">
            <v>0</v>
          </cell>
          <cell r="AQ61">
            <v>0</v>
          </cell>
          <cell r="AR61">
            <v>0</v>
          </cell>
        </row>
        <row r="62">
          <cell r="AJ62">
            <v>3700</v>
          </cell>
          <cell r="AK62" t="str">
            <v>+</v>
          </cell>
          <cell r="AL62" t="str">
            <v/>
          </cell>
          <cell r="AM62" t="str">
            <v/>
          </cell>
          <cell r="AN62" t="str">
            <v>Net Margin</v>
          </cell>
          <cell r="AO62" t="str">
            <v/>
          </cell>
          <cell r="AP62">
            <v>0</v>
          </cell>
          <cell r="AQ62">
            <v>0</v>
          </cell>
          <cell r="AR62">
            <v>0</v>
          </cell>
        </row>
        <row r="63">
          <cell r="AJ63">
            <v>3800</v>
          </cell>
          <cell r="AK63" t="str">
            <v>+</v>
          </cell>
          <cell r="AL63" t="str">
            <v/>
          </cell>
          <cell r="AM63" t="str">
            <v/>
          </cell>
          <cell r="AN63" t="str">
            <v>Net Result: Loss</v>
          </cell>
          <cell r="AO63" t="str">
            <v/>
          </cell>
          <cell r="AP63">
            <v>0</v>
          </cell>
          <cell r="AQ63">
            <v>0</v>
          </cell>
          <cell r="AR63">
            <v>0</v>
          </cell>
        </row>
        <row r="64">
          <cell r="AJ64">
            <v>3900</v>
          </cell>
          <cell r="AK64" t="str">
            <v>+</v>
          </cell>
          <cell r="AL64" t="str">
            <v/>
          </cell>
          <cell r="AM64" t="str">
            <v/>
          </cell>
          <cell r="AN64" t="str">
            <v>Operations, Maintenance, Admin &amp; General</v>
          </cell>
          <cell r="AO64" t="str">
            <v/>
          </cell>
          <cell r="AP64">
            <v>0</v>
          </cell>
          <cell r="AQ64">
            <v>0</v>
          </cell>
          <cell r="AR64">
            <v>0</v>
          </cell>
        </row>
        <row r="65">
          <cell r="AJ65">
            <v>4000</v>
          </cell>
          <cell r="AK65" t="str">
            <v>+</v>
          </cell>
          <cell r="AL65" t="str">
            <v/>
          </cell>
          <cell r="AM65" t="str">
            <v/>
          </cell>
          <cell r="AN65" t="str">
            <v>Other Assets</v>
          </cell>
          <cell r="AO65" t="str">
            <v/>
          </cell>
          <cell r="AP65">
            <v>0</v>
          </cell>
          <cell r="AQ65">
            <v>0</v>
          </cell>
          <cell r="AR65">
            <v>0</v>
          </cell>
        </row>
        <row r="66">
          <cell r="AJ66">
            <v>4100</v>
          </cell>
          <cell r="AK66" t="str">
            <v>+</v>
          </cell>
          <cell r="AL66" t="str">
            <v/>
          </cell>
          <cell r="AM66" t="str">
            <v/>
          </cell>
          <cell r="AN66" t="str">
            <v>Other Current Liabilities</v>
          </cell>
          <cell r="AO66" t="str">
            <v/>
          </cell>
          <cell r="AP66">
            <v>0</v>
          </cell>
          <cell r="AQ66">
            <v>0</v>
          </cell>
          <cell r="AR66">
            <v>0</v>
          </cell>
        </row>
        <row r="67">
          <cell r="AJ67">
            <v>4200</v>
          </cell>
          <cell r="AK67" t="str">
            <v>+</v>
          </cell>
          <cell r="AL67" t="str">
            <v/>
          </cell>
          <cell r="AM67" t="str">
            <v/>
          </cell>
          <cell r="AN67" t="str">
            <v>Other Deferred Credits</v>
          </cell>
          <cell r="AO67" t="str">
            <v/>
          </cell>
          <cell r="AP67">
            <v>0</v>
          </cell>
          <cell r="AQ67">
            <v>0</v>
          </cell>
          <cell r="AR67">
            <v>0</v>
          </cell>
        </row>
        <row r="68">
          <cell r="AJ68">
            <v>4300</v>
          </cell>
          <cell r="AK68" t="str">
            <v>+</v>
          </cell>
          <cell r="AL68" t="str">
            <v/>
          </cell>
          <cell r="AM68" t="str">
            <v/>
          </cell>
          <cell r="AN68" t="str">
            <v>Other O&amp;M and A&amp;G Expense</v>
          </cell>
          <cell r="AO68" t="str">
            <v/>
          </cell>
          <cell r="AP68">
            <v>0</v>
          </cell>
          <cell r="AQ68">
            <v>0</v>
          </cell>
          <cell r="AR68">
            <v>0</v>
          </cell>
        </row>
        <row r="69">
          <cell r="AJ69">
            <v>4400</v>
          </cell>
          <cell r="AK69" t="str">
            <v>+</v>
          </cell>
          <cell r="AL69" t="str">
            <v/>
          </cell>
          <cell r="AM69" t="str">
            <v/>
          </cell>
          <cell r="AN69" t="str">
            <v>Prepayments</v>
          </cell>
          <cell r="AO69" t="str">
            <v/>
          </cell>
          <cell r="AP69">
            <v>0</v>
          </cell>
          <cell r="AQ69">
            <v>0</v>
          </cell>
          <cell r="AR69">
            <v>0</v>
          </cell>
        </row>
        <row r="70">
          <cell r="AJ70">
            <v>4500</v>
          </cell>
          <cell r="AK70" t="str">
            <v>+</v>
          </cell>
          <cell r="AL70" t="str">
            <v/>
          </cell>
          <cell r="AM70" t="str">
            <v/>
          </cell>
          <cell r="AN70" t="str">
            <v>Profit/Loss for Current Year</v>
          </cell>
          <cell r="AO70" t="str">
            <v/>
          </cell>
          <cell r="AP70">
            <v>0</v>
          </cell>
          <cell r="AQ70">
            <v>0</v>
          </cell>
          <cell r="AR70">
            <v>0</v>
          </cell>
        </row>
        <row r="71">
          <cell r="AJ71">
            <v>4600</v>
          </cell>
          <cell r="AK71" t="str">
            <v>+</v>
          </cell>
          <cell r="AL71" t="str">
            <v/>
          </cell>
          <cell r="AM71" t="str">
            <v/>
          </cell>
          <cell r="AN71" t="str">
            <v>Regulatory Liabilities</v>
          </cell>
          <cell r="AO71" t="str">
            <v/>
          </cell>
          <cell r="AP71">
            <v>0</v>
          </cell>
          <cell r="AQ71">
            <v>0</v>
          </cell>
          <cell r="AR71">
            <v>0</v>
          </cell>
        </row>
        <row r="72">
          <cell r="AJ72">
            <v>4700</v>
          </cell>
          <cell r="AK72" t="str">
            <v>+</v>
          </cell>
          <cell r="AL72" t="str">
            <v/>
          </cell>
          <cell r="AM72" t="str">
            <v/>
          </cell>
          <cell r="AN72" t="str">
            <v>Retained Earnings</v>
          </cell>
          <cell r="AO72" t="str">
            <v/>
          </cell>
          <cell r="AP72">
            <v>0</v>
          </cell>
          <cell r="AQ72">
            <v>0</v>
          </cell>
          <cell r="AR72">
            <v>0</v>
          </cell>
        </row>
        <row r="73">
          <cell r="AJ73">
            <v>4800</v>
          </cell>
          <cell r="AK73" t="str">
            <v>+</v>
          </cell>
          <cell r="AL73" t="str">
            <v/>
          </cell>
          <cell r="AM73" t="str">
            <v/>
          </cell>
          <cell r="AN73" t="str">
            <v>Salary Expense</v>
          </cell>
          <cell r="AO73" t="str">
            <v/>
          </cell>
          <cell r="AP73">
            <v>0</v>
          </cell>
          <cell r="AQ73">
            <v>0</v>
          </cell>
          <cell r="AR73">
            <v>0</v>
          </cell>
        </row>
        <row r="74">
          <cell r="AJ74">
            <v>4900</v>
          </cell>
          <cell r="AK74" t="str">
            <v>+</v>
          </cell>
          <cell r="AL74" t="str">
            <v/>
          </cell>
          <cell r="AM74" t="str">
            <v/>
          </cell>
          <cell r="AN74" t="str">
            <v>Salary Overhead/Benefits</v>
          </cell>
          <cell r="AO74" t="str">
            <v/>
          </cell>
          <cell r="AP74">
            <v>0</v>
          </cell>
          <cell r="AQ74">
            <v>0</v>
          </cell>
          <cell r="AR74">
            <v>0</v>
          </cell>
        </row>
        <row r="75">
          <cell r="AJ75">
            <v>5000</v>
          </cell>
          <cell r="AK75" t="str">
            <v>+</v>
          </cell>
          <cell r="AL75" t="str">
            <v/>
          </cell>
          <cell r="AM75" t="str">
            <v/>
          </cell>
          <cell r="AN75" t="str">
            <v>Stockholders Equity</v>
          </cell>
          <cell r="AO75" t="str">
            <v/>
          </cell>
          <cell r="AP75">
            <v>0</v>
          </cell>
          <cell r="AQ75">
            <v>0</v>
          </cell>
          <cell r="AR75">
            <v>0</v>
          </cell>
        </row>
        <row r="76">
          <cell r="AJ76">
            <v>5100</v>
          </cell>
          <cell r="AK76" t="str">
            <v>+</v>
          </cell>
          <cell r="AL76" t="str">
            <v/>
          </cell>
          <cell r="AM76" t="str">
            <v/>
          </cell>
          <cell r="AN76" t="str">
            <v>Subtotal Bonus/Incentive</v>
          </cell>
          <cell r="AO76" t="str">
            <v xml:space="preserve">     14.8</v>
          </cell>
          <cell r="AP76">
            <v>997552</v>
          </cell>
          <cell r="AQ76">
            <v>869245.59</v>
          </cell>
          <cell r="AR76">
            <v>128306.41</v>
          </cell>
        </row>
        <row r="77">
          <cell r="AJ77">
            <v>5200</v>
          </cell>
          <cell r="AK77" t="str">
            <v>+</v>
          </cell>
          <cell r="AL77" t="str">
            <v/>
          </cell>
          <cell r="AM77" t="str">
            <v/>
          </cell>
          <cell r="AN77" t="str">
            <v>Subtotal Other Salary Expense</v>
          </cell>
          <cell r="AO77" t="str">
            <v xml:space="preserve">     16.0-</v>
          </cell>
          <cell r="AP77">
            <v>13954.5</v>
          </cell>
          <cell r="AQ77">
            <v>16605.84</v>
          </cell>
          <cell r="AR77">
            <v>-2651.34</v>
          </cell>
        </row>
        <row r="78">
          <cell r="AJ78">
            <v>5300</v>
          </cell>
          <cell r="AK78" t="str">
            <v>+</v>
          </cell>
          <cell r="AL78" t="str">
            <v/>
          </cell>
          <cell r="AM78" t="str">
            <v/>
          </cell>
          <cell r="AN78" t="str">
            <v>Subtotal Overtime Pay</v>
          </cell>
          <cell r="AO78" t="str">
            <v xml:space="preserve">     10.8</v>
          </cell>
          <cell r="AP78">
            <v>2756784.42</v>
          </cell>
          <cell r="AQ78">
            <v>2487594.14</v>
          </cell>
          <cell r="AR78">
            <v>269190.28000000003</v>
          </cell>
        </row>
        <row r="79">
          <cell r="AJ79">
            <v>5400</v>
          </cell>
          <cell r="AK79" t="str">
            <v>+</v>
          </cell>
          <cell r="AL79" t="str">
            <v/>
          </cell>
          <cell r="AM79" t="str">
            <v/>
          </cell>
          <cell r="AN79" t="str">
            <v>Subtotal Regular/Ordinary Time</v>
          </cell>
          <cell r="AO79" t="str">
            <v xml:space="preserve">     11.1</v>
          </cell>
          <cell r="AP79">
            <v>15472684.92</v>
          </cell>
          <cell r="AQ79">
            <v>13931535.4</v>
          </cell>
          <cell r="AR79">
            <v>1541149.52</v>
          </cell>
        </row>
        <row r="80">
          <cell r="AJ80">
            <v>5500</v>
          </cell>
          <cell r="AK80" t="str">
            <v>+</v>
          </cell>
          <cell r="AL80" t="str">
            <v/>
          </cell>
          <cell r="AM80" t="str">
            <v/>
          </cell>
          <cell r="AN80" t="str">
            <v>Taxes Accrued</v>
          </cell>
          <cell r="AO80" t="str">
            <v/>
          </cell>
          <cell r="AP80">
            <v>0</v>
          </cell>
          <cell r="AQ80">
            <v>0</v>
          </cell>
          <cell r="AR80">
            <v>0</v>
          </cell>
        </row>
        <row r="81">
          <cell r="AJ81">
            <v>5600</v>
          </cell>
          <cell r="AK81" t="str">
            <v>+</v>
          </cell>
          <cell r="AL81" t="str">
            <v/>
          </cell>
          <cell r="AM81" t="str">
            <v/>
          </cell>
          <cell r="AN81" t="str">
            <v>Taxes, Other than Income Taxes</v>
          </cell>
          <cell r="AO81" t="str">
            <v/>
          </cell>
          <cell r="AP81">
            <v>0</v>
          </cell>
          <cell r="AQ81">
            <v>0</v>
          </cell>
          <cell r="AR81">
            <v>0</v>
          </cell>
        </row>
        <row r="82">
          <cell r="AJ82">
            <v>5700</v>
          </cell>
          <cell r="AK82" t="str">
            <v>+</v>
          </cell>
          <cell r="AL82" t="str">
            <v/>
          </cell>
          <cell r="AM82" t="str">
            <v/>
          </cell>
          <cell r="AN82" t="str">
            <v>Total Accnts and Notes Receivable-Affiliates</v>
          </cell>
          <cell r="AO82" t="str">
            <v xml:space="preserve">    275.0-</v>
          </cell>
          <cell r="AP82">
            <v>-7016475.75</v>
          </cell>
          <cell r="AQ82">
            <v>4009027.87</v>
          </cell>
          <cell r="AR82">
            <v>-11025503.619999999</v>
          </cell>
        </row>
        <row r="83">
          <cell r="AJ83">
            <v>5800</v>
          </cell>
          <cell r="AK83" t="str">
            <v>+</v>
          </cell>
          <cell r="AL83" t="str">
            <v/>
          </cell>
          <cell r="AM83" t="str">
            <v/>
          </cell>
          <cell r="AN83" t="str">
            <v>Total Accounts and Notes Receivable</v>
          </cell>
          <cell r="AO83" t="str">
            <v xml:space="preserve">     88.6-</v>
          </cell>
          <cell r="AP83">
            <v>25403.98</v>
          </cell>
          <cell r="AQ83">
            <v>222703.35999999999</v>
          </cell>
          <cell r="AR83">
            <v>-197299.38</v>
          </cell>
        </row>
        <row r="84">
          <cell r="AJ84">
            <v>5900</v>
          </cell>
          <cell r="AK84" t="str">
            <v>+</v>
          </cell>
          <cell r="AL84" t="str">
            <v/>
          </cell>
          <cell r="AM84" t="str">
            <v/>
          </cell>
          <cell r="AN84" t="str">
            <v>Total Accounts Payable</v>
          </cell>
          <cell r="AO84" t="str">
            <v xml:space="preserve">     46.5</v>
          </cell>
          <cell r="AP84">
            <v>-3238881.08</v>
          </cell>
          <cell r="AQ84">
            <v>-6049860.7199999997</v>
          </cell>
          <cell r="AR84">
            <v>2810979.64</v>
          </cell>
        </row>
        <row r="85">
          <cell r="AJ85">
            <v>6000</v>
          </cell>
          <cell r="AK85" t="str">
            <v>+</v>
          </cell>
          <cell r="AL85" t="str">
            <v/>
          </cell>
          <cell r="AM85" t="str">
            <v/>
          </cell>
          <cell r="AN85" t="str">
            <v>Total Accounts Payable - Other Accruals Ext</v>
          </cell>
          <cell r="AO85" t="str">
            <v xml:space="preserve">     44.1</v>
          </cell>
          <cell r="AP85">
            <v>-2491580.4500000002</v>
          </cell>
          <cell r="AQ85">
            <v>-4456344.2699999996</v>
          </cell>
          <cell r="AR85">
            <v>1964763.82</v>
          </cell>
        </row>
        <row r="86">
          <cell r="AJ86">
            <v>6100</v>
          </cell>
          <cell r="AK86" t="str">
            <v>+</v>
          </cell>
          <cell r="AL86" t="str">
            <v/>
          </cell>
          <cell r="AM86" t="str">
            <v/>
          </cell>
          <cell r="AN86" t="str">
            <v>Total Accounts Payable - Trade</v>
          </cell>
          <cell r="AO86" t="str">
            <v xml:space="preserve">     53.1</v>
          </cell>
          <cell r="AP86">
            <v>-747300.63</v>
          </cell>
          <cell r="AQ86">
            <v>-1593516.45</v>
          </cell>
          <cell r="AR86">
            <v>846215.82</v>
          </cell>
        </row>
        <row r="87">
          <cell r="AJ87">
            <v>6200</v>
          </cell>
          <cell r="AK87" t="str">
            <v>+</v>
          </cell>
          <cell r="AL87" t="str">
            <v/>
          </cell>
          <cell r="AM87" t="str">
            <v/>
          </cell>
          <cell r="AN87" t="str">
            <v>Total Accounts Receivable - Affiliates</v>
          </cell>
          <cell r="AO87" t="str">
            <v xml:space="preserve">    275.0-</v>
          </cell>
          <cell r="AP87">
            <v>-7016475.75</v>
          </cell>
          <cell r="AQ87">
            <v>4009027.87</v>
          </cell>
          <cell r="AR87">
            <v>-11025503.619999999</v>
          </cell>
        </row>
        <row r="88">
          <cell r="AJ88">
            <v>6300</v>
          </cell>
          <cell r="AK88" t="str">
            <v>+</v>
          </cell>
          <cell r="AL88" t="str">
            <v/>
          </cell>
          <cell r="AM88" t="str">
            <v/>
          </cell>
          <cell r="AN88" t="str">
            <v>Total Accrued Employee Expenses</v>
          </cell>
          <cell r="AO88" t="str">
            <v xml:space="preserve">      2.8-</v>
          </cell>
          <cell r="AP88">
            <v>-6195147.3499999996</v>
          </cell>
          <cell r="AQ88">
            <v>-6027885.0899999999</v>
          </cell>
          <cell r="AR88">
            <v>-167262.26</v>
          </cell>
        </row>
        <row r="89">
          <cell r="AJ89">
            <v>6400</v>
          </cell>
          <cell r="AK89" t="str">
            <v>+</v>
          </cell>
          <cell r="AL89" t="str">
            <v/>
          </cell>
          <cell r="AM89" t="str">
            <v/>
          </cell>
          <cell r="AN89" t="str">
            <v>Total Accrued Payroll Taxes</v>
          </cell>
          <cell r="AO89" t="str">
            <v xml:space="preserve">      0.8</v>
          </cell>
          <cell r="AP89">
            <v>-72476.11</v>
          </cell>
          <cell r="AQ89">
            <v>-73078.100000000006</v>
          </cell>
          <cell r="AR89">
            <v>601.99</v>
          </cell>
        </row>
        <row r="90">
          <cell r="AJ90">
            <v>6500</v>
          </cell>
          <cell r="AK90" t="str">
            <v>+</v>
          </cell>
          <cell r="AL90" t="str">
            <v/>
          </cell>
          <cell r="AM90" t="str">
            <v/>
          </cell>
          <cell r="AN90" t="str">
            <v>Total Accrued Property Taxes</v>
          </cell>
          <cell r="AO90" t="str">
            <v xml:space="preserve">      2.5-</v>
          </cell>
          <cell r="AP90">
            <v>-300000</v>
          </cell>
          <cell r="AQ90">
            <v>-292749</v>
          </cell>
          <cell r="AR90">
            <v>-7251</v>
          </cell>
        </row>
        <row r="91">
          <cell r="AJ91">
            <v>6600</v>
          </cell>
          <cell r="AK91" t="str">
            <v>+</v>
          </cell>
          <cell r="AL91" t="str">
            <v/>
          </cell>
          <cell r="AM91" t="str">
            <v/>
          </cell>
          <cell r="AN91" t="str">
            <v>Total Accrued Taxes - Other</v>
          </cell>
          <cell r="AO91" t="str">
            <v xml:space="preserve">      8.4-</v>
          </cell>
          <cell r="AP91">
            <v>-277964.5</v>
          </cell>
          <cell r="AQ91">
            <v>-256520.3</v>
          </cell>
          <cell r="AR91">
            <v>-21444.2</v>
          </cell>
        </row>
        <row r="92">
          <cell r="AJ92">
            <v>6700</v>
          </cell>
          <cell r="AK92" t="str">
            <v>+</v>
          </cell>
          <cell r="AL92" t="str">
            <v/>
          </cell>
          <cell r="AM92" t="str">
            <v/>
          </cell>
          <cell r="AN92" t="str">
            <v>Total Amortization</v>
          </cell>
          <cell r="AO92" t="str">
            <v xml:space="preserve">    104.3</v>
          </cell>
          <cell r="AP92">
            <v>68519.27</v>
          </cell>
          <cell r="AQ92">
            <v>33541.839999999997</v>
          </cell>
          <cell r="AR92">
            <v>34977.43</v>
          </cell>
        </row>
        <row r="93">
          <cell r="AJ93">
            <v>6800</v>
          </cell>
          <cell r="AK93" t="str">
            <v>+</v>
          </cell>
          <cell r="AL93" t="str">
            <v/>
          </cell>
          <cell r="AM93" t="str">
            <v/>
          </cell>
          <cell r="AN93" t="str">
            <v>Total ARO &amp; Decommissioning Liabilities</v>
          </cell>
          <cell r="AO93" t="str">
            <v xml:space="preserve">      3.0-</v>
          </cell>
          <cell r="AP93">
            <v>-1610297.36</v>
          </cell>
          <cell r="AQ93">
            <v>-1563740.36</v>
          </cell>
          <cell r="AR93">
            <v>-46557</v>
          </cell>
        </row>
        <row r="94">
          <cell r="AJ94">
            <v>6900</v>
          </cell>
          <cell r="AK94" t="str">
            <v>+</v>
          </cell>
          <cell r="AL94" t="str">
            <v/>
          </cell>
          <cell r="AM94" t="str">
            <v/>
          </cell>
          <cell r="AN94" t="str">
            <v>Total Assets</v>
          </cell>
          <cell r="AO94" t="str">
            <v xml:space="preserve">     16.0-</v>
          </cell>
          <cell r="AP94">
            <v>13985157.77</v>
          </cell>
          <cell r="AQ94">
            <v>16652918.449999999</v>
          </cell>
          <cell r="AR94">
            <v>-2667760.6800000002</v>
          </cell>
        </row>
        <row r="95">
          <cell r="AJ95">
            <v>7000</v>
          </cell>
          <cell r="AK95" t="str">
            <v>+</v>
          </cell>
          <cell r="AL95" t="str">
            <v/>
          </cell>
          <cell r="AM95" t="str">
            <v/>
          </cell>
          <cell r="AN95" t="str">
            <v>Total Cash and Temporary Cash Investments</v>
          </cell>
          <cell r="AO95" t="str">
            <v xml:space="preserve">    292.9-</v>
          </cell>
          <cell r="AP95">
            <v>-253337.66</v>
          </cell>
          <cell r="AQ95">
            <v>131299.03</v>
          </cell>
          <cell r="AR95">
            <v>-384636.69</v>
          </cell>
        </row>
        <row r="96">
          <cell r="AJ96">
            <v>7100</v>
          </cell>
          <cell r="AK96" t="str">
            <v>+</v>
          </cell>
          <cell r="AL96" t="str">
            <v/>
          </cell>
          <cell r="AM96" t="str">
            <v/>
          </cell>
          <cell r="AN96" t="str">
            <v>Total Common Stock</v>
          </cell>
          <cell r="AO96" t="str">
            <v xml:space="preserve">      0.0</v>
          </cell>
          <cell r="AP96">
            <v>-1000</v>
          </cell>
          <cell r="AQ96">
            <v>-1000</v>
          </cell>
          <cell r="AR96">
            <v>0</v>
          </cell>
        </row>
        <row r="97">
          <cell r="AJ97">
            <v>7200</v>
          </cell>
          <cell r="AK97" t="str">
            <v>+</v>
          </cell>
          <cell r="AL97" t="str">
            <v/>
          </cell>
          <cell r="AM97" t="str">
            <v/>
          </cell>
          <cell r="AN97" t="str">
            <v>Total Contracts &amp; Services</v>
          </cell>
          <cell r="AO97" t="str">
            <v xml:space="preserve">      7.1</v>
          </cell>
          <cell r="AP97">
            <v>5406859.6500000004</v>
          </cell>
          <cell r="AQ97">
            <v>5046853.71</v>
          </cell>
          <cell r="AR97">
            <v>360005.94</v>
          </cell>
        </row>
        <row r="98">
          <cell r="AJ98">
            <v>7300</v>
          </cell>
          <cell r="AK98" t="str">
            <v>+</v>
          </cell>
          <cell r="AL98" t="str">
            <v/>
          </cell>
          <cell r="AM98" t="str">
            <v/>
          </cell>
          <cell r="AN98" t="str">
            <v>Total Current Assets</v>
          </cell>
          <cell r="AO98" t="str">
            <v xml:space="preserve">     19.1-</v>
          </cell>
          <cell r="AP98">
            <v>12809280.390000001</v>
          </cell>
          <cell r="AQ98">
            <v>15824117.41</v>
          </cell>
          <cell r="AR98">
            <v>-3014837.02</v>
          </cell>
        </row>
        <row r="99">
          <cell r="AJ99">
            <v>7400</v>
          </cell>
          <cell r="AK99" t="str">
            <v>+</v>
          </cell>
          <cell r="AL99" t="str">
            <v/>
          </cell>
          <cell r="AM99" t="str">
            <v/>
          </cell>
          <cell r="AN99" t="str">
            <v>Total Current Liabilities</v>
          </cell>
          <cell r="AO99" t="str">
            <v xml:space="preserve">     20.8</v>
          </cell>
          <cell r="AP99">
            <v>-10172330.470000001</v>
          </cell>
          <cell r="AQ99">
            <v>-12838078.91</v>
          </cell>
          <cell r="AR99">
            <v>2665748.44</v>
          </cell>
        </row>
        <row r="100">
          <cell r="AJ100">
            <v>7500</v>
          </cell>
          <cell r="AK100" t="str">
            <v>+</v>
          </cell>
          <cell r="AL100" t="str">
            <v/>
          </cell>
          <cell r="AM100" t="str">
            <v/>
          </cell>
          <cell r="AN100" t="str">
            <v>Total Deferred Charges and Others</v>
          </cell>
          <cell r="AO100" t="str">
            <v xml:space="preserve">     41.9</v>
          </cell>
          <cell r="AP100">
            <v>1175877.3799999999</v>
          </cell>
          <cell r="AQ100">
            <v>828801.04</v>
          </cell>
          <cell r="AR100">
            <v>347076.34</v>
          </cell>
        </row>
        <row r="101">
          <cell r="AJ101">
            <v>7600</v>
          </cell>
          <cell r="AK101" t="str">
            <v>+</v>
          </cell>
          <cell r="AL101" t="str">
            <v/>
          </cell>
          <cell r="AM101" t="str">
            <v/>
          </cell>
          <cell r="AN101" t="str">
            <v>Total Deferred Credits</v>
          </cell>
          <cell r="AO101" t="str">
            <v xml:space="preserve">      0.1</v>
          </cell>
          <cell r="AP101">
            <v>-3811827.3</v>
          </cell>
          <cell r="AQ101">
            <v>-3813839.54</v>
          </cell>
          <cell r="AR101">
            <v>2012.24</v>
          </cell>
        </row>
        <row r="102">
          <cell r="AJ102">
            <v>7700</v>
          </cell>
          <cell r="AK102" t="str">
            <v>+</v>
          </cell>
          <cell r="AL102" t="str">
            <v/>
          </cell>
          <cell r="AM102" t="str">
            <v/>
          </cell>
          <cell r="AN102" t="str">
            <v>Total Depletion</v>
          </cell>
          <cell r="AO102" t="str">
            <v xml:space="preserve">     44.8</v>
          </cell>
          <cell r="AP102">
            <v>1882248.16</v>
          </cell>
          <cell r="AQ102">
            <v>1299869.78</v>
          </cell>
          <cell r="AR102">
            <v>582378.38</v>
          </cell>
        </row>
        <row r="103">
          <cell r="AJ103">
            <v>7800</v>
          </cell>
          <cell r="AK103" t="str">
            <v>+</v>
          </cell>
          <cell r="AL103" t="str">
            <v/>
          </cell>
          <cell r="AM103" t="str">
            <v/>
          </cell>
          <cell r="AN103" t="str">
            <v>Total Depreciation</v>
          </cell>
          <cell r="AO103" t="str">
            <v xml:space="preserve">     46.3-</v>
          </cell>
          <cell r="AP103">
            <v>-1950767.43</v>
          </cell>
          <cell r="AQ103">
            <v>-1333411.6200000001</v>
          </cell>
          <cell r="AR103">
            <v>-617355.81000000006</v>
          </cell>
        </row>
        <row r="104">
          <cell r="AJ104">
            <v>7900</v>
          </cell>
          <cell r="AK104" t="str">
            <v>+</v>
          </cell>
          <cell r="AL104" t="str">
            <v/>
          </cell>
          <cell r="AM104" t="str">
            <v/>
          </cell>
          <cell r="AN104" t="str">
            <v>Total Depreciation and Amortization</v>
          </cell>
          <cell r="AO104" t="str">
            <v/>
          </cell>
          <cell r="AP104">
            <v>0</v>
          </cell>
          <cell r="AQ104">
            <v>0</v>
          </cell>
          <cell r="AR104">
            <v>0</v>
          </cell>
        </row>
        <row r="105">
          <cell r="AJ105">
            <v>8000</v>
          </cell>
          <cell r="AK105" t="str">
            <v>+</v>
          </cell>
          <cell r="AL105" t="str">
            <v/>
          </cell>
          <cell r="AM105" t="str">
            <v/>
          </cell>
          <cell r="AN105" t="str">
            <v>Total Employee Expenses</v>
          </cell>
          <cell r="AO105" t="str">
            <v xml:space="preserve">     16.9-</v>
          </cell>
          <cell r="AP105">
            <v>124410.85</v>
          </cell>
          <cell r="AQ105">
            <v>149669.97</v>
          </cell>
          <cell r="AR105">
            <v>-25259.119999999999</v>
          </cell>
        </row>
        <row r="106">
          <cell r="AJ106">
            <v>8100</v>
          </cell>
          <cell r="AK106" t="str">
            <v>+</v>
          </cell>
          <cell r="AL106" t="str">
            <v/>
          </cell>
          <cell r="AM106" t="str">
            <v/>
          </cell>
          <cell r="AN106" t="str">
            <v>Total Employee Payroll &amp; Benefits Payable</v>
          </cell>
          <cell r="AO106" t="str">
            <v xml:space="preserve">      2.1-</v>
          </cell>
          <cell r="AP106">
            <v>-5492993.0099999998</v>
          </cell>
          <cell r="AQ106">
            <v>-5381353.6100000003</v>
          </cell>
          <cell r="AR106">
            <v>-111639.4</v>
          </cell>
        </row>
        <row r="107">
          <cell r="AJ107">
            <v>8200</v>
          </cell>
          <cell r="AK107" t="str">
            <v>+</v>
          </cell>
          <cell r="AL107" t="str">
            <v/>
          </cell>
          <cell r="AM107" t="str">
            <v/>
          </cell>
          <cell r="AN107" t="str">
            <v>Total FAS 143 ARO Regulatory Liabilities</v>
          </cell>
          <cell r="AO107" t="str">
            <v xml:space="preserve">     28.0-</v>
          </cell>
          <cell r="AP107">
            <v>-451417.7</v>
          </cell>
          <cell r="AQ107">
            <v>-352535.43</v>
          </cell>
          <cell r="AR107">
            <v>-98882.27</v>
          </cell>
        </row>
        <row r="108">
          <cell r="AJ108">
            <v>8300</v>
          </cell>
          <cell r="AK108" t="str">
            <v>+</v>
          </cell>
          <cell r="AL108" t="str">
            <v/>
          </cell>
          <cell r="AM108" t="str">
            <v/>
          </cell>
          <cell r="AN108" t="str">
            <v>Total Franchise, Sales &amp; Other Taxes</v>
          </cell>
          <cell r="AO108" t="str">
            <v xml:space="preserve">    100.0</v>
          </cell>
          <cell r="AP108">
            <v>0</v>
          </cell>
          <cell r="AQ108">
            <v>-46310.38</v>
          </cell>
          <cell r="AR108">
            <v>46310.38</v>
          </cell>
        </row>
        <row r="109">
          <cell r="AJ109">
            <v>8400</v>
          </cell>
          <cell r="AK109" t="str">
            <v>+</v>
          </cell>
          <cell r="AL109" t="str">
            <v/>
          </cell>
          <cell r="AM109" t="str">
            <v/>
          </cell>
          <cell r="AN109" t="str">
            <v>Total Fuel Inventory</v>
          </cell>
          <cell r="AO109" t="str">
            <v xml:space="preserve">     88.9</v>
          </cell>
          <cell r="AP109">
            <v>16407069.74</v>
          </cell>
          <cell r="AQ109">
            <v>8687849.9499999993</v>
          </cell>
          <cell r="AR109">
            <v>7719219.79</v>
          </cell>
        </row>
        <row r="110">
          <cell r="AJ110">
            <v>8500</v>
          </cell>
          <cell r="AK110" t="str">
            <v>+</v>
          </cell>
          <cell r="AL110" t="str">
            <v/>
          </cell>
          <cell r="AM110" t="str">
            <v/>
          </cell>
          <cell r="AN110" t="str">
            <v>Total Income From Operations</v>
          </cell>
          <cell r="AO110" t="str">
            <v/>
          </cell>
          <cell r="AP110">
            <v>0</v>
          </cell>
          <cell r="AQ110">
            <v>0</v>
          </cell>
          <cell r="AR110">
            <v>0</v>
          </cell>
        </row>
        <row r="111">
          <cell r="AJ111">
            <v>8600</v>
          </cell>
          <cell r="AK111" t="str">
            <v>+</v>
          </cell>
          <cell r="AL111" t="str">
            <v/>
          </cell>
          <cell r="AM111" t="str">
            <v/>
          </cell>
          <cell r="AN111" t="str">
            <v>Total Inventory External</v>
          </cell>
          <cell r="AO111" t="str">
            <v xml:space="preserve">     88.9</v>
          </cell>
          <cell r="AP111">
            <v>16407069.74</v>
          </cell>
          <cell r="AQ111">
            <v>8687849.9499999993</v>
          </cell>
          <cell r="AR111">
            <v>7719219.79</v>
          </cell>
        </row>
        <row r="112">
          <cell r="AJ112">
            <v>8700</v>
          </cell>
          <cell r="AK112" t="str">
            <v>+</v>
          </cell>
          <cell r="AL112" t="str">
            <v/>
          </cell>
          <cell r="AM112" t="str">
            <v/>
          </cell>
          <cell r="AN112" t="str">
            <v>Total Liabilities</v>
          </cell>
          <cell r="AO112" t="str">
            <v xml:space="preserve">     16.0</v>
          </cell>
          <cell r="AP112">
            <v>-13984157.77</v>
          </cell>
          <cell r="AQ112">
            <v>-16651918.449999999</v>
          </cell>
          <cell r="AR112">
            <v>2667760.6800000002</v>
          </cell>
        </row>
        <row r="113">
          <cell r="AJ113">
            <v>8800</v>
          </cell>
          <cell r="AK113" t="str">
            <v>+</v>
          </cell>
          <cell r="AL113" t="str">
            <v/>
          </cell>
          <cell r="AM113" t="str">
            <v/>
          </cell>
          <cell r="AN113" t="str">
            <v>Total Liabilities &amp; Stockholders Equity</v>
          </cell>
          <cell r="AO113" t="str">
            <v xml:space="preserve">     16.0</v>
          </cell>
          <cell r="AP113">
            <v>-13985157.77</v>
          </cell>
          <cell r="AQ113">
            <v>-16652918.449999999</v>
          </cell>
          <cell r="AR113">
            <v>2667760.6800000002</v>
          </cell>
        </row>
        <row r="114">
          <cell r="AJ114">
            <v>8900</v>
          </cell>
          <cell r="AK114" t="str">
            <v>+</v>
          </cell>
          <cell r="AL114" t="str">
            <v/>
          </cell>
          <cell r="AM114" t="str">
            <v/>
          </cell>
          <cell r="AN114" t="str">
            <v>Total Material and Supplies</v>
          </cell>
          <cell r="AO114" t="str">
            <v xml:space="preserve">     32.2</v>
          </cell>
          <cell r="AP114">
            <v>3583905.42</v>
          </cell>
          <cell r="AQ114">
            <v>2710855.28</v>
          </cell>
          <cell r="AR114">
            <v>873050.14</v>
          </cell>
        </row>
        <row r="115">
          <cell r="AJ115">
            <v>9000</v>
          </cell>
          <cell r="AK115" t="str">
            <v>+</v>
          </cell>
          <cell r="AL115" t="str">
            <v/>
          </cell>
          <cell r="AM115" t="str">
            <v/>
          </cell>
          <cell r="AN115" t="str">
            <v>Total Materials &amp; Supplies</v>
          </cell>
          <cell r="AO115" t="str">
            <v xml:space="preserve">     22.4</v>
          </cell>
          <cell r="AP115">
            <v>14414356.84</v>
          </cell>
          <cell r="AQ115">
            <v>11779951.220000001</v>
          </cell>
          <cell r="AR115">
            <v>2634405.62</v>
          </cell>
        </row>
        <row r="116">
          <cell r="AJ116">
            <v>9100</v>
          </cell>
          <cell r="AK116" t="str">
            <v>+</v>
          </cell>
          <cell r="AL116" t="str">
            <v/>
          </cell>
          <cell r="AM116" t="str">
            <v/>
          </cell>
          <cell r="AN116" t="str">
            <v>Total Mining Provisions</v>
          </cell>
          <cell r="AO116" t="str">
            <v xml:space="preserve">     19.6</v>
          </cell>
          <cell r="AP116">
            <v>-603373.94999999995</v>
          </cell>
          <cell r="AQ116">
            <v>-750825.46</v>
          </cell>
          <cell r="AR116">
            <v>147451.51</v>
          </cell>
        </row>
        <row r="117">
          <cell r="AJ117">
            <v>9200</v>
          </cell>
          <cell r="AK117" t="str">
            <v>+</v>
          </cell>
          <cell r="AL117" t="str">
            <v/>
          </cell>
          <cell r="AM117" t="str">
            <v/>
          </cell>
          <cell r="AN117" t="str">
            <v>Total Net Margin</v>
          </cell>
          <cell r="AO117" t="str">
            <v/>
          </cell>
          <cell r="AP117">
            <v>0</v>
          </cell>
          <cell r="AQ117">
            <v>0</v>
          </cell>
          <cell r="AR117">
            <v>0</v>
          </cell>
        </row>
        <row r="118">
          <cell r="AJ118">
            <v>9300</v>
          </cell>
          <cell r="AK118" t="str">
            <v>+</v>
          </cell>
          <cell r="AL118" t="str">
            <v/>
          </cell>
          <cell r="AM118" t="str">
            <v/>
          </cell>
          <cell r="AN118" t="str">
            <v>Total Net Result: Loss</v>
          </cell>
          <cell r="AO118" t="str">
            <v/>
          </cell>
          <cell r="AP118">
            <v>0</v>
          </cell>
          <cell r="AQ118">
            <v>0</v>
          </cell>
          <cell r="AR118">
            <v>0</v>
          </cell>
        </row>
        <row r="119">
          <cell r="AJ119">
            <v>9400</v>
          </cell>
          <cell r="AK119" t="str">
            <v>+</v>
          </cell>
          <cell r="AL119" t="str">
            <v/>
          </cell>
          <cell r="AM119" t="str">
            <v/>
          </cell>
          <cell r="AN119" t="str">
            <v>Total Operations,Maintenance, Admin &amp; General</v>
          </cell>
          <cell r="AO119" t="str">
            <v/>
          </cell>
          <cell r="AP119">
            <v>0</v>
          </cell>
          <cell r="AQ119">
            <v>0</v>
          </cell>
          <cell r="AR119">
            <v>0</v>
          </cell>
        </row>
        <row r="120">
          <cell r="AJ120">
            <v>9500</v>
          </cell>
          <cell r="AK120" t="str">
            <v>+</v>
          </cell>
          <cell r="AL120" t="str">
            <v/>
          </cell>
          <cell r="AM120" t="str">
            <v/>
          </cell>
          <cell r="AN120" t="str">
            <v>Total Other Accounts Receivable</v>
          </cell>
          <cell r="AO120" t="str">
            <v xml:space="preserve">     88.6-</v>
          </cell>
          <cell r="AP120">
            <v>25403.98</v>
          </cell>
          <cell r="AQ120">
            <v>222703.35999999999</v>
          </cell>
          <cell r="AR120">
            <v>-197299.38</v>
          </cell>
        </row>
        <row r="121">
          <cell r="AJ121">
            <v>9600</v>
          </cell>
          <cell r="AK121" t="str">
            <v>+</v>
          </cell>
          <cell r="AL121" t="str">
            <v/>
          </cell>
          <cell r="AM121" t="str">
            <v/>
          </cell>
          <cell r="AN121" t="str">
            <v>Total Other Assets</v>
          </cell>
          <cell r="AO121" t="str">
            <v xml:space="preserve">     41.9</v>
          </cell>
          <cell r="AP121">
            <v>1175877.3799999999</v>
          </cell>
          <cell r="AQ121">
            <v>828801.04</v>
          </cell>
          <cell r="AR121">
            <v>347076.34</v>
          </cell>
        </row>
        <row r="122">
          <cell r="AJ122">
            <v>9700</v>
          </cell>
          <cell r="AK122" t="str">
            <v>+</v>
          </cell>
          <cell r="AL122" t="str">
            <v/>
          </cell>
          <cell r="AM122" t="str">
            <v/>
          </cell>
          <cell r="AN122" t="str">
            <v>Total Other Cash</v>
          </cell>
          <cell r="AO122" t="str">
            <v xml:space="preserve">    292.9-</v>
          </cell>
          <cell r="AP122">
            <v>-253337.66</v>
          </cell>
          <cell r="AQ122">
            <v>131299.03</v>
          </cell>
          <cell r="AR122">
            <v>-384636.69</v>
          </cell>
        </row>
        <row r="123">
          <cell r="AJ123">
            <v>9800</v>
          </cell>
          <cell r="AK123" t="str">
            <v>+</v>
          </cell>
          <cell r="AL123" t="str">
            <v/>
          </cell>
          <cell r="AM123" t="str">
            <v/>
          </cell>
          <cell r="AN123" t="str">
            <v>Total Other Current Liabilities</v>
          </cell>
          <cell r="AO123" t="str">
            <v xml:space="preserve">     36.3</v>
          </cell>
          <cell r="AP123">
            <v>-87861.43</v>
          </cell>
          <cell r="AQ123">
            <v>-137985.70000000001</v>
          </cell>
          <cell r="AR123">
            <v>50124.27</v>
          </cell>
        </row>
        <row r="124">
          <cell r="AJ124">
            <v>9900</v>
          </cell>
          <cell r="AK124" t="str">
            <v>+</v>
          </cell>
          <cell r="AL124" t="str">
            <v/>
          </cell>
          <cell r="AM124" t="str">
            <v/>
          </cell>
          <cell r="AN124" t="str">
            <v>Total Other Deferred Charges</v>
          </cell>
          <cell r="AO124" t="str">
            <v xml:space="preserve">     41.9</v>
          </cell>
          <cell r="AP124">
            <v>1175877.3799999999</v>
          </cell>
          <cell r="AQ124">
            <v>828801.04</v>
          </cell>
          <cell r="AR124">
            <v>347076.34</v>
          </cell>
        </row>
        <row r="125">
          <cell r="AJ125">
            <v>10000</v>
          </cell>
          <cell r="AK125" t="str">
            <v>+</v>
          </cell>
          <cell r="AL125" t="str">
            <v/>
          </cell>
          <cell r="AM125" t="str">
            <v/>
          </cell>
          <cell r="AN125" t="str">
            <v>Total Other Deferred Credits</v>
          </cell>
          <cell r="AO125" t="str">
            <v xml:space="preserve">      4.4</v>
          </cell>
          <cell r="AP125">
            <v>-2213671.31</v>
          </cell>
          <cell r="AQ125">
            <v>-2314565.8199999998</v>
          </cell>
          <cell r="AR125">
            <v>100894.51</v>
          </cell>
        </row>
        <row r="126">
          <cell r="AJ126">
            <v>10100</v>
          </cell>
          <cell r="AK126" t="str">
            <v>+</v>
          </cell>
          <cell r="AL126" t="str">
            <v/>
          </cell>
          <cell r="AM126" t="str">
            <v/>
          </cell>
          <cell r="AN126" t="str">
            <v>Total Other O&amp;M and A&amp;G Expense</v>
          </cell>
          <cell r="AO126" t="str">
            <v xml:space="preserve">     17.0-</v>
          </cell>
          <cell r="AP126">
            <v>-61063683.619999997</v>
          </cell>
          <cell r="AQ126">
            <v>-52182398.060000002</v>
          </cell>
          <cell r="AR126">
            <v>-8881285.5600000005</v>
          </cell>
        </row>
        <row r="127">
          <cell r="AJ127">
            <v>10200</v>
          </cell>
          <cell r="AK127" t="str">
            <v>+</v>
          </cell>
          <cell r="AL127" t="str">
            <v/>
          </cell>
          <cell r="AM127" t="str">
            <v/>
          </cell>
          <cell r="AN127" t="str">
            <v>Total Payroll Related Tax Withholdings</v>
          </cell>
          <cell r="AO127" t="str">
            <v xml:space="preserve">      4.2</v>
          </cell>
          <cell r="AP127">
            <v>-87861.43</v>
          </cell>
          <cell r="AQ127">
            <v>-91675.32</v>
          </cell>
          <cell r="AR127">
            <v>3813.89</v>
          </cell>
        </row>
        <row r="128">
          <cell r="AJ128">
            <v>10300</v>
          </cell>
          <cell r="AK128" t="str">
            <v>+</v>
          </cell>
          <cell r="AL128" t="str">
            <v/>
          </cell>
          <cell r="AM128" t="str">
            <v/>
          </cell>
          <cell r="AN128" t="str">
            <v>Total Prepayments</v>
          </cell>
          <cell r="AO128" t="str">
            <v xml:space="preserve">      0.5</v>
          </cell>
          <cell r="AP128">
            <v>62714.66</v>
          </cell>
          <cell r="AQ128">
            <v>62381.919999999998</v>
          </cell>
          <cell r="AR128">
            <v>332.74</v>
          </cell>
        </row>
        <row r="129">
          <cell r="AJ129">
            <v>10400</v>
          </cell>
          <cell r="AK129" t="str">
            <v>+</v>
          </cell>
          <cell r="AL129" t="str">
            <v/>
          </cell>
          <cell r="AM129" t="str">
            <v/>
          </cell>
          <cell r="AN129" t="str">
            <v>Total Prepayments - External</v>
          </cell>
          <cell r="AO129" t="str">
            <v xml:space="preserve">      0.5</v>
          </cell>
          <cell r="AP129">
            <v>62714.66</v>
          </cell>
          <cell r="AQ129">
            <v>62381.919999999998</v>
          </cell>
          <cell r="AR129">
            <v>332.74</v>
          </cell>
        </row>
        <row r="130">
          <cell r="AJ130">
            <v>10500</v>
          </cell>
          <cell r="AK130" t="str">
            <v>+</v>
          </cell>
          <cell r="AL130" t="str">
            <v/>
          </cell>
          <cell r="AM130" t="str">
            <v/>
          </cell>
          <cell r="AN130" t="str">
            <v>Total Profit/Loss for Current Year</v>
          </cell>
          <cell r="AO130" t="str">
            <v/>
          </cell>
          <cell r="AP130">
            <v>0</v>
          </cell>
          <cell r="AQ130">
            <v>0</v>
          </cell>
          <cell r="AR130">
            <v>0</v>
          </cell>
        </row>
        <row r="131">
          <cell r="AJ131">
            <v>10600</v>
          </cell>
          <cell r="AK131" t="str">
            <v>+</v>
          </cell>
          <cell r="AL131" t="str">
            <v/>
          </cell>
          <cell r="AM131" t="str">
            <v/>
          </cell>
          <cell r="AN131" t="str">
            <v>Total Reg Liability Non-ARO Removal Costs</v>
          </cell>
          <cell r="AO131" t="str">
            <v xml:space="preserve">      0.0</v>
          </cell>
          <cell r="AP131">
            <v>-1146738.29</v>
          </cell>
          <cell r="AQ131">
            <v>-1146738.29</v>
          </cell>
          <cell r="AR131">
            <v>0</v>
          </cell>
        </row>
        <row r="132">
          <cell r="AJ132">
            <v>10700</v>
          </cell>
          <cell r="AK132" t="str">
            <v>+</v>
          </cell>
          <cell r="AL132" t="str">
            <v/>
          </cell>
          <cell r="AM132" t="str">
            <v/>
          </cell>
          <cell r="AN132" t="str">
            <v>Total Regulatory Liabilities</v>
          </cell>
          <cell r="AO132" t="str">
            <v xml:space="preserve">      6.6-</v>
          </cell>
          <cell r="AP132">
            <v>-1598155.99</v>
          </cell>
          <cell r="AQ132">
            <v>-1499273.72</v>
          </cell>
          <cell r="AR132">
            <v>-98882.27</v>
          </cell>
        </row>
        <row r="133">
          <cell r="AJ133">
            <v>10800</v>
          </cell>
          <cell r="AK133" t="str">
            <v>+</v>
          </cell>
          <cell r="AL133" t="str">
            <v/>
          </cell>
          <cell r="AM133" t="str">
            <v/>
          </cell>
          <cell r="AN133" t="str">
            <v>Total Retained Earnings</v>
          </cell>
          <cell r="AO133" t="str">
            <v/>
          </cell>
          <cell r="AP133">
            <v>0</v>
          </cell>
          <cell r="AQ133">
            <v>0</v>
          </cell>
          <cell r="AR133">
            <v>0</v>
          </cell>
        </row>
        <row r="134">
          <cell r="AJ134">
            <v>10900</v>
          </cell>
          <cell r="AK134" t="str">
            <v>+</v>
          </cell>
          <cell r="AL134" t="str">
            <v/>
          </cell>
          <cell r="AM134" t="str">
            <v/>
          </cell>
          <cell r="AN134" t="str">
            <v>Total Salary Expense</v>
          </cell>
          <cell r="AO134" t="str">
            <v xml:space="preserve">     11.2</v>
          </cell>
          <cell r="AP134">
            <v>19240975.84</v>
          </cell>
          <cell r="AQ134">
            <v>17304980.969999999</v>
          </cell>
          <cell r="AR134">
            <v>1935994.87</v>
          </cell>
        </row>
        <row r="135">
          <cell r="AJ135">
            <v>11000</v>
          </cell>
          <cell r="AK135" t="str">
            <v>+</v>
          </cell>
          <cell r="AL135" t="str">
            <v/>
          </cell>
          <cell r="AM135" t="str">
            <v/>
          </cell>
          <cell r="AN135" t="str">
            <v>Total Salary Overhead/Benefits</v>
          </cell>
          <cell r="AO135" t="str">
            <v xml:space="preserve">     22.4</v>
          </cell>
          <cell r="AP135">
            <v>18871538.670000002</v>
          </cell>
          <cell r="AQ135">
            <v>15423593.189999999</v>
          </cell>
          <cell r="AR135">
            <v>3447945.48</v>
          </cell>
        </row>
        <row r="136">
          <cell r="AJ136">
            <v>11100</v>
          </cell>
          <cell r="AK136" t="str">
            <v>+</v>
          </cell>
          <cell r="AL136" t="str">
            <v/>
          </cell>
          <cell r="AM136" t="str">
            <v/>
          </cell>
          <cell r="AN136" t="str">
            <v>Total Stockholders Equity</v>
          </cell>
          <cell r="AO136" t="str">
            <v xml:space="preserve">      0.0</v>
          </cell>
          <cell r="AP136">
            <v>-1000</v>
          </cell>
          <cell r="AQ136">
            <v>-1000</v>
          </cell>
          <cell r="AR136">
            <v>0</v>
          </cell>
        </row>
        <row r="137">
          <cell r="AJ137">
            <v>11200</v>
          </cell>
          <cell r="AK137" t="str">
            <v>+</v>
          </cell>
          <cell r="AL137" t="str">
            <v/>
          </cell>
          <cell r="AM137" t="str">
            <v/>
          </cell>
          <cell r="AN137" t="str">
            <v>Total Taxes Accrued</v>
          </cell>
          <cell r="AO137" t="str">
            <v xml:space="preserve">      4.5-</v>
          </cell>
          <cell r="AP137">
            <v>-650440.61</v>
          </cell>
          <cell r="AQ137">
            <v>-622347.4</v>
          </cell>
          <cell r="AR137">
            <v>-28093.21</v>
          </cell>
        </row>
        <row r="138">
          <cell r="AJ138">
            <v>11300</v>
          </cell>
          <cell r="AK138" t="str">
            <v>+</v>
          </cell>
          <cell r="AL138" t="str">
            <v/>
          </cell>
          <cell r="AM138" t="str">
            <v/>
          </cell>
          <cell r="AN138" t="str">
            <v>Total Taxes, Other than Income Taxes</v>
          </cell>
          <cell r="AO138" t="str">
            <v/>
          </cell>
          <cell r="AP138">
            <v>0</v>
          </cell>
          <cell r="AQ138">
            <v>0</v>
          </cell>
          <cell r="AR138">
            <v>0</v>
          </cell>
        </row>
        <row r="139">
          <cell r="AJ139">
            <v>11400</v>
          </cell>
          <cell r="AK139" t="str">
            <v>+</v>
          </cell>
          <cell r="AL139" t="str">
            <v/>
          </cell>
          <cell r="AM139" t="str">
            <v/>
          </cell>
          <cell r="AN139" t="str">
            <v>Total Utilities</v>
          </cell>
          <cell r="AO139" t="str">
            <v xml:space="preserve">     21.3</v>
          </cell>
          <cell r="AP139">
            <v>3005541.77</v>
          </cell>
          <cell r="AQ139">
            <v>2477349</v>
          </cell>
          <cell r="AR139">
            <v>528192.77</v>
          </cell>
        </row>
        <row r="140">
          <cell r="AJ140">
            <v>11500</v>
          </cell>
          <cell r="AK140" t="str">
            <v>+</v>
          </cell>
          <cell r="AL140" t="str">
            <v/>
          </cell>
          <cell r="AM140" t="str">
            <v/>
          </cell>
          <cell r="AN140" t="str">
            <v>Total Vacation, PT &amp; Sick Leave Accruals</v>
          </cell>
          <cell r="AO140" t="str">
            <v xml:space="preserve">      8.6-</v>
          </cell>
          <cell r="AP140">
            <v>-702154.34</v>
          </cell>
          <cell r="AQ140">
            <v>-646531.48</v>
          </cell>
          <cell r="AR140">
            <v>-55622.86</v>
          </cell>
        </row>
        <row r="141">
          <cell r="AJ141">
            <v>11600</v>
          </cell>
          <cell r="AK141" t="str">
            <v>+</v>
          </cell>
          <cell r="AL141" t="str">
            <v/>
          </cell>
          <cell r="AM141" t="str">
            <v/>
          </cell>
          <cell r="AN141" t="str">
            <v>Utilities</v>
          </cell>
          <cell r="AO141" t="str">
            <v/>
          </cell>
          <cell r="AP141">
            <v>0</v>
          </cell>
          <cell r="AQ141">
            <v>0</v>
          </cell>
          <cell r="AR141">
            <v>0</v>
          </cell>
        </row>
        <row r="142">
          <cell r="AJ142">
            <v>11700</v>
          </cell>
          <cell r="AK142" t="str">
            <v>+</v>
          </cell>
          <cell r="AL142" t="str">
            <v>2050</v>
          </cell>
          <cell r="AM142" t="str">
            <v>102050</v>
          </cell>
          <cell r="AN142" t="str">
            <v>102050 EW Cash Payroll - Non Recon.</v>
          </cell>
          <cell r="AO142" t="str">
            <v xml:space="preserve">    206.3</v>
          </cell>
          <cell r="AP142">
            <v>1000</v>
          </cell>
          <cell r="AQ142">
            <v>326.5</v>
          </cell>
          <cell r="AR142">
            <v>673.5</v>
          </cell>
        </row>
        <row r="143">
          <cell r="AJ143">
            <v>11800</v>
          </cell>
          <cell r="AK143" t="str">
            <v>+</v>
          </cell>
          <cell r="AL143" t="str">
            <v>2050</v>
          </cell>
          <cell r="AM143" t="str">
            <v>103050</v>
          </cell>
          <cell r="AN143" t="str">
            <v>103050 EW Cash Supplemental Unemployment - Non Recon.</v>
          </cell>
          <cell r="AO143" t="str">
            <v xml:space="preserve">      0.0</v>
          </cell>
          <cell r="AP143">
            <v>10473.36</v>
          </cell>
          <cell r="AQ143">
            <v>10473.36</v>
          </cell>
          <cell r="AR143">
            <v>0</v>
          </cell>
        </row>
        <row r="144">
          <cell r="AJ144">
            <v>11900</v>
          </cell>
          <cell r="AK144" t="str">
            <v>+</v>
          </cell>
          <cell r="AL144" t="str">
            <v>2050</v>
          </cell>
          <cell r="AM144" t="str">
            <v>104050</v>
          </cell>
          <cell r="AN144" t="str">
            <v>104050 EW Cash Accounts Payable - Non Recon.</v>
          </cell>
          <cell r="AO144" t="str">
            <v xml:space="preserve">    344.8-</v>
          </cell>
          <cell r="AP144">
            <v>-274892.17</v>
          </cell>
          <cell r="AQ144">
            <v>112290.99</v>
          </cell>
          <cell r="AR144">
            <v>-387183.16</v>
          </cell>
        </row>
        <row r="145">
          <cell r="AJ145">
            <v>12000</v>
          </cell>
          <cell r="AK145" t="str">
            <v>+</v>
          </cell>
          <cell r="AL145" t="str">
            <v>2050</v>
          </cell>
          <cell r="AM145" t="str">
            <v>107050</v>
          </cell>
          <cell r="AN145" t="str">
            <v>107050 EW Payroll Control - Non Recon.</v>
          </cell>
          <cell r="AO145" t="str">
            <v xml:space="preserve">     22.8</v>
          </cell>
          <cell r="AP145">
            <v>10081.15</v>
          </cell>
          <cell r="AQ145">
            <v>8208.18</v>
          </cell>
          <cell r="AR145">
            <v>1872.97</v>
          </cell>
        </row>
        <row r="146">
          <cell r="AJ146">
            <v>12100</v>
          </cell>
          <cell r="AK146" t="str">
            <v>+</v>
          </cell>
          <cell r="AL146" t="str">
            <v>2050</v>
          </cell>
          <cell r="AM146" t="str">
            <v>116000</v>
          </cell>
          <cell r="AN146" t="str">
            <v>116000 Intercompany A/R - Current</v>
          </cell>
          <cell r="AO146" t="str">
            <v xml:space="preserve">    275.0-</v>
          </cell>
          <cell r="AP146">
            <v>-7016475.75</v>
          </cell>
          <cell r="AQ146">
            <v>4009027.87</v>
          </cell>
          <cell r="AR146">
            <v>-11025503.619999999</v>
          </cell>
        </row>
        <row r="147">
          <cell r="AJ147">
            <v>12200</v>
          </cell>
          <cell r="AK147" t="str">
            <v>+</v>
          </cell>
          <cell r="AL147" t="str">
            <v>2050</v>
          </cell>
          <cell r="AM147" t="str">
            <v>116412</v>
          </cell>
          <cell r="AN147" t="str">
            <v>116412 Emp Pmt Deduction-Miscellaneous Receivables</v>
          </cell>
          <cell r="AO147" t="str">
            <v xml:space="preserve">  1,368.1-</v>
          </cell>
          <cell r="AP147">
            <v>-789.98</v>
          </cell>
          <cell r="AQ147">
            <v>-53.81</v>
          </cell>
          <cell r="AR147">
            <v>-736.17</v>
          </cell>
        </row>
        <row r="148">
          <cell r="AJ148">
            <v>12300</v>
          </cell>
          <cell r="AK148" t="str">
            <v>+</v>
          </cell>
          <cell r="AL148" t="str">
            <v>2050</v>
          </cell>
          <cell r="AM148" t="str">
            <v>116415</v>
          </cell>
          <cell r="AN148" t="str">
            <v>116415 Employee Advances</v>
          </cell>
          <cell r="AO148" t="str">
            <v xml:space="preserve">     75.7-</v>
          </cell>
          <cell r="AP148">
            <v>400</v>
          </cell>
          <cell r="AQ148">
            <v>1646</v>
          </cell>
          <cell r="AR148">
            <v>-1246</v>
          </cell>
        </row>
        <row r="149">
          <cell r="AJ149">
            <v>12400</v>
          </cell>
          <cell r="AK149" t="str">
            <v>+</v>
          </cell>
          <cell r="AL149" t="str">
            <v>2050</v>
          </cell>
          <cell r="AM149" t="str">
            <v>116850</v>
          </cell>
          <cell r="AN149" t="str">
            <v>116850 Accounts Receivable - Other</v>
          </cell>
          <cell r="AO149" t="str">
            <v xml:space="preserve">     88.3-</v>
          </cell>
          <cell r="AP149">
            <v>25793.96</v>
          </cell>
          <cell r="AQ149">
            <v>221111.17</v>
          </cell>
          <cell r="AR149">
            <v>-195317.21</v>
          </cell>
        </row>
        <row r="150">
          <cell r="AJ150">
            <v>12500</v>
          </cell>
          <cell r="AK150" t="str">
            <v>+</v>
          </cell>
          <cell r="AL150" t="str">
            <v>2050</v>
          </cell>
          <cell r="AM150" t="str">
            <v>120001</v>
          </cell>
          <cell r="AN150" t="str">
            <v>120001 Other Materials &amp; Supplies/General Stock</v>
          </cell>
          <cell r="AO150" t="str">
            <v xml:space="preserve">     32.2</v>
          </cell>
          <cell r="AP150">
            <v>3583905.42</v>
          </cell>
          <cell r="AQ150">
            <v>2710855.28</v>
          </cell>
          <cell r="AR150">
            <v>873050.14</v>
          </cell>
        </row>
        <row r="151">
          <cell r="AJ151">
            <v>12600</v>
          </cell>
          <cell r="AK151" t="str">
            <v>+</v>
          </cell>
          <cell r="AL151" t="str">
            <v>2050</v>
          </cell>
          <cell r="AM151" t="str">
            <v>120201</v>
          </cell>
          <cell r="AN151" t="str">
            <v>120201 Delivered Coal Inventory</v>
          </cell>
          <cell r="AO151" t="str">
            <v xml:space="preserve">     88.9</v>
          </cell>
          <cell r="AP151">
            <v>16407069.74</v>
          </cell>
          <cell r="AQ151">
            <v>8687849.9499999993</v>
          </cell>
          <cell r="AR151">
            <v>7719219.79</v>
          </cell>
        </row>
        <row r="152">
          <cell r="AJ152">
            <v>12700</v>
          </cell>
          <cell r="AK152" t="str">
            <v>+</v>
          </cell>
          <cell r="AL152" t="str">
            <v>2050</v>
          </cell>
          <cell r="AM152" t="str">
            <v>132000</v>
          </cell>
          <cell r="AN152" t="str">
            <v>132000 Prepayments - Insurance</v>
          </cell>
          <cell r="AO152" t="str">
            <v/>
          </cell>
          <cell r="AP152">
            <v>-3</v>
          </cell>
          <cell r="AQ152">
            <v>0</v>
          </cell>
          <cell r="AR152">
            <v>-3</v>
          </cell>
        </row>
        <row r="153">
          <cell r="AJ153">
            <v>12800</v>
          </cell>
          <cell r="AK153" t="str">
            <v>+</v>
          </cell>
          <cell r="AL153" t="str">
            <v>2050</v>
          </cell>
          <cell r="AM153" t="str">
            <v>132900</v>
          </cell>
          <cell r="AN153" t="str">
            <v>132900 Prepayments - Other</v>
          </cell>
          <cell r="AO153" t="str">
            <v xml:space="preserve">      0.5</v>
          </cell>
          <cell r="AP153">
            <v>62717.66</v>
          </cell>
          <cell r="AQ153">
            <v>62381.919999999998</v>
          </cell>
          <cell r="AR153">
            <v>335.74</v>
          </cell>
        </row>
        <row r="154">
          <cell r="AJ154">
            <v>12900</v>
          </cell>
          <cell r="AK154" t="str">
            <v>+</v>
          </cell>
          <cell r="AL154" t="str">
            <v>2050</v>
          </cell>
          <cell r="AM154" t="str">
            <v>134200</v>
          </cell>
          <cell r="AN154" t="str">
            <v>134200 Deferred Longwall Costs</v>
          </cell>
          <cell r="AO154" t="str">
            <v xml:space="preserve">     55.6</v>
          </cell>
          <cell r="AP154">
            <v>930439.33</v>
          </cell>
          <cell r="AQ154">
            <v>598127</v>
          </cell>
          <cell r="AR154">
            <v>332312.33</v>
          </cell>
        </row>
        <row r="155">
          <cell r="AJ155">
            <v>13000</v>
          </cell>
          <cell r="AK155" t="str">
            <v>+</v>
          </cell>
          <cell r="AL155" t="str">
            <v>2050</v>
          </cell>
          <cell r="AM155" t="str">
            <v>134300</v>
          </cell>
          <cell r="AN155" t="str">
            <v>134300 Other Current Deferred Charges</v>
          </cell>
          <cell r="AO155" t="str">
            <v xml:space="preserve">      6.4</v>
          </cell>
          <cell r="AP155">
            <v>245438.05</v>
          </cell>
          <cell r="AQ155">
            <v>230674.04</v>
          </cell>
          <cell r="AR155">
            <v>14764.01</v>
          </cell>
        </row>
        <row r="156">
          <cell r="AJ156">
            <v>13100</v>
          </cell>
          <cell r="AK156" t="str">
            <v>+</v>
          </cell>
          <cell r="AL156" t="str">
            <v>2050</v>
          </cell>
          <cell r="AM156" t="str">
            <v>210599</v>
          </cell>
          <cell r="AN156" t="str">
            <v>210599 Accrued Liabilities</v>
          </cell>
          <cell r="AO156" t="str">
            <v xml:space="preserve">      4.8</v>
          </cell>
          <cell r="AP156">
            <v>-1813969.59</v>
          </cell>
          <cell r="AQ156">
            <v>-1905153.25</v>
          </cell>
          <cell r="AR156">
            <v>91183.66</v>
          </cell>
        </row>
        <row r="157">
          <cell r="AJ157">
            <v>13200</v>
          </cell>
          <cell r="AK157" t="str">
            <v>+</v>
          </cell>
          <cell r="AL157" t="str">
            <v>2050</v>
          </cell>
          <cell r="AM157" t="str">
            <v>210614</v>
          </cell>
          <cell r="AN157" t="str">
            <v>210614 Accrued Accounts Payable - Mining</v>
          </cell>
          <cell r="AO157" t="str">
            <v xml:space="preserve">     53.1</v>
          </cell>
          <cell r="AP157">
            <v>-747300.63</v>
          </cell>
          <cell r="AQ157">
            <v>-1593516.45</v>
          </cell>
          <cell r="AR157">
            <v>846215.82</v>
          </cell>
        </row>
        <row r="158">
          <cell r="AJ158">
            <v>13300</v>
          </cell>
          <cell r="AK158" t="str">
            <v>+</v>
          </cell>
          <cell r="AL158" t="str">
            <v>2050</v>
          </cell>
          <cell r="AM158" t="str">
            <v>211111</v>
          </cell>
          <cell r="AN158" t="str">
            <v>211111 Savings Bonds Withholdings</v>
          </cell>
          <cell r="AO158" t="str">
            <v xml:space="preserve">     66.7</v>
          </cell>
          <cell r="AP158">
            <v>-100</v>
          </cell>
          <cell r="AQ158">
            <v>-300</v>
          </cell>
          <cell r="AR158">
            <v>200</v>
          </cell>
        </row>
        <row r="159">
          <cell r="AJ159">
            <v>13400</v>
          </cell>
          <cell r="AK159" t="str">
            <v>+</v>
          </cell>
          <cell r="AL159" t="str">
            <v>2050</v>
          </cell>
          <cell r="AM159" t="str">
            <v>211149</v>
          </cell>
          <cell r="AN159" t="str">
            <v>211149 Other Payroll Liability</v>
          </cell>
          <cell r="AO159" t="str">
            <v/>
          </cell>
          <cell r="AP159">
            <v>-323.13</v>
          </cell>
          <cell r="AQ159">
            <v>0</v>
          </cell>
          <cell r="AR159">
            <v>-323.13</v>
          </cell>
        </row>
        <row r="160">
          <cell r="AJ160">
            <v>13500</v>
          </cell>
          <cell r="AK160" t="str">
            <v>+</v>
          </cell>
          <cell r="AL160" t="str">
            <v>2050</v>
          </cell>
          <cell r="AM160" t="str">
            <v>211200</v>
          </cell>
          <cell r="AN160" t="str">
            <v>211200 Payroll Taxes Payable</v>
          </cell>
          <cell r="AO160" t="str">
            <v xml:space="preserve">      4.2</v>
          </cell>
          <cell r="AP160">
            <v>-87861.43</v>
          </cell>
          <cell r="AQ160">
            <v>-91675.32</v>
          </cell>
          <cell r="AR160">
            <v>3813.89</v>
          </cell>
        </row>
        <row r="161">
          <cell r="AJ161">
            <v>13600</v>
          </cell>
          <cell r="AK161" t="str">
            <v>+</v>
          </cell>
          <cell r="AL161" t="str">
            <v>2050</v>
          </cell>
          <cell r="AM161" t="str">
            <v>215104</v>
          </cell>
          <cell r="AN161" t="str">
            <v>215104 Mining Division - Payroll Accrual</v>
          </cell>
          <cell r="AO161" t="str">
            <v xml:space="preserve">      1.6-</v>
          </cell>
          <cell r="AP161">
            <v>-2173561.59</v>
          </cell>
          <cell r="AQ161">
            <v>-2138808.91</v>
          </cell>
          <cell r="AR161">
            <v>-34752.68</v>
          </cell>
        </row>
        <row r="162">
          <cell r="AJ162">
            <v>13700</v>
          </cell>
          <cell r="AK162" t="str">
            <v>+</v>
          </cell>
          <cell r="AL162" t="str">
            <v>2050</v>
          </cell>
          <cell r="AM162" t="str">
            <v>215122</v>
          </cell>
          <cell r="AN162" t="str">
            <v>215122 Accrued UMWA Royalties</v>
          </cell>
          <cell r="AO162" t="str">
            <v xml:space="preserve">     16.6</v>
          </cell>
          <cell r="AP162">
            <v>-62648.58</v>
          </cell>
          <cell r="AQ162">
            <v>-75086.91</v>
          </cell>
          <cell r="AR162">
            <v>12438.33</v>
          </cell>
        </row>
        <row r="163">
          <cell r="AJ163">
            <v>13800</v>
          </cell>
          <cell r="AK163" t="str">
            <v>+</v>
          </cell>
          <cell r="AL163" t="str">
            <v>2050</v>
          </cell>
          <cell r="AM163" t="str">
            <v>215124</v>
          </cell>
          <cell r="AN163" t="str">
            <v>215124 Mining Division - Reclamation Fee</v>
          </cell>
          <cell r="AO163" t="str">
            <v xml:space="preserve">     23.5-</v>
          </cell>
          <cell r="AP163">
            <v>-193230.17</v>
          </cell>
          <cell r="AQ163">
            <v>-156477.47</v>
          </cell>
          <cell r="AR163">
            <v>-36752.699999999997</v>
          </cell>
        </row>
        <row r="164">
          <cell r="AJ164">
            <v>13900</v>
          </cell>
          <cell r="AK164" t="str">
            <v>+</v>
          </cell>
          <cell r="AL164" t="str">
            <v>2050</v>
          </cell>
          <cell r="AM164" t="str">
            <v>215125</v>
          </cell>
          <cell r="AN164" t="str">
            <v>215125 Mining Division - Vac Pay &amp; Fixed Ovhd</v>
          </cell>
          <cell r="AO164" t="str">
            <v xml:space="preserve">      0.4-</v>
          </cell>
          <cell r="AP164">
            <v>-1946719.35</v>
          </cell>
          <cell r="AQ164">
            <v>-1939250.32</v>
          </cell>
          <cell r="AR164">
            <v>-7469.03</v>
          </cell>
        </row>
        <row r="165">
          <cell r="AJ165">
            <v>14000</v>
          </cell>
          <cell r="AK165" t="str">
            <v>+</v>
          </cell>
          <cell r="AL165" t="str">
            <v>2050</v>
          </cell>
          <cell r="AM165" t="str">
            <v>215127</v>
          </cell>
          <cell r="AN165" t="str">
            <v>215127 Mining Division - Fica</v>
          </cell>
          <cell r="AO165" t="str">
            <v xml:space="preserve">      0.4-</v>
          </cell>
          <cell r="AP165">
            <v>-281327.31</v>
          </cell>
          <cell r="AQ165">
            <v>-280247.83</v>
          </cell>
          <cell r="AR165">
            <v>-1079.48</v>
          </cell>
        </row>
        <row r="166">
          <cell r="AJ166">
            <v>14100</v>
          </cell>
          <cell r="AK166" t="str">
            <v>+</v>
          </cell>
          <cell r="AL166" t="str">
            <v>2050</v>
          </cell>
          <cell r="AM166" t="str">
            <v>215510</v>
          </cell>
          <cell r="AN166" t="str">
            <v>215510 Med/Dent/Vision - Energy West</v>
          </cell>
          <cell r="AO166" t="str">
            <v xml:space="preserve">      8.5-</v>
          </cell>
          <cell r="AP166">
            <v>-1017076.3</v>
          </cell>
          <cell r="AQ166">
            <v>-937193.64</v>
          </cell>
          <cell r="AR166">
            <v>-79882.66</v>
          </cell>
        </row>
        <row r="167">
          <cell r="AJ167">
            <v>14200</v>
          </cell>
          <cell r="AK167" t="str">
            <v>+</v>
          </cell>
          <cell r="AL167" t="str">
            <v>2050</v>
          </cell>
          <cell r="AM167" t="str">
            <v>215514</v>
          </cell>
          <cell r="AN167" t="str">
            <v>215514 K Plus Co. Match &amp; Admin Energy West</v>
          </cell>
          <cell r="AO167" t="str">
            <v xml:space="preserve">      6.4-</v>
          </cell>
          <cell r="AP167">
            <v>-6200.05</v>
          </cell>
          <cell r="AQ167">
            <v>-5826.29</v>
          </cell>
          <cell r="AR167">
            <v>-373.76</v>
          </cell>
        </row>
        <row r="168">
          <cell r="AJ168">
            <v>14300</v>
          </cell>
          <cell r="AK168" t="str">
            <v>+</v>
          </cell>
          <cell r="AL168" t="str">
            <v>2050</v>
          </cell>
          <cell r="AM168" t="str">
            <v>215515</v>
          </cell>
          <cell r="AN168" t="str">
            <v>215515 Esop - Fixed Energy West</v>
          </cell>
          <cell r="AO168" t="str">
            <v xml:space="preserve">      8.6-</v>
          </cell>
          <cell r="AP168">
            <v>-5036.7</v>
          </cell>
          <cell r="AQ168">
            <v>-4639.71</v>
          </cell>
          <cell r="AR168">
            <v>-396.99</v>
          </cell>
        </row>
        <row r="169">
          <cell r="AJ169">
            <v>14400</v>
          </cell>
          <cell r="AK169" t="str">
            <v>+</v>
          </cell>
          <cell r="AL169" t="str">
            <v>2050</v>
          </cell>
          <cell r="AM169" t="str">
            <v>220000</v>
          </cell>
          <cell r="AN169" t="str">
            <v>220000 Accounts Payable - Other</v>
          </cell>
          <cell r="AO169" t="str">
            <v xml:space="preserve">     59.1</v>
          </cell>
          <cell r="AP169">
            <v>-484380.69</v>
          </cell>
          <cell r="AQ169">
            <v>-1184770.78</v>
          </cell>
          <cell r="AR169">
            <v>700390.09</v>
          </cell>
        </row>
        <row r="170">
          <cell r="AJ170">
            <v>14500</v>
          </cell>
          <cell r="AK170" t="str">
            <v>+</v>
          </cell>
          <cell r="AL170" t="str">
            <v>2050</v>
          </cell>
          <cell r="AM170" t="str">
            <v>233004</v>
          </cell>
          <cell r="AN170" t="str">
            <v>233004 UT - Property Tax</v>
          </cell>
          <cell r="AO170" t="str">
            <v xml:space="preserve">      2.5-</v>
          </cell>
          <cell r="AP170">
            <v>-300000</v>
          </cell>
          <cell r="AQ170">
            <v>-292749</v>
          </cell>
          <cell r="AR170">
            <v>-7251</v>
          </cell>
        </row>
        <row r="171">
          <cell r="AJ171">
            <v>14600</v>
          </cell>
          <cell r="AK171" t="str">
            <v>+</v>
          </cell>
          <cell r="AL171" t="str">
            <v>2050</v>
          </cell>
          <cell r="AM171" t="str">
            <v>235230</v>
          </cell>
          <cell r="AN171" t="str">
            <v>235230 Accrual - Royalties</v>
          </cell>
          <cell r="AO171" t="str">
            <v xml:space="preserve">    100.0</v>
          </cell>
          <cell r="AP171">
            <v>0</v>
          </cell>
          <cell r="AQ171">
            <v>-1209942.77</v>
          </cell>
          <cell r="AR171">
            <v>1209942.77</v>
          </cell>
        </row>
        <row r="172">
          <cell r="AJ172">
            <v>14700</v>
          </cell>
          <cell r="AK172" t="str">
            <v>+</v>
          </cell>
          <cell r="AL172" t="str">
            <v>2050</v>
          </cell>
          <cell r="AM172" t="str">
            <v>235301</v>
          </cell>
          <cell r="AN172" t="str">
            <v>235301 Federal Excise Tax On Coal - Deer Creek</v>
          </cell>
          <cell r="AO172" t="str">
            <v xml:space="preserve">      8.4-</v>
          </cell>
          <cell r="AP172">
            <v>-277964.5</v>
          </cell>
          <cell r="AQ172">
            <v>-256520.3</v>
          </cell>
          <cell r="AR172">
            <v>-21444.2</v>
          </cell>
        </row>
        <row r="173">
          <cell r="AJ173">
            <v>14800</v>
          </cell>
          <cell r="AK173" t="str">
            <v>+</v>
          </cell>
          <cell r="AL173" t="str">
            <v>2050</v>
          </cell>
          <cell r="AM173" t="str">
            <v>240310</v>
          </cell>
          <cell r="AN173" t="str">
            <v>240310 Provision for Unemployment Taxes</v>
          </cell>
          <cell r="AO173" t="str">
            <v xml:space="preserve">      0.8</v>
          </cell>
          <cell r="AP173">
            <v>-72476.11</v>
          </cell>
          <cell r="AQ173">
            <v>-73078.100000000006</v>
          </cell>
          <cell r="AR173">
            <v>601.99</v>
          </cell>
        </row>
        <row r="174">
          <cell r="AJ174">
            <v>14900</v>
          </cell>
          <cell r="AK174" t="str">
            <v>+</v>
          </cell>
          <cell r="AL174" t="str">
            <v>2050</v>
          </cell>
          <cell r="AM174" t="str">
            <v>245949</v>
          </cell>
          <cell r="AN174" t="str">
            <v>245949 Ut St Mineral Rylty Wthlding Tax-Peabody</v>
          </cell>
          <cell r="AO174" t="str">
            <v xml:space="preserve">    100.0</v>
          </cell>
          <cell r="AP174">
            <v>0</v>
          </cell>
          <cell r="AQ174">
            <v>-27786.23</v>
          </cell>
          <cell r="AR174">
            <v>27786.23</v>
          </cell>
        </row>
        <row r="175">
          <cell r="AJ175">
            <v>15000</v>
          </cell>
          <cell r="AK175" t="str">
            <v>+</v>
          </cell>
          <cell r="AL175" t="str">
            <v>2050</v>
          </cell>
          <cell r="AM175" t="str">
            <v>245950</v>
          </cell>
          <cell r="AN175" t="str">
            <v>245950 Ut St Minerl Rylty Wthhlding Tx-Mckinnon</v>
          </cell>
          <cell r="AO175" t="str">
            <v xml:space="preserve">    100.0</v>
          </cell>
          <cell r="AP175">
            <v>0</v>
          </cell>
          <cell r="AQ175">
            <v>-18524.150000000001</v>
          </cell>
          <cell r="AR175">
            <v>18524.150000000001</v>
          </cell>
        </row>
        <row r="176">
          <cell r="AJ176">
            <v>15100</v>
          </cell>
          <cell r="AK176" t="str">
            <v>+</v>
          </cell>
          <cell r="AL176" t="str">
            <v>2050</v>
          </cell>
          <cell r="AM176" t="str">
            <v>248107</v>
          </cell>
          <cell r="AN176" t="str">
            <v>248107 Sick Leave Liability-Utah</v>
          </cell>
          <cell r="AO176" t="str">
            <v xml:space="preserve">      8.6-</v>
          </cell>
          <cell r="AP176">
            <v>-702154.34</v>
          </cell>
          <cell r="AQ176">
            <v>-646531.48</v>
          </cell>
          <cell r="AR176">
            <v>-55622.86</v>
          </cell>
        </row>
        <row r="177">
          <cell r="AJ177">
            <v>15200</v>
          </cell>
          <cell r="AK177" t="str">
            <v>+</v>
          </cell>
          <cell r="AL177" t="str">
            <v>2050</v>
          </cell>
          <cell r="AM177" t="str">
            <v>284915</v>
          </cell>
          <cell r="AN177" t="str">
            <v>284915 ARO Liab - Deer Creek Mine Reclamation</v>
          </cell>
          <cell r="AO177" t="str">
            <v xml:space="preserve">      3.0-</v>
          </cell>
          <cell r="AP177">
            <v>-1610297.36</v>
          </cell>
          <cell r="AQ177">
            <v>-1563740.36</v>
          </cell>
          <cell r="AR177">
            <v>-46557</v>
          </cell>
        </row>
        <row r="178">
          <cell r="AJ178">
            <v>15300</v>
          </cell>
          <cell r="AK178" t="str">
            <v>+</v>
          </cell>
          <cell r="AL178" t="str">
            <v>2050</v>
          </cell>
          <cell r="AM178" t="str">
            <v>288307</v>
          </cell>
          <cell r="AN178" t="str">
            <v>288307 Reg Liab - Mine Reclamation Costs</v>
          </cell>
          <cell r="AO178" t="str">
            <v xml:space="preserve">      0.0</v>
          </cell>
          <cell r="AP178">
            <v>-1146738.29</v>
          </cell>
          <cell r="AQ178">
            <v>-1146738.29</v>
          </cell>
          <cell r="AR178">
            <v>0</v>
          </cell>
        </row>
        <row r="179">
          <cell r="AJ179">
            <v>15400</v>
          </cell>
          <cell r="AK179" t="str">
            <v>+</v>
          </cell>
          <cell r="AL179" t="str">
            <v>2050</v>
          </cell>
          <cell r="AM179" t="str">
            <v>288503</v>
          </cell>
          <cell r="AN179" t="str">
            <v>288503 ARO/Reg Diff - Deer Creek Mine Reclamation</v>
          </cell>
          <cell r="AO179" t="str">
            <v xml:space="preserve">     28.0-</v>
          </cell>
          <cell r="AP179">
            <v>-451417.7</v>
          </cell>
          <cell r="AQ179">
            <v>-352535.43</v>
          </cell>
          <cell r="AR179">
            <v>-98882.27</v>
          </cell>
        </row>
        <row r="180">
          <cell r="AJ180">
            <v>15500</v>
          </cell>
          <cell r="AK180" t="str">
            <v>+</v>
          </cell>
          <cell r="AL180" t="str">
            <v>2050</v>
          </cell>
          <cell r="AM180" t="str">
            <v>289511</v>
          </cell>
          <cell r="AN180" t="str">
            <v>289511 Deseret Mine Reclamation</v>
          </cell>
          <cell r="AO180" t="str">
            <v xml:space="preserve">     19.6</v>
          </cell>
          <cell r="AP180">
            <v>-603373.94999999995</v>
          </cell>
          <cell r="AQ180">
            <v>-750825.46</v>
          </cell>
          <cell r="AR180">
            <v>147451.51</v>
          </cell>
        </row>
        <row r="181">
          <cell r="AJ181">
            <v>15600</v>
          </cell>
          <cell r="AK181" t="str">
            <v>+</v>
          </cell>
          <cell r="AL181" t="str">
            <v>2050</v>
          </cell>
          <cell r="AM181" t="str">
            <v>293000</v>
          </cell>
          <cell r="AN181" t="str">
            <v>293000 Common Shares Issued</v>
          </cell>
          <cell r="AO181" t="str">
            <v xml:space="preserve">      0.0</v>
          </cell>
          <cell r="AP181">
            <v>-1000</v>
          </cell>
          <cell r="AQ181">
            <v>-1000</v>
          </cell>
          <cell r="AR181">
            <v>0</v>
          </cell>
        </row>
        <row r="182">
          <cell r="AJ182">
            <v>15700</v>
          </cell>
          <cell r="AK182" t="str">
            <v>+</v>
          </cell>
          <cell r="AL182" t="str">
            <v>2050</v>
          </cell>
          <cell r="AM182" t="str">
            <v>500100</v>
          </cell>
          <cell r="AN182" t="str">
            <v>500100 Regular/Ordinary Time</v>
          </cell>
          <cell r="AO182" t="str">
            <v xml:space="preserve">     11.1</v>
          </cell>
          <cell r="AP182">
            <v>15472684.92</v>
          </cell>
          <cell r="AQ182">
            <v>13931535.4</v>
          </cell>
          <cell r="AR182">
            <v>1541149.52</v>
          </cell>
        </row>
        <row r="183">
          <cell r="AJ183">
            <v>15800</v>
          </cell>
          <cell r="AK183" t="str">
            <v>+</v>
          </cell>
          <cell r="AL183" t="str">
            <v>2050</v>
          </cell>
          <cell r="AM183" t="str">
            <v>500200</v>
          </cell>
          <cell r="AN183" t="str">
            <v>500200 Overtime</v>
          </cell>
          <cell r="AO183" t="str">
            <v xml:space="preserve">     10.8</v>
          </cell>
          <cell r="AP183">
            <v>2756784.42</v>
          </cell>
          <cell r="AQ183">
            <v>2487594.14</v>
          </cell>
          <cell r="AR183">
            <v>269190.28000000003</v>
          </cell>
        </row>
        <row r="184">
          <cell r="AJ184">
            <v>15900</v>
          </cell>
          <cell r="AK184" t="str">
            <v>+</v>
          </cell>
          <cell r="AL184" t="str">
            <v>2050</v>
          </cell>
          <cell r="AM184" t="str">
            <v>500400</v>
          </cell>
          <cell r="AN184" t="str">
            <v>500400 Bonus/Incentive</v>
          </cell>
          <cell r="AO184" t="str">
            <v xml:space="preserve">     14.8</v>
          </cell>
          <cell r="AP184">
            <v>997552</v>
          </cell>
          <cell r="AQ184">
            <v>869245.59</v>
          </cell>
          <cell r="AR184">
            <v>128306.41</v>
          </cell>
        </row>
        <row r="185">
          <cell r="AJ185">
            <v>16000</v>
          </cell>
          <cell r="AK185" t="str">
            <v>+</v>
          </cell>
          <cell r="AL185" t="str">
            <v>2050</v>
          </cell>
          <cell r="AM185" t="str">
            <v>500500</v>
          </cell>
          <cell r="AN185" t="str">
            <v>500500 Leave/PT/Vacation/Sick</v>
          </cell>
          <cell r="AO185" t="str">
            <v xml:space="preserve">     14.8</v>
          </cell>
          <cell r="AP185">
            <v>3339237.86</v>
          </cell>
          <cell r="AQ185">
            <v>2907933.95</v>
          </cell>
          <cell r="AR185">
            <v>431303.91</v>
          </cell>
        </row>
        <row r="186">
          <cell r="AJ186">
            <v>16100</v>
          </cell>
          <cell r="AK186" t="str">
            <v>+</v>
          </cell>
          <cell r="AL186" t="str">
            <v>2050</v>
          </cell>
          <cell r="AM186" t="str">
            <v>500600</v>
          </cell>
          <cell r="AN186" t="str">
            <v>500600 Temporary/Contract Labor</v>
          </cell>
          <cell r="AO186" t="str">
            <v xml:space="preserve">      5.6-</v>
          </cell>
          <cell r="AP186">
            <v>13954.5</v>
          </cell>
          <cell r="AQ186">
            <v>14777.5</v>
          </cell>
          <cell r="AR186">
            <v>-823</v>
          </cell>
        </row>
        <row r="187">
          <cell r="AJ187">
            <v>16200</v>
          </cell>
          <cell r="AK187" t="str">
            <v>+</v>
          </cell>
          <cell r="AL187" t="str">
            <v>2050</v>
          </cell>
          <cell r="AM187" t="str">
            <v>500860</v>
          </cell>
          <cell r="AN187" t="str">
            <v>500860 Supplemental Unemployment Benefit Payments</v>
          </cell>
          <cell r="AO187" t="str">
            <v xml:space="preserve">    100.0-</v>
          </cell>
          <cell r="AP187">
            <v>0</v>
          </cell>
          <cell r="AQ187">
            <v>1828.34</v>
          </cell>
          <cell r="AR187">
            <v>-1828.34</v>
          </cell>
        </row>
        <row r="188">
          <cell r="AJ188">
            <v>16300</v>
          </cell>
          <cell r="AK188" t="str">
            <v>+</v>
          </cell>
          <cell r="AL188" t="str">
            <v>2050</v>
          </cell>
          <cell r="AM188" t="str">
            <v>501102</v>
          </cell>
          <cell r="AN188" t="str">
            <v>501102 Pension Administration</v>
          </cell>
          <cell r="AO188" t="str">
            <v xml:space="preserve">      6.0</v>
          </cell>
          <cell r="AP188">
            <v>1169726.26</v>
          </cell>
          <cell r="AQ188">
            <v>1103554.19</v>
          </cell>
          <cell r="AR188">
            <v>66172.070000000007</v>
          </cell>
        </row>
        <row r="189">
          <cell r="AJ189">
            <v>16400</v>
          </cell>
          <cell r="AK189" t="str">
            <v>+</v>
          </cell>
          <cell r="AL189" t="str">
            <v>2050</v>
          </cell>
          <cell r="AM189" t="str">
            <v>501125</v>
          </cell>
          <cell r="AN189" t="str">
            <v>501125 Medical</v>
          </cell>
          <cell r="AO189" t="str">
            <v xml:space="preserve">     31.7</v>
          </cell>
          <cell r="AP189">
            <v>5179452.4400000004</v>
          </cell>
          <cell r="AQ189">
            <v>3933996.01</v>
          </cell>
          <cell r="AR189">
            <v>1245456.43</v>
          </cell>
        </row>
        <row r="190">
          <cell r="AJ190">
            <v>16500</v>
          </cell>
          <cell r="AK190" t="str">
            <v>+</v>
          </cell>
          <cell r="AL190" t="str">
            <v>2050</v>
          </cell>
          <cell r="AM190" t="str">
            <v>501150</v>
          </cell>
          <cell r="AN190" t="str">
            <v>501150 Post Retirement</v>
          </cell>
          <cell r="AO190" t="str">
            <v xml:space="preserve">     27.8</v>
          </cell>
          <cell r="AP190">
            <v>4126001.06</v>
          </cell>
          <cell r="AQ190">
            <v>3229508.14</v>
          </cell>
          <cell r="AR190">
            <v>896492.92</v>
          </cell>
        </row>
        <row r="191">
          <cell r="AJ191">
            <v>16600</v>
          </cell>
          <cell r="AK191" t="str">
            <v>+</v>
          </cell>
          <cell r="AL191" t="str">
            <v>2050</v>
          </cell>
          <cell r="AM191" t="str">
            <v>501225</v>
          </cell>
          <cell r="AN191" t="str">
            <v>501225 Life</v>
          </cell>
          <cell r="AO191" t="str">
            <v xml:space="preserve">     29.4</v>
          </cell>
          <cell r="AP191">
            <v>243509.41</v>
          </cell>
          <cell r="AQ191">
            <v>188248.05</v>
          </cell>
          <cell r="AR191">
            <v>55261.36</v>
          </cell>
        </row>
        <row r="192">
          <cell r="AJ192">
            <v>16700</v>
          </cell>
          <cell r="AK192" t="str">
            <v>+</v>
          </cell>
          <cell r="AL192" t="str">
            <v>2050</v>
          </cell>
          <cell r="AM192" t="str">
            <v>501250</v>
          </cell>
          <cell r="AN192" t="str">
            <v>501250 Stock/401(k)/ESOP</v>
          </cell>
          <cell r="AO192" t="str">
            <v xml:space="preserve">      9.5</v>
          </cell>
          <cell r="AP192">
            <v>280498.15999999997</v>
          </cell>
          <cell r="AQ192">
            <v>256118.18</v>
          </cell>
          <cell r="AR192">
            <v>24379.98</v>
          </cell>
        </row>
        <row r="193">
          <cell r="AJ193">
            <v>16800</v>
          </cell>
          <cell r="AK193" t="str">
            <v>+</v>
          </cell>
          <cell r="AL193" t="str">
            <v>2050</v>
          </cell>
          <cell r="AM193" t="str">
            <v>501325</v>
          </cell>
          <cell r="AN193" t="str">
            <v>501325 Physical Exams</v>
          </cell>
          <cell r="AO193" t="str">
            <v xml:space="preserve">     26.5-</v>
          </cell>
          <cell r="AP193">
            <v>7021.09</v>
          </cell>
          <cell r="AQ193">
            <v>9551.75</v>
          </cell>
          <cell r="AR193">
            <v>-2530.66</v>
          </cell>
        </row>
        <row r="194">
          <cell r="AJ194">
            <v>16900</v>
          </cell>
          <cell r="AK194" t="str">
            <v>+</v>
          </cell>
          <cell r="AL194" t="str">
            <v>2050</v>
          </cell>
          <cell r="AM194" t="str">
            <v>501650</v>
          </cell>
          <cell r="AN194" t="str">
            <v>501650 Worker's Comp/WorkCover Levy</v>
          </cell>
          <cell r="AO194" t="str">
            <v xml:space="preserve">     13.1</v>
          </cell>
          <cell r="AP194">
            <v>1752605.39</v>
          </cell>
          <cell r="AQ194">
            <v>1549243.52</v>
          </cell>
          <cell r="AR194">
            <v>203361.87</v>
          </cell>
        </row>
        <row r="195">
          <cell r="AJ195">
            <v>17000</v>
          </cell>
          <cell r="AK195" t="str">
            <v>+</v>
          </cell>
          <cell r="AL195" t="str">
            <v>2050</v>
          </cell>
          <cell r="AM195" t="str">
            <v>501670</v>
          </cell>
          <cell r="AN195" t="str">
            <v>501670 Black Lung Benefit</v>
          </cell>
          <cell r="AO195" t="str">
            <v xml:space="preserve">     47.8</v>
          </cell>
          <cell r="AP195">
            <v>700060.68</v>
          </cell>
          <cell r="AQ195">
            <v>473531.98</v>
          </cell>
          <cell r="AR195">
            <v>226528.7</v>
          </cell>
        </row>
        <row r="196">
          <cell r="AJ196">
            <v>17100</v>
          </cell>
          <cell r="AK196" t="str">
            <v>+</v>
          </cell>
          <cell r="AL196" t="str">
            <v>2050</v>
          </cell>
          <cell r="AM196" t="str">
            <v>502900</v>
          </cell>
          <cell r="AN196" t="str">
            <v>502900 Other Salary Overheads/Oncosts</v>
          </cell>
          <cell r="AO196" t="str">
            <v xml:space="preserve">     11.6</v>
          </cell>
          <cell r="AP196">
            <v>932343.91</v>
          </cell>
          <cell r="AQ196">
            <v>835476.89</v>
          </cell>
          <cell r="AR196">
            <v>96867.02</v>
          </cell>
        </row>
        <row r="197">
          <cell r="AJ197">
            <v>17200</v>
          </cell>
          <cell r="AK197" t="str">
            <v>+</v>
          </cell>
          <cell r="AL197" t="str">
            <v>2050</v>
          </cell>
          <cell r="AM197" t="str">
            <v>503110</v>
          </cell>
          <cell r="AN197" t="str">
            <v>503110 Lodging</v>
          </cell>
          <cell r="AO197" t="str">
            <v xml:space="preserve">     41.4-</v>
          </cell>
          <cell r="AP197">
            <v>13598.76</v>
          </cell>
          <cell r="AQ197">
            <v>23197.73</v>
          </cell>
          <cell r="AR197">
            <v>-9598.9699999999993</v>
          </cell>
        </row>
        <row r="198">
          <cell r="AJ198">
            <v>17300</v>
          </cell>
          <cell r="AK198" t="str">
            <v>+</v>
          </cell>
          <cell r="AL198" t="str">
            <v>2050</v>
          </cell>
          <cell r="AM198" t="str">
            <v>503120</v>
          </cell>
          <cell r="AN198" t="str">
            <v>503120 Meals &amp; Entertainment</v>
          </cell>
          <cell r="AO198" t="str">
            <v xml:space="preserve">     42.6-</v>
          </cell>
          <cell r="AP198">
            <v>27011.06</v>
          </cell>
          <cell r="AQ198">
            <v>47058.6</v>
          </cell>
          <cell r="AR198">
            <v>-20047.54</v>
          </cell>
        </row>
        <row r="199">
          <cell r="AJ199">
            <v>17400</v>
          </cell>
          <cell r="AK199" t="str">
            <v>+</v>
          </cell>
          <cell r="AL199" t="str">
            <v>2050</v>
          </cell>
          <cell r="AM199" t="str">
            <v>503125</v>
          </cell>
          <cell r="AN199" t="str">
            <v>503125 Vehicle Rental  and Expense</v>
          </cell>
          <cell r="AO199" t="str">
            <v/>
          </cell>
          <cell r="AP199">
            <v>69</v>
          </cell>
          <cell r="AQ199">
            <v>0</v>
          </cell>
          <cell r="AR199">
            <v>69</v>
          </cell>
        </row>
        <row r="200">
          <cell r="AJ200">
            <v>17500</v>
          </cell>
          <cell r="AK200" t="str">
            <v>+</v>
          </cell>
          <cell r="AL200" t="str">
            <v>2050</v>
          </cell>
          <cell r="AM200" t="str">
            <v>503130</v>
          </cell>
          <cell r="AN200" t="str">
            <v>503130 Other Ground Transportation - Commercial</v>
          </cell>
          <cell r="AO200" t="str">
            <v xml:space="preserve">     50.3-</v>
          </cell>
          <cell r="AP200">
            <v>9905.8799999999992</v>
          </cell>
          <cell r="AQ200">
            <v>19947.52</v>
          </cell>
          <cell r="AR200">
            <v>-10041.64</v>
          </cell>
        </row>
        <row r="201">
          <cell r="AJ201">
            <v>17600</v>
          </cell>
          <cell r="AK201" t="str">
            <v>+</v>
          </cell>
          <cell r="AL201" t="str">
            <v>2050</v>
          </cell>
          <cell r="AM201" t="str">
            <v>503135</v>
          </cell>
          <cell r="AN201" t="str">
            <v>503135 Auto Expense/Parking/Mileage</v>
          </cell>
          <cell r="AO201" t="str">
            <v xml:space="preserve">    109.1</v>
          </cell>
          <cell r="AP201">
            <v>33270.160000000003</v>
          </cell>
          <cell r="AQ201">
            <v>15913.25</v>
          </cell>
          <cell r="AR201">
            <v>17356.91</v>
          </cell>
        </row>
        <row r="202">
          <cell r="AJ202">
            <v>17700</v>
          </cell>
          <cell r="AK202" t="str">
            <v>+</v>
          </cell>
          <cell r="AL202" t="str">
            <v>2050</v>
          </cell>
          <cell r="AM202" t="str">
            <v>503140</v>
          </cell>
          <cell r="AN202" t="str">
            <v>503140 Cellular Telephones Expense</v>
          </cell>
          <cell r="AO202" t="str">
            <v xml:space="preserve">    100.0-</v>
          </cell>
          <cell r="AP202">
            <v>0</v>
          </cell>
          <cell r="AQ202">
            <v>585.27</v>
          </cell>
          <cell r="AR202">
            <v>-585.27</v>
          </cell>
        </row>
        <row r="203">
          <cell r="AJ203">
            <v>17800</v>
          </cell>
          <cell r="AK203" t="str">
            <v>+</v>
          </cell>
          <cell r="AL203" t="str">
            <v>2050</v>
          </cell>
          <cell r="AM203" t="str">
            <v>503150</v>
          </cell>
          <cell r="AN203" t="str">
            <v>503150 Training</v>
          </cell>
          <cell r="AO203" t="str">
            <v xml:space="preserve">      4.6-</v>
          </cell>
          <cell r="AP203">
            <v>40555.99</v>
          </cell>
          <cell r="AQ203">
            <v>42525.599999999999</v>
          </cell>
          <cell r="AR203">
            <v>-1969.61</v>
          </cell>
        </row>
        <row r="204">
          <cell r="AJ204">
            <v>17900</v>
          </cell>
          <cell r="AK204" t="str">
            <v>+</v>
          </cell>
          <cell r="AL204" t="str">
            <v>2050</v>
          </cell>
          <cell r="AM204" t="str">
            <v>503400</v>
          </cell>
          <cell r="AN204" t="str">
            <v>503400 Other Employee Related Expenses</v>
          </cell>
          <cell r="AO204" t="str">
            <v xml:space="preserve">    100.0-</v>
          </cell>
          <cell r="AP204">
            <v>0</v>
          </cell>
          <cell r="AQ204">
            <v>442</v>
          </cell>
          <cell r="AR204">
            <v>-442</v>
          </cell>
        </row>
        <row r="205">
          <cell r="AJ205">
            <v>18000</v>
          </cell>
          <cell r="AK205" t="str">
            <v>+</v>
          </cell>
          <cell r="AL205" t="str">
            <v>2050</v>
          </cell>
          <cell r="AM205" t="str">
            <v>513100</v>
          </cell>
          <cell r="AN205" t="str">
            <v>513100 Fuel Handling</v>
          </cell>
          <cell r="AO205" t="str">
            <v xml:space="preserve">    100.0-</v>
          </cell>
          <cell r="AP205">
            <v>0</v>
          </cell>
          <cell r="AQ205">
            <v>168564.62</v>
          </cell>
          <cell r="AR205">
            <v>-168564.62</v>
          </cell>
        </row>
        <row r="206">
          <cell r="AJ206">
            <v>18100</v>
          </cell>
          <cell r="AK206" t="str">
            <v>+</v>
          </cell>
          <cell r="AL206" t="str">
            <v>2050</v>
          </cell>
          <cell r="AM206" t="str">
            <v>516040</v>
          </cell>
          <cell r="AN206" t="str">
            <v>516040 Cement &amp; Concrete Products</v>
          </cell>
          <cell r="AO206" t="str">
            <v xml:space="preserve">     13.1</v>
          </cell>
          <cell r="AP206">
            <v>470949.18</v>
          </cell>
          <cell r="AQ206">
            <v>416434.54</v>
          </cell>
          <cell r="AR206">
            <v>54514.64</v>
          </cell>
        </row>
        <row r="207">
          <cell r="AJ207">
            <v>18200</v>
          </cell>
          <cell r="AK207" t="str">
            <v>+</v>
          </cell>
          <cell r="AL207" t="str">
            <v>2050</v>
          </cell>
          <cell r="AM207" t="str">
            <v>516050</v>
          </cell>
          <cell r="AN207" t="str">
            <v>516050 Chemicals</v>
          </cell>
          <cell r="AO207" t="str">
            <v xml:space="preserve">     38.9-</v>
          </cell>
          <cell r="AP207">
            <v>2641.82</v>
          </cell>
          <cell r="AQ207">
            <v>4324.8</v>
          </cell>
          <cell r="AR207">
            <v>-1682.98</v>
          </cell>
        </row>
        <row r="208">
          <cell r="AJ208">
            <v>18300</v>
          </cell>
          <cell r="AK208" t="str">
            <v>+</v>
          </cell>
          <cell r="AL208" t="str">
            <v>2050</v>
          </cell>
          <cell r="AM208" t="str">
            <v>516070</v>
          </cell>
          <cell r="AN208" t="str">
            <v>516070 Computer Hardware</v>
          </cell>
          <cell r="AO208" t="str">
            <v xml:space="preserve">      6.8</v>
          </cell>
          <cell r="AP208">
            <v>52512.65</v>
          </cell>
          <cell r="AQ208">
            <v>49176.23</v>
          </cell>
          <cell r="AR208">
            <v>3336.42</v>
          </cell>
        </row>
        <row r="209">
          <cell r="AJ209">
            <v>18400</v>
          </cell>
          <cell r="AK209" t="str">
            <v>+</v>
          </cell>
          <cell r="AL209" t="str">
            <v>2050</v>
          </cell>
          <cell r="AM209" t="str">
            <v>516080</v>
          </cell>
          <cell r="AN209" t="str">
            <v>516080 Computer Software, Licenses</v>
          </cell>
          <cell r="AO209" t="str">
            <v xml:space="preserve">    117.9</v>
          </cell>
          <cell r="AP209">
            <v>132231.29</v>
          </cell>
          <cell r="AQ209">
            <v>60696.88</v>
          </cell>
          <cell r="AR209">
            <v>71534.41</v>
          </cell>
        </row>
        <row r="210">
          <cell r="AJ210">
            <v>18500</v>
          </cell>
          <cell r="AK210" t="str">
            <v>+</v>
          </cell>
          <cell r="AL210" t="str">
            <v>2050</v>
          </cell>
          <cell r="AM210" t="str">
            <v>516110</v>
          </cell>
          <cell r="AN210" t="str">
            <v>516110 Conveyor Supplies</v>
          </cell>
          <cell r="AO210" t="str">
            <v xml:space="preserve">     11.7-</v>
          </cell>
          <cell r="AP210">
            <v>480551.43</v>
          </cell>
          <cell r="AQ210">
            <v>544520.64</v>
          </cell>
          <cell r="AR210">
            <v>-63969.21</v>
          </cell>
        </row>
        <row r="211">
          <cell r="AJ211">
            <v>18600</v>
          </cell>
          <cell r="AK211" t="str">
            <v>+</v>
          </cell>
          <cell r="AL211" t="str">
            <v>2050</v>
          </cell>
          <cell r="AM211" t="str">
            <v>516140</v>
          </cell>
          <cell r="AN211" t="str">
            <v>516140 Drills, Bits and Augers</v>
          </cell>
          <cell r="AO211" t="str">
            <v xml:space="preserve">     20.7</v>
          </cell>
          <cell r="AP211">
            <v>752106.49</v>
          </cell>
          <cell r="AQ211">
            <v>623262.21</v>
          </cell>
          <cell r="AR211">
            <v>128844.28</v>
          </cell>
        </row>
        <row r="212">
          <cell r="AJ212">
            <v>18700</v>
          </cell>
          <cell r="AK212" t="str">
            <v>+</v>
          </cell>
          <cell r="AL212" t="str">
            <v>2050</v>
          </cell>
          <cell r="AM212" t="str">
            <v>516150</v>
          </cell>
          <cell r="AN212" t="str">
            <v>516150 Electric Motors and Generators</v>
          </cell>
          <cell r="AO212" t="str">
            <v xml:space="preserve">    510.5</v>
          </cell>
          <cell r="AP212">
            <v>2557.4699999999998</v>
          </cell>
          <cell r="AQ212">
            <v>418.92</v>
          </cell>
          <cell r="AR212">
            <v>2138.5500000000002</v>
          </cell>
        </row>
        <row r="213">
          <cell r="AJ213">
            <v>18800</v>
          </cell>
          <cell r="AK213" t="str">
            <v>+</v>
          </cell>
          <cell r="AL213" t="str">
            <v>2050</v>
          </cell>
          <cell r="AM213" t="str">
            <v>516180</v>
          </cell>
          <cell r="AN213" t="str">
            <v>516180 Explosives</v>
          </cell>
          <cell r="AO213" t="str">
            <v xml:space="preserve">    123.5</v>
          </cell>
          <cell r="AP213">
            <v>107458.84</v>
          </cell>
          <cell r="AQ213">
            <v>48077.46</v>
          </cell>
          <cell r="AR213">
            <v>59381.38</v>
          </cell>
        </row>
        <row r="214">
          <cell r="AJ214">
            <v>18900</v>
          </cell>
          <cell r="AK214" t="str">
            <v>+</v>
          </cell>
          <cell r="AL214" t="str">
            <v>2050</v>
          </cell>
          <cell r="AM214" t="str">
            <v>516190</v>
          </cell>
          <cell r="AN214" t="str">
            <v>516190 Gravel &amp; Rock</v>
          </cell>
          <cell r="AO214" t="str">
            <v xml:space="preserve">     24.7-</v>
          </cell>
          <cell r="AP214">
            <v>120980.27</v>
          </cell>
          <cell r="AQ214">
            <v>160601.82</v>
          </cell>
          <cell r="AR214">
            <v>-39621.550000000003</v>
          </cell>
        </row>
        <row r="215">
          <cell r="AJ215">
            <v>19000</v>
          </cell>
          <cell r="AK215" t="str">
            <v>+</v>
          </cell>
          <cell r="AL215" t="str">
            <v>2050</v>
          </cell>
          <cell r="AM215" t="str">
            <v>516200</v>
          </cell>
          <cell r="AN215" t="str">
            <v>516200 Uniform / Safety Equipment</v>
          </cell>
          <cell r="AO215" t="str">
            <v xml:space="preserve">     12.7</v>
          </cell>
          <cell r="AP215">
            <v>720996.7</v>
          </cell>
          <cell r="AQ215">
            <v>639520.48</v>
          </cell>
          <cell r="AR215">
            <v>81476.22</v>
          </cell>
        </row>
        <row r="216">
          <cell r="AJ216">
            <v>19100</v>
          </cell>
          <cell r="AK216" t="str">
            <v>+</v>
          </cell>
          <cell r="AL216" t="str">
            <v>2050</v>
          </cell>
          <cell r="AM216" t="str">
            <v>516220</v>
          </cell>
          <cell r="AN216" t="str">
            <v>516220 Roof Control</v>
          </cell>
          <cell r="AO216" t="str">
            <v xml:space="preserve">     22.9</v>
          </cell>
          <cell r="AP216">
            <v>4755922.91</v>
          </cell>
          <cell r="AQ216">
            <v>3868648.2</v>
          </cell>
          <cell r="AR216">
            <v>887274.71</v>
          </cell>
        </row>
        <row r="217">
          <cell r="AJ217">
            <v>19200</v>
          </cell>
          <cell r="AK217" t="str">
            <v>+</v>
          </cell>
          <cell r="AL217" t="str">
            <v>2050</v>
          </cell>
          <cell r="AM217" t="str">
            <v>516230</v>
          </cell>
          <cell r="AN217" t="str">
            <v>516230 Lubricants, Oil, Grease</v>
          </cell>
          <cell r="AO217" t="str">
            <v xml:space="preserve">     38.4</v>
          </cell>
          <cell r="AP217">
            <v>454351.12</v>
          </cell>
          <cell r="AQ217">
            <v>328366.48</v>
          </cell>
          <cell r="AR217">
            <v>125984.64</v>
          </cell>
        </row>
        <row r="218">
          <cell r="AJ218">
            <v>19300</v>
          </cell>
          <cell r="AK218" t="str">
            <v>+</v>
          </cell>
          <cell r="AL218" t="str">
            <v>2050</v>
          </cell>
          <cell r="AM218" t="str">
            <v>516260</v>
          </cell>
          <cell r="AN218" t="str">
            <v>516260 Electronic Supplies</v>
          </cell>
          <cell r="AO218" t="str">
            <v xml:space="preserve">     12.3</v>
          </cell>
          <cell r="AP218">
            <v>489369.28</v>
          </cell>
          <cell r="AQ218">
            <v>435682.64</v>
          </cell>
          <cell r="AR218">
            <v>53686.64</v>
          </cell>
        </row>
        <row r="219">
          <cell r="AJ219">
            <v>19400</v>
          </cell>
          <cell r="AK219" t="str">
            <v>+</v>
          </cell>
          <cell r="AL219" t="str">
            <v>2050</v>
          </cell>
          <cell r="AM219" t="str">
            <v>516290</v>
          </cell>
          <cell r="AN219" t="str">
            <v>516290 Office Furniture &amp; Equipment</v>
          </cell>
          <cell r="AO219" t="str">
            <v xml:space="preserve">     74.0-</v>
          </cell>
          <cell r="AP219">
            <v>1035.6600000000001</v>
          </cell>
          <cell r="AQ219">
            <v>3989.92</v>
          </cell>
          <cell r="AR219">
            <v>-2954.26</v>
          </cell>
        </row>
        <row r="220">
          <cell r="AJ220">
            <v>19500</v>
          </cell>
          <cell r="AK220" t="str">
            <v>+</v>
          </cell>
          <cell r="AL220" t="str">
            <v>2050</v>
          </cell>
          <cell r="AM220" t="str">
            <v>516300</v>
          </cell>
          <cell r="AN220" t="str">
            <v>516300 Office Supplies</v>
          </cell>
          <cell r="AO220" t="str">
            <v xml:space="preserve">      4.4-</v>
          </cell>
          <cell r="AP220">
            <v>49682.23</v>
          </cell>
          <cell r="AQ220">
            <v>51989.5</v>
          </cell>
          <cell r="AR220">
            <v>-2307.27</v>
          </cell>
        </row>
        <row r="221">
          <cell r="AJ221">
            <v>19600</v>
          </cell>
          <cell r="AK221" t="str">
            <v>+</v>
          </cell>
          <cell r="AL221" t="str">
            <v>2050</v>
          </cell>
          <cell r="AM221" t="str">
            <v>516310</v>
          </cell>
          <cell r="AN221" t="str">
            <v>516310 Other Electrical Equipment/Supplies</v>
          </cell>
          <cell r="AO221" t="str">
            <v xml:space="preserve">     26.6</v>
          </cell>
          <cell r="AP221">
            <v>140631.93</v>
          </cell>
          <cell r="AQ221">
            <v>111069.29</v>
          </cell>
          <cell r="AR221">
            <v>29562.639999999999</v>
          </cell>
        </row>
        <row r="222">
          <cell r="AJ222">
            <v>19700</v>
          </cell>
          <cell r="AK222" t="str">
            <v>+</v>
          </cell>
          <cell r="AL222" t="str">
            <v>2050</v>
          </cell>
          <cell r="AM222" t="str">
            <v>516320</v>
          </cell>
          <cell r="AN222" t="str">
            <v>516320 Pipe, Valves and Fittings</v>
          </cell>
          <cell r="AO222" t="str">
            <v xml:space="preserve">     63.6</v>
          </cell>
          <cell r="AP222">
            <v>402160.33</v>
          </cell>
          <cell r="AQ222">
            <v>245777.87</v>
          </cell>
          <cell r="AR222">
            <v>156382.46</v>
          </cell>
        </row>
        <row r="223">
          <cell r="AJ223">
            <v>19800</v>
          </cell>
          <cell r="AK223" t="str">
            <v>+</v>
          </cell>
          <cell r="AL223" t="str">
            <v>2050</v>
          </cell>
          <cell r="AM223" t="str">
            <v>516330</v>
          </cell>
          <cell r="AN223" t="str">
            <v>516330 Wood Products</v>
          </cell>
          <cell r="AO223" t="str">
            <v xml:space="preserve">     27.0</v>
          </cell>
          <cell r="AP223">
            <v>141735.35999999999</v>
          </cell>
          <cell r="AQ223">
            <v>111631.12</v>
          </cell>
          <cell r="AR223">
            <v>30104.240000000002</v>
          </cell>
        </row>
        <row r="224">
          <cell r="AJ224">
            <v>19900</v>
          </cell>
          <cell r="AK224" t="str">
            <v>+</v>
          </cell>
          <cell r="AL224" t="str">
            <v>2050</v>
          </cell>
          <cell r="AM224" t="str">
            <v>516360</v>
          </cell>
          <cell r="AN224" t="str">
            <v>516360 Tires, Tubes, and Wheels</v>
          </cell>
          <cell r="AO224" t="str">
            <v xml:space="preserve">     23.4</v>
          </cell>
          <cell r="AP224">
            <v>314134.46000000002</v>
          </cell>
          <cell r="AQ224">
            <v>254538.88</v>
          </cell>
          <cell r="AR224">
            <v>59595.58</v>
          </cell>
        </row>
        <row r="225">
          <cell r="AJ225">
            <v>20000</v>
          </cell>
          <cell r="AK225" t="str">
            <v>+</v>
          </cell>
          <cell r="AL225" t="str">
            <v>2050</v>
          </cell>
          <cell r="AM225" t="str">
            <v>516380</v>
          </cell>
          <cell r="AN225" t="str">
            <v>516380 HVAC</v>
          </cell>
          <cell r="AO225" t="str">
            <v xml:space="preserve">     10.6</v>
          </cell>
          <cell r="AP225">
            <v>360737.63</v>
          </cell>
          <cell r="AQ225">
            <v>326136.88</v>
          </cell>
          <cell r="AR225">
            <v>34600.75</v>
          </cell>
        </row>
        <row r="226">
          <cell r="AJ226">
            <v>20100</v>
          </cell>
          <cell r="AK226" t="str">
            <v>+</v>
          </cell>
          <cell r="AL226" t="str">
            <v>2050</v>
          </cell>
          <cell r="AM226" t="str">
            <v>516410</v>
          </cell>
          <cell r="AN226" t="str">
            <v>516410 Tools</v>
          </cell>
          <cell r="AO226" t="str">
            <v xml:space="preserve">      3.8</v>
          </cell>
          <cell r="AP226">
            <v>116073.99</v>
          </cell>
          <cell r="AQ226">
            <v>111832.45</v>
          </cell>
          <cell r="AR226">
            <v>4241.54</v>
          </cell>
        </row>
        <row r="227">
          <cell r="AJ227">
            <v>20200</v>
          </cell>
          <cell r="AK227" t="str">
            <v>+</v>
          </cell>
          <cell r="AL227" t="str">
            <v>2050</v>
          </cell>
          <cell r="AM227" t="str">
            <v>516430</v>
          </cell>
          <cell r="AN227" t="str">
            <v>516430 Hydraulic Components</v>
          </cell>
          <cell r="AO227" t="str">
            <v xml:space="preserve">     24.1</v>
          </cell>
          <cell r="AP227">
            <v>139129.63</v>
          </cell>
          <cell r="AQ227">
            <v>112080.14</v>
          </cell>
          <cell r="AR227">
            <v>27049.49</v>
          </cell>
        </row>
        <row r="228">
          <cell r="AJ228">
            <v>20300</v>
          </cell>
          <cell r="AK228" t="str">
            <v>+</v>
          </cell>
          <cell r="AL228" t="str">
            <v>2050</v>
          </cell>
          <cell r="AM228" t="str">
            <v>516440</v>
          </cell>
          <cell r="AN228" t="str">
            <v>516440 Fuel-Veh/Mobile Equip</v>
          </cell>
          <cell r="AO228" t="str">
            <v xml:space="preserve">     54.1</v>
          </cell>
          <cell r="AP228">
            <v>563011.19999999995</v>
          </cell>
          <cell r="AQ228">
            <v>365368.55</v>
          </cell>
          <cell r="AR228">
            <v>197642.65</v>
          </cell>
        </row>
        <row r="229">
          <cell r="AJ229">
            <v>20400</v>
          </cell>
          <cell r="AK229" t="str">
            <v>+</v>
          </cell>
          <cell r="AL229" t="str">
            <v>2050</v>
          </cell>
          <cell r="AM229" t="str">
            <v>516460</v>
          </cell>
          <cell r="AN229" t="str">
            <v>516460 Heavy Equipment Mat'l &amp; Supplies</v>
          </cell>
          <cell r="AO229" t="str">
            <v xml:space="preserve">     12.7</v>
          </cell>
          <cell r="AP229">
            <v>463242.35</v>
          </cell>
          <cell r="AQ229">
            <v>410970.1</v>
          </cell>
          <cell r="AR229">
            <v>52272.25</v>
          </cell>
        </row>
        <row r="230">
          <cell r="AJ230">
            <v>20500</v>
          </cell>
          <cell r="AK230" t="str">
            <v>+</v>
          </cell>
          <cell r="AL230" t="str">
            <v>2050</v>
          </cell>
          <cell r="AM230" t="str">
            <v>516490</v>
          </cell>
          <cell r="AN230" t="str">
            <v>516490 Pumps</v>
          </cell>
          <cell r="AO230" t="str">
            <v xml:space="preserve">     40.8</v>
          </cell>
          <cell r="AP230">
            <v>794230.34</v>
          </cell>
          <cell r="AQ230">
            <v>563975.9</v>
          </cell>
          <cell r="AR230">
            <v>230254.44</v>
          </cell>
        </row>
        <row r="231">
          <cell r="AJ231">
            <v>20600</v>
          </cell>
          <cell r="AK231" t="str">
            <v>+</v>
          </cell>
          <cell r="AL231" t="str">
            <v>2050</v>
          </cell>
          <cell r="AM231" t="str">
            <v>516900</v>
          </cell>
          <cell r="AN231" t="str">
            <v>516900 Miscellaneous Materials &amp; Supplies</v>
          </cell>
          <cell r="AO231" t="str">
            <v xml:space="preserve">     26.3</v>
          </cell>
          <cell r="AP231">
            <v>2564143.3199999998</v>
          </cell>
          <cell r="AQ231">
            <v>2030831.72</v>
          </cell>
          <cell r="AR231">
            <v>533311.6</v>
          </cell>
        </row>
        <row r="232">
          <cell r="AJ232">
            <v>20700</v>
          </cell>
          <cell r="AK232" t="str">
            <v>+</v>
          </cell>
          <cell r="AL232" t="str">
            <v>2050</v>
          </cell>
          <cell r="AM232" t="str">
            <v>516910</v>
          </cell>
          <cell r="AN232" t="str">
            <v>516910 Material Price Variance Account</v>
          </cell>
          <cell r="AO232" t="str">
            <v xml:space="preserve">     22.8-</v>
          </cell>
          <cell r="AP232">
            <v>5996.76</v>
          </cell>
          <cell r="AQ232">
            <v>7765.77</v>
          </cell>
          <cell r="AR232">
            <v>-1769.01</v>
          </cell>
        </row>
        <row r="233">
          <cell r="AJ233">
            <v>20800</v>
          </cell>
          <cell r="AK233" t="str">
            <v>+</v>
          </cell>
          <cell r="AL233" t="str">
            <v>2050</v>
          </cell>
          <cell r="AM233" t="str">
            <v>516930</v>
          </cell>
          <cell r="AN233" t="str">
            <v>516930 Diesel Fuel Hedge</v>
          </cell>
          <cell r="AO233" t="str">
            <v xml:space="preserve">     71.0-</v>
          </cell>
          <cell r="AP233">
            <v>-184217.8</v>
          </cell>
          <cell r="AQ233">
            <v>-107738.17</v>
          </cell>
          <cell r="AR233">
            <v>-76479.63</v>
          </cell>
        </row>
        <row r="234">
          <cell r="AJ234">
            <v>20900</v>
          </cell>
          <cell r="AK234" t="str">
            <v>+</v>
          </cell>
          <cell r="AL234" t="str">
            <v>2050</v>
          </cell>
          <cell r="AM234" t="str">
            <v>530045</v>
          </cell>
          <cell r="AN234" t="str">
            <v>530045 Constr &amp; Maint Contracts-Labor</v>
          </cell>
          <cell r="AO234" t="str">
            <v xml:space="preserve">     28.7</v>
          </cell>
          <cell r="AP234">
            <v>450141.15</v>
          </cell>
          <cell r="AQ234">
            <v>349679.13</v>
          </cell>
          <cell r="AR234">
            <v>100462.02</v>
          </cell>
        </row>
        <row r="235">
          <cell r="AJ235">
            <v>21000</v>
          </cell>
          <cell r="AK235" t="str">
            <v>+</v>
          </cell>
          <cell r="AL235" t="str">
            <v>2050</v>
          </cell>
          <cell r="AM235" t="str">
            <v>530049</v>
          </cell>
          <cell r="AN235" t="str">
            <v>530049 Building/Facilities Maint. Contracts</v>
          </cell>
          <cell r="AO235" t="str">
            <v/>
          </cell>
          <cell r="AP235">
            <v>142</v>
          </cell>
          <cell r="AQ235">
            <v>0</v>
          </cell>
          <cell r="AR235">
            <v>142</v>
          </cell>
        </row>
        <row r="236">
          <cell r="AJ236">
            <v>21100</v>
          </cell>
          <cell r="AK236" t="str">
            <v>+</v>
          </cell>
          <cell r="AL236" t="str">
            <v>2050</v>
          </cell>
          <cell r="AM236" t="str">
            <v>530050</v>
          </cell>
          <cell r="AN236" t="str">
            <v>530050 Constr &amp; Maint Contracts-Other</v>
          </cell>
          <cell r="AO236" t="str">
            <v xml:space="preserve">     15.4</v>
          </cell>
          <cell r="AP236">
            <v>2663611.91</v>
          </cell>
          <cell r="AQ236">
            <v>2308069.23</v>
          </cell>
          <cell r="AR236">
            <v>355542.68</v>
          </cell>
        </row>
        <row r="237">
          <cell r="AJ237">
            <v>21200</v>
          </cell>
          <cell r="AK237" t="str">
            <v>+</v>
          </cell>
          <cell r="AL237" t="str">
            <v>2050</v>
          </cell>
          <cell r="AM237" t="str">
            <v>530055</v>
          </cell>
          <cell r="AN237" t="str">
            <v>530055 Consulting/Technical Services</v>
          </cell>
          <cell r="AO237" t="str">
            <v xml:space="preserve">  1,754.2</v>
          </cell>
          <cell r="AP237">
            <v>11125.04</v>
          </cell>
          <cell r="AQ237">
            <v>600</v>
          </cell>
          <cell r="AR237">
            <v>10525.04</v>
          </cell>
        </row>
        <row r="238">
          <cell r="AJ238">
            <v>21300</v>
          </cell>
          <cell r="AK238" t="str">
            <v>+</v>
          </cell>
          <cell r="AL238" t="str">
            <v>2050</v>
          </cell>
          <cell r="AM238" t="str">
            <v>530073</v>
          </cell>
          <cell r="AN238" t="str">
            <v>530073 Freight/Hauling Services</v>
          </cell>
          <cell r="AO238" t="str">
            <v xml:space="preserve">     43.8</v>
          </cell>
          <cell r="AP238">
            <v>233048.94</v>
          </cell>
          <cell r="AQ238">
            <v>162076.10999999999</v>
          </cell>
          <cell r="AR238">
            <v>70972.83</v>
          </cell>
        </row>
        <row r="239">
          <cell r="AJ239">
            <v>21400</v>
          </cell>
          <cell r="AK239" t="str">
            <v>+</v>
          </cell>
          <cell r="AL239" t="str">
            <v>2050</v>
          </cell>
          <cell r="AM239" t="str">
            <v>530095</v>
          </cell>
          <cell r="AN239" t="str">
            <v>530095 Legal Fees &amp; Services</v>
          </cell>
          <cell r="AO239" t="str">
            <v xml:space="preserve">     50.6-</v>
          </cell>
          <cell r="AP239">
            <v>76376.509999999995</v>
          </cell>
          <cell r="AQ239">
            <v>154668.64000000001</v>
          </cell>
          <cell r="AR239">
            <v>-78292.13</v>
          </cell>
        </row>
        <row r="240">
          <cell r="AJ240">
            <v>21500</v>
          </cell>
          <cell r="AK240" t="str">
            <v>+</v>
          </cell>
          <cell r="AL240" t="str">
            <v>2050</v>
          </cell>
          <cell r="AM240" t="str">
            <v>530105</v>
          </cell>
          <cell r="AN240" t="str">
            <v>530105 Mining Services</v>
          </cell>
          <cell r="AO240" t="str">
            <v xml:space="preserve">     11.6-</v>
          </cell>
          <cell r="AP240">
            <v>1621773.6</v>
          </cell>
          <cell r="AQ240">
            <v>1835201.25</v>
          </cell>
          <cell r="AR240">
            <v>-213427.65</v>
          </cell>
        </row>
        <row r="241">
          <cell r="AJ241">
            <v>21600</v>
          </cell>
          <cell r="AK241" t="str">
            <v>+</v>
          </cell>
          <cell r="AL241" t="str">
            <v>2050</v>
          </cell>
          <cell r="AM241" t="str">
            <v>530190</v>
          </cell>
          <cell r="AN241" t="str">
            <v>530190 Miscellaneous Contracts &amp; Services</v>
          </cell>
          <cell r="AO241" t="str">
            <v xml:space="preserve">     48.2</v>
          </cell>
          <cell r="AP241">
            <v>350640.5</v>
          </cell>
          <cell r="AQ241">
            <v>236559.35</v>
          </cell>
          <cell r="AR241">
            <v>114081.15</v>
          </cell>
        </row>
        <row r="242">
          <cell r="AJ242">
            <v>21700</v>
          </cell>
          <cell r="AK242" t="str">
            <v>+</v>
          </cell>
          <cell r="AL242" t="str">
            <v>2050</v>
          </cell>
          <cell r="AM242" t="str">
            <v>535000</v>
          </cell>
          <cell r="AN242" t="str">
            <v>535000 Electricity</v>
          </cell>
          <cell r="AO242" t="str">
            <v xml:space="preserve">     22.1</v>
          </cell>
          <cell r="AP242">
            <v>2939437.09</v>
          </cell>
          <cell r="AQ242">
            <v>2406456.5699999998</v>
          </cell>
          <cell r="AR242">
            <v>532980.52</v>
          </cell>
        </row>
        <row r="243">
          <cell r="AJ243">
            <v>21800</v>
          </cell>
          <cell r="AK243" t="str">
            <v>+</v>
          </cell>
          <cell r="AL243" t="str">
            <v>2050</v>
          </cell>
          <cell r="AM243" t="str">
            <v>535100</v>
          </cell>
          <cell r="AN243" t="str">
            <v>535100 Telephone</v>
          </cell>
          <cell r="AO243" t="str">
            <v xml:space="preserve">      6.2-</v>
          </cell>
          <cell r="AP243">
            <v>61132.65</v>
          </cell>
          <cell r="AQ243">
            <v>65141.25</v>
          </cell>
          <cell r="AR243">
            <v>-4008.6</v>
          </cell>
        </row>
        <row r="244">
          <cell r="AJ244">
            <v>21900</v>
          </cell>
          <cell r="AK244" t="str">
            <v>+</v>
          </cell>
          <cell r="AL244" t="str">
            <v>2050</v>
          </cell>
          <cell r="AM244" t="str">
            <v>535225</v>
          </cell>
          <cell r="AN244" t="str">
            <v>535225 Water</v>
          </cell>
          <cell r="AO244" t="str">
            <v xml:space="preserve">     13.5-</v>
          </cell>
          <cell r="AP244">
            <v>4972.03</v>
          </cell>
          <cell r="AQ244">
            <v>5751.18</v>
          </cell>
          <cell r="AR244">
            <v>-779.15</v>
          </cell>
        </row>
        <row r="245">
          <cell r="AJ245">
            <v>22000</v>
          </cell>
          <cell r="AK245" t="str">
            <v>+</v>
          </cell>
          <cell r="AL245" t="str">
            <v>2050</v>
          </cell>
          <cell r="AM245" t="str">
            <v>541000</v>
          </cell>
          <cell r="AN245" t="str">
            <v>541000 Equipment Rent</v>
          </cell>
          <cell r="AO245" t="str">
            <v xml:space="preserve">    101.3-</v>
          </cell>
          <cell r="AP245">
            <v>-1296.6099999999999</v>
          </cell>
          <cell r="AQ245">
            <v>98412.83</v>
          </cell>
          <cell r="AR245">
            <v>-99709.440000000002</v>
          </cell>
        </row>
        <row r="246">
          <cell r="AJ246">
            <v>22100</v>
          </cell>
          <cell r="AK246" t="str">
            <v>+</v>
          </cell>
          <cell r="AL246" t="str">
            <v>2050</v>
          </cell>
          <cell r="AM246" t="str">
            <v>543000</v>
          </cell>
          <cell r="AN246" t="str">
            <v>543000 Other Rent/Leases</v>
          </cell>
          <cell r="AO246" t="str">
            <v xml:space="preserve">     89.8-</v>
          </cell>
          <cell r="AP246">
            <v>343</v>
          </cell>
          <cell r="AQ246">
            <v>3362.42</v>
          </cell>
          <cell r="AR246">
            <v>-3019.42</v>
          </cell>
        </row>
        <row r="247">
          <cell r="AJ247">
            <v>22200</v>
          </cell>
          <cell r="AK247" t="str">
            <v>+</v>
          </cell>
          <cell r="AL247" t="str">
            <v>2050</v>
          </cell>
          <cell r="AM247" t="str">
            <v>544000</v>
          </cell>
          <cell r="AN247" t="str">
            <v>544000 Coal Leases</v>
          </cell>
          <cell r="AO247" t="str">
            <v xml:space="preserve">     96.6</v>
          </cell>
          <cell r="AP247">
            <v>-2652</v>
          </cell>
          <cell r="AQ247">
            <v>-77966</v>
          </cell>
          <cell r="AR247">
            <v>75314</v>
          </cell>
        </row>
        <row r="248">
          <cell r="AJ248">
            <v>22300</v>
          </cell>
          <cell r="AK248" t="str">
            <v>+</v>
          </cell>
          <cell r="AL248" t="str">
            <v>2050</v>
          </cell>
          <cell r="AM248" t="str">
            <v>545000</v>
          </cell>
          <cell r="AN248" t="str">
            <v>545000 Liability Insurance Costs</v>
          </cell>
          <cell r="AO248" t="str">
            <v xml:space="preserve">     32.0-</v>
          </cell>
          <cell r="AP248">
            <v>122502.46</v>
          </cell>
          <cell r="AQ248">
            <v>180219.33</v>
          </cell>
          <cell r="AR248">
            <v>-57716.87</v>
          </cell>
        </row>
        <row r="249">
          <cell r="AJ249">
            <v>22400</v>
          </cell>
          <cell r="AK249" t="str">
            <v>+</v>
          </cell>
          <cell r="AL249" t="str">
            <v>2050</v>
          </cell>
          <cell r="AM249" t="str">
            <v>545100</v>
          </cell>
          <cell r="AN249" t="str">
            <v>545100 Royalties</v>
          </cell>
          <cell r="AO249" t="str">
            <v xml:space="preserve">     14.4</v>
          </cell>
          <cell r="AP249">
            <v>374921.7</v>
          </cell>
          <cell r="AQ249">
            <v>327616.99</v>
          </cell>
          <cell r="AR249">
            <v>47304.71</v>
          </cell>
        </row>
        <row r="250">
          <cell r="AJ250">
            <v>22500</v>
          </cell>
          <cell r="AK250" t="str">
            <v>+</v>
          </cell>
          <cell r="AL250" t="str">
            <v>2050</v>
          </cell>
          <cell r="AM250" t="str">
            <v>545150</v>
          </cell>
          <cell r="AN250" t="str">
            <v>545150 Miscellaneous Administ/General Expenses</v>
          </cell>
          <cell r="AO250" t="str">
            <v xml:space="preserve">     46.7</v>
          </cell>
          <cell r="AP250">
            <v>105367.98</v>
          </cell>
          <cell r="AQ250">
            <v>71821.56</v>
          </cell>
          <cell r="AR250">
            <v>33546.42</v>
          </cell>
        </row>
        <row r="251">
          <cell r="AJ251">
            <v>22600</v>
          </cell>
          <cell r="AK251" t="str">
            <v>+</v>
          </cell>
          <cell r="AL251" t="str">
            <v>2050</v>
          </cell>
          <cell r="AM251" t="str">
            <v>545245</v>
          </cell>
          <cell r="AN251" t="str">
            <v>545245 Accretion Expense - Elec Util. Plant - Mining</v>
          </cell>
          <cell r="AO251" t="str">
            <v xml:space="preserve">      3.1-</v>
          </cell>
          <cell r="AP251">
            <v>76920</v>
          </cell>
          <cell r="AQ251">
            <v>79356.78</v>
          </cell>
          <cell r="AR251">
            <v>-2436.7800000000002</v>
          </cell>
        </row>
        <row r="252">
          <cell r="AJ252">
            <v>22700</v>
          </cell>
          <cell r="AK252" t="str">
            <v>+</v>
          </cell>
          <cell r="AL252" t="str">
            <v>2050</v>
          </cell>
          <cell r="AM252" t="str">
            <v>545250</v>
          </cell>
          <cell r="AN252" t="str">
            <v>545250 Management Fees</v>
          </cell>
          <cell r="AO252" t="str">
            <v xml:space="preserve">     27.7-</v>
          </cell>
          <cell r="AP252">
            <v>1064046</v>
          </cell>
          <cell r="AQ252">
            <v>1472074.59</v>
          </cell>
          <cell r="AR252">
            <v>-408028.59</v>
          </cell>
        </row>
        <row r="253">
          <cell r="AJ253">
            <v>22800</v>
          </cell>
          <cell r="AK253" t="str">
            <v>+</v>
          </cell>
          <cell r="AL253" t="str">
            <v>2050</v>
          </cell>
          <cell r="AM253" t="str">
            <v>545310</v>
          </cell>
          <cell r="AN253" t="str">
            <v>545310 Other O&amp;M Expense</v>
          </cell>
          <cell r="AO253" t="str">
            <v xml:space="preserve">    100.0-</v>
          </cell>
          <cell r="AP253">
            <v>0</v>
          </cell>
          <cell r="AQ253">
            <v>2292321</v>
          </cell>
          <cell r="AR253">
            <v>-2292321</v>
          </cell>
        </row>
        <row r="254">
          <cell r="AJ254">
            <v>22900</v>
          </cell>
          <cell r="AK254" t="str">
            <v>+</v>
          </cell>
          <cell r="AL254" t="str">
            <v>2050</v>
          </cell>
          <cell r="AM254" t="str">
            <v>545400</v>
          </cell>
          <cell r="AN254" t="str">
            <v>545400 Bank Charges &amp; Fees</v>
          </cell>
          <cell r="AO254" t="str">
            <v xml:space="preserve">     10.6-</v>
          </cell>
          <cell r="AP254">
            <v>3529.69</v>
          </cell>
          <cell r="AQ254">
            <v>3947.89</v>
          </cell>
          <cell r="AR254">
            <v>-418.2</v>
          </cell>
        </row>
        <row r="255">
          <cell r="AJ255">
            <v>23000</v>
          </cell>
          <cell r="AK255" t="str">
            <v>+</v>
          </cell>
          <cell r="AL255" t="str">
            <v>2050</v>
          </cell>
          <cell r="AM255" t="str">
            <v>545450</v>
          </cell>
          <cell r="AN255" t="str">
            <v>545450 Filing Fees</v>
          </cell>
          <cell r="AO255" t="str">
            <v xml:space="preserve">     97.4-</v>
          </cell>
          <cell r="AP255">
            <v>12</v>
          </cell>
          <cell r="AQ255">
            <v>467</v>
          </cell>
          <cell r="AR255">
            <v>-455</v>
          </cell>
        </row>
        <row r="256">
          <cell r="AJ256">
            <v>23100</v>
          </cell>
          <cell r="AK256" t="str">
            <v>+</v>
          </cell>
          <cell r="AL256" t="str">
            <v>2050</v>
          </cell>
          <cell r="AM256" t="str">
            <v>545550</v>
          </cell>
          <cell r="AN256" t="str">
            <v>545550 Club/Organization Membership and Expenses</v>
          </cell>
          <cell r="AO256" t="str">
            <v xml:space="preserve">      4.8</v>
          </cell>
          <cell r="AP256">
            <v>51094.94</v>
          </cell>
          <cell r="AQ256">
            <v>48735.6</v>
          </cell>
          <cell r="AR256">
            <v>2359.34</v>
          </cell>
        </row>
        <row r="257">
          <cell r="AJ257">
            <v>23200</v>
          </cell>
          <cell r="AK257" t="str">
            <v>+</v>
          </cell>
          <cell r="AL257" t="str">
            <v>2050</v>
          </cell>
          <cell r="AM257" t="str">
            <v>546960</v>
          </cell>
          <cell r="AN257" t="str">
            <v>546960 O&amp;M and A&amp;G - Credit</v>
          </cell>
          <cell r="AO257" t="str">
            <v xml:space="preserve">      8.6-</v>
          </cell>
          <cell r="AP257">
            <v>-65567497.43</v>
          </cell>
          <cell r="AQ257">
            <v>-60387295.210000001</v>
          </cell>
          <cell r="AR257">
            <v>-5180202.22</v>
          </cell>
        </row>
        <row r="258">
          <cell r="AJ258">
            <v>23300</v>
          </cell>
          <cell r="AK258" t="str">
            <v>+</v>
          </cell>
          <cell r="AL258" t="str">
            <v>2050</v>
          </cell>
          <cell r="AM258" t="str">
            <v>546961</v>
          </cell>
          <cell r="AN258" t="str">
            <v>546961 Mining - ARO Accretion Exp - Credit</v>
          </cell>
          <cell r="AO258" t="str">
            <v xml:space="preserve">      3.1</v>
          </cell>
          <cell r="AP258">
            <v>-76920</v>
          </cell>
          <cell r="AQ258">
            <v>-79356.78</v>
          </cell>
          <cell r="AR258">
            <v>2436.7800000000002</v>
          </cell>
        </row>
        <row r="259">
          <cell r="AJ259">
            <v>23400</v>
          </cell>
          <cell r="AK259" t="str">
            <v>+</v>
          </cell>
          <cell r="AL259" t="str">
            <v>2050</v>
          </cell>
          <cell r="AM259" t="str">
            <v>553500</v>
          </cell>
          <cell r="AN259" t="str">
            <v>553500 Customer &amp; Marketing Costs-Other</v>
          </cell>
          <cell r="AO259" t="str">
            <v xml:space="preserve">     55.6-</v>
          </cell>
          <cell r="AP259">
            <v>5119.3999999999996</v>
          </cell>
          <cell r="AQ259">
            <v>11518.97</v>
          </cell>
          <cell r="AR259">
            <v>-6399.57</v>
          </cell>
        </row>
        <row r="260">
          <cell r="AJ260">
            <v>23500</v>
          </cell>
          <cell r="AK260" t="str">
            <v>+</v>
          </cell>
          <cell r="AL260" t="str">
            <v>2050</v>
          </cell>
          <cell r="AM260" t="str">
            <v>560000</v>
          </cell>
          <cell r="AN260" t="str">
            <v>560000 Depletion</v>
          </cell>
          <cell r="AO260" t="str">
            <v xml:space="preserve">     44.8</v>
          </cell>
          <cell r="AP260">
            <v>1882248.16</v>
          </cell>
          <cell r="AQ260">
            <v>1299869.78</v>
          </cell>
          <cell r="AR260">
            <v>582378.38</v>
          </cell>
        </row>
        <row r="261">
          <cell r="AJ261">
            <v>23600</v>
          </cell>
          <cell r="AK261" t="str">
            <v>+</v>
          </cell>
          <cell r="AL261" t="str">
            <v>2050</v>
          </cell>
          <cell r="AM261" t="str">
            <v>565136</v>
          </cell>
          <cell r="AN261" t="str">
            <v>565136 Depreciation - Production- Mines</v>
          </cell>
          <cell r="AO261" t="str">
            <v xml:space="preserve">      6.7</v>
          </cell>
          <cell r="AP261">
            <v>10787777.49</v>
          </cell>
          <cell r="AQ261">
            <v>10110410.779999999</v>
          </cell>
          <cell r="AR261">
            <v>677366.71</v>
          </cell>
        </row>
        <row r="262">
          <cell r="AJ262">
            <v>23700</v>
          </cell>
          <cell r="AK262" t="str">
            <v>+</v>
          </cell>
          <cell r="AL262" t="str">
            <v>2050</v>
          </cell>
          <cell r="AM262" t="str">
            <v>565960</v>
          </cell>
          <cell r="AN262" t="str">
            <v>565960 Depr and Amort - Credit</v>
          </cell>
          <cell r="AO262" t="str">
            <v xml:space="preserve">     11.3-</v>
          </cell>
          <cell r="AP262">
            <v>-12738544.92</v>
          </cell>
          <cell r="AQ262">
            <v>-11443822.4</v>
          </cell>
          <cell r="AR262">
            <v>-1294722.52</v>
          </cell>
        </row>
        <row r="263">
          <cell r="AJ263">
            <v>23800</v>
          </cell>
          <cell r="AK263" t="str">
            <v>+</v>
          </cell>
          <cell r="AL263" t="str">
            <v>2050</v>
          </cell>
          <cell r="AM263" t="str">
            <v>566541</v>
          </cell>
          <cell r="AN263" t="str">
            <v>566541 Reclamation Amortization - Mines</v>
          </cell>
          <cell r="AO263" t="str">
            <v xml:space="preserve">     28.8</v>
          </cell>
          <cell r="AP263">
            <v>145439.26999999999</v>
          </cell>
          <cell r="AQ263">
            <v>112898.62</v>
          </cell>
          <cell r="AR263">
            <v>32540.65</v>
          </cell>
        </row>
        <row r="264">
          <cell r="AJ264">
            <v>23900</v>
          </cell>
          <cell r="AK264" t="str">
            <v>+</v>
          </cell>
          <cell r="AL264" t="str">
            <v>2050</v>
          </cell>
          <cell r="AM264" t="str">
            <v>566901</v>
          </cell>
          <cell r="AN264" t="str">
            <v>566901 Other Amortization Mines</v>
          </cell>
          <cell r="AO264" t="str">
            <v xml:space="preserve">     23.7-</v>
          </cell>
          <cell r="AP264">
            <v>2673438</v>
          </cell>
          <cell r="AQ264">
            <v>3504614.75</v>
          </cell>
          <cell r="AR264">
            <v>-831176.75</v>
          </cell>
        </row>
        <row r="265">
          <cell r="AJ265">
            <v>24000</v>
          </cell>
          <cell r="AK265" t="str">
            <v>+</v>
          </cell>
          <cell r="AL265" t="str">
            <v>2050</v>
          </cell>
          <cell r="AM265" t="str">
            <v>566944</v>
          </cell>
          <cell r="AN265" t="str">
            <v>566944 Amortization of ARO Reg Asset/Liab</v>
          </cell>
          <cell r="AO265" t="str">
            <v xml:space="preserve">      3.1</v>
          </cell>
          <cell r="AP265">
            <v>-76920</v>
          </cell>
          <cell r="AQ265">
            <v>-79356.78</v>
          </cell>
          <cell r="AR265">
            <v>2436.7800000000002</v>
          </cell>
        </row>
        <row r="266">
          <cell r="AJ266">
            <v>24100</v>
          </cell>
          <cell r="AK266" t="str">
            <v>+</v>
          </cell>
          <cell r="AL266" t="str">
            <v>2050</v>
          </cell>
          <cell r="AM266" t="str">
            <v>579000</v>
          </cell>
          <cell r="AN266" t="str">
            <v>579000 Property Tax</v>
          </cell>
          <cell r="AO266" t="str">
            <v xml:space="preserve">      2.4-</v>
          </cell>
          <cell r="AP266">
            <v>1167080.51</v>
          </cell>
          <cell r="AQ266">
            <v>1196251</v>
          </cell>
          <cell r="AR266">
            <v>-29170.49</v>
          </cell>
        </row>
        <row r="267">
          <cell r="AJ267">
            <v>24200</v>
          </cell>
          <cell r="AK267" t="str">
            <v>+</v>
          </cell>
          <cell r="AL267" t="str">
            <v>2050</v>
          </cell>
          <cell r="AM267" t="str">
            <v>580501</v>
          </cell>
          <cell r="AN267" t="str">
            <v>580501 Payroll Tax Expense - Mines</v>
          </cell>
          <cell r="AO267" t="str">
            <v xml:space="preserve">     21.9</v>
          </cell>
          <cell r="AP267">
            <v>1141082.4099999999</v>
          </cell>
          <cell r="AQ267">
            <v>936430.53</v>
          </cell>
          <cell r="AR267">
            <v>204651.88</v>
          </cell>
        </row>
        <row r="268">
          <cell r="AJ268">
            <v>24300</v>
          </cell>
          <cell r="AK268" t="str">
            <v>+</v>
          </cell>
          <cell r="AL268" t="str">
            <v>2050</v>
          </cell>
          <cell r="AM268" t="str">
            <v>582300</v>
          </cell>
          <cell r="AN268" t="str">
            <v>582300 Permits &amp; Licenses</v>
          </cell>
          <cell r="AO268" t="str">
            <v xml:space="preserve">      8.3</v>
          </cell>
          <cell r="AP268">
            <v>107387.25</v>
          </cell>
          <cell r="AQ268">
            <v>99185.600000000006</v>
          </cell>
          <cell r="AR268">
            <v>8201.65</v>
          </cell>
        </row>
        <row r="269">
          <cell r="AJ269">
            <v>24400</v>
          </cell>
          <cell r="AK269" t="str">
            <v>+</v>
          </cell>
          <cell r="AL269" t="str">
            <v>2050</v>
          </cell>
          <cell r="AM269" t="str">
            <v>583451</v>
          </cell>
          <cell r="AN269" t="str">
            <v>583451 Extraction Tax - Mines</v>
          </cell>
          <cell r="AO269" t="str">
            <v xml:space="preserve">     87.3</v>
          </cell>
          <cell r="AP269">
            <v>5449086.2599999998</v>
          </cell>
          <cell r="AQ269">
            <v>2909768.99</v>
          </cell>
          <cell r="AR269">
            <v>2539317.27</v>
          </cell>
        </row>
        <row r="270">
          <cell r="AJ270">
            <v>24500</v>
          </cell>
          <cell r="AK270" t="str">
            <v>+</v>
          </cell>
          <cell r="AL270" t="str">
            <v>2050</v>
          </cell>
          <cell r="AM270" t="str">
            <v>583501</v>
          </cell>
          <cell r="AN270" t="str">
            <v>583501 Federal Reclamation Tax-Mines</v>
          </cell>
          <cell r="AO270" t="str">
            <v xml:space="preserve">    141.4</v>
          </cell>
          <cell r="AP270">
            <v>604839.06000000006</v>
          </cell>
          <cell r="AQ270">
            <v>250588.67</v>
          </cell>
          <cell r="AR270">
            <v>354250.39</v>
          </cell>
        </row>
        <row r="271">
          <cell r="AJ271">
            <v>24600</v>
          </cell>
          <cell r="AK271" t="str">
            <v>+</v>
          </cell>
          <cell r="AL271" t="str">
            <v>2050</v>
          </cell>
          <cell r="AM271" t="str">
            <v>584100</v>
          </cell>
          <cell r="AN271" t="str">
            <v>584100 Government Royalties</v>
          </cell>
          <cell r="AO271" t="str">
            <v xml:space="preserve">     71.9-</v>
          </cell>
          <cell r="AP271">
            <v>2940</v>
          </cell>
          <cell r="AQ271">
            <v>10461</v>
          </cell>
          <cell r="AR271">
            <v>-7521</v>
          </cell>
        </row>
        <row r="272">
          <cell r="AJ272">
            <v>24700</v>
          </cell>
          <cell r="AK272" t="str">
            <v>+</v>
          </cell>
          <cell r="AL272" t="str">
            <v>2050</v>
          </cell>
          <cell r="AM272" t="str">
            <v>584101</v>
          </cell>
          <cell r="AN272" t="str">
            <v>584101 Government Royalties - Mines</v>
          </cell>
          <cell r="AO272" t="str">
            <v xml:space="preserve">    100.4</v>
          </cell>
          <cell r="AP272">
            <v>6897785.4299999997</v>
          </cell>
          <cell r="AQ272">
            <v>3441314.92</v>
          </cell>
          <cell r="AR272">
            <v>3456470.51</v>
          </cell>
        </row>
        <row r="273">
          <cell r="AJ273">
            <v>24800</v>
          </cell>
          <cell r="AK273" t="str">
            <v>+</v>
          </cell>
          <cell r="AL273" t="str">
            <v>2050</v>
          </cell>
          <cell r="AM273" t="str">
            <v>584201</v>
          </cell>
          <cell r="AN273" t="str">
            <v>584201 Other Royalties - Mines</v>
          </cell>
          <cell r="AO273" t="str">
            <v xml:space="preserve">     76.6-</v>
          </cell>
          <cell r="AP273">
            <v>607320.28</v>
          </cell>
          <cell r="AQ273">
            <v>2590955.39</v>
          </cell>
          <cell r="AR273">
            <v>-1983635.11</v>
          </cell>
        </row>
        <row r="274">
          <cell r="AJ274">
            <v>24900</v>
          </cell>
          <cell r="AK274" t="str">
            <v>+</v>
          </cell>
          <cell r="AL274" t="str">
            <v>2050</v>
          </cell>
          <cell r="AM274" t="str">
            <v>584960</v>
          </cell>
          <cell r="AN274" t="str">
            <v>584960 Taxes Other Non-Income - Credit</v>
          </cell>
          <cell r="AO274" t="str">
            <v xml:space="preserve">     41.6-</v>
          </cell>
          <cell r="AP274">
            <v>-14729051.539999999</v>
          </cell>
          <cell r="AQ274">
            <v>-10399339.970000001</v>
          </cell>
          <cell r="AR274">
            <v>-4329711.57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 (PCAM)"/>
      <sheetName val="Exhibit 2 (ECAC)"/>
      <sheetName val="Dollars ECAC"/>
      <sheetName val="Dollars PCAM"/>
      <sheetName val="MWh PCAM"/>
      <sheetName val="MWh ECAC"/>
      <sheetName val="Prior Period PCAM"/>
      <sheetName val="Prior Period ECAC"/>
    </sheetNames>
    <sheetDataSet>
      <sheetData sheetId="0"/>
      <sheetData sheetId="1"/>
      <sheetData sheetId="2"/>
      <sheetData sheetId="3"/>
      <sheetData sheetId="4">
        <row r="1">
          <cell r="D1">
            <v>39814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pare Rate Base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Factor Inputs 1"/>
      <sheetName val="Factor Inputs 2"/>
      <sheetName val="BW Inputs"/>
      <sheetName val="Inputs from Finance -2008"/>
      <sheetName val="Beg EPIS"/>
      <sheetName val="Inputs from Finance - 2007"/>
      <sheetName val="Tax Inputs"/>
      <sheetName val="No of Cust"/>
      <sheetName val="Bad Debt Expense"/>
      <sheetName val="system peak by mo"/>
      <sheetName val="Monthly Energy_2009_2018"/>
      <sheetName val="Other Inputs"/>
      <sheetName val="ECD Inputs"/>
      <sheetName val="ECD Calc"/>
      <sheetName val="2006"/>
      <sheetName val="2007"/>
      <sheetName val="2008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ByProject"/>
      <sheetName val="PPW"/>
      <sheetName val="Elims"/>
      <sheetName val="Acquisition Co."/>
      <sheetName val="PacifiCorp"/>
      <sheetName val="S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89">
          <cell r="F289">
            <v>0</v>
          </cell>
        </row>
        <row r="1081">
          <cell r="B1081" t="str">
            <v>MEHC Parent</v>
          </cell>
        </row>
        <row r="1082">
          <cell r="B1082" t="str">
            <v>Note receivable / payable principal balance inc (dec)</v>
          </cell>
          <cell r="C1082" t="str">
            <v>MEHC Parent</v>
          </cell>
          <cell r="H1082">
            <v>0</v>
          </cell>
          <cell r="V1082">
            <v>0</v>
          </cell>
          <cell r="AI1082">
            <v>0</v>
          </cell>
          <cell r="AV1082">
            <v>0</v>
          </cell>
          <cell r="BI1082">
            <v>0</v>
          </cell>
        </row>
        <row r="1083">
          <cell r="B1083" t="str">
            <v>Interest income or expense accrual (+)</v>
          </cell>
          <cell r="C1083" t="str">
            <v>Magma Netherlands B.V.</v>
          </cell>
          <cell r="H1083">
            <v>0</v>
          </cell>
          <cell r="V1083">
            <v>0</v>
          </cell>
          <cell r="AI1083">
            <v>0</v>
          </cell>
          <cell r="AV1083">
            <v>0</v>
          </cell>
          <cell r="BI1083">
            <v>0</v>
          </cell>
        </row>
        <row r="1084">
          <cell r="B1084" t="str">
            <v>Interest income or expense payment (-)</v>
          </cell>
          <cell r="C1084" t="str">
            <v>YE 2010 Balance:</v>
          </cell>
          <cell r="D1084">
            <v>11804</v>
          </cell>
          <cell r="H1084">
            <v>0</v>
          </cell>
          <cell r="V1084">
            <v>0</v>
          </cell>
          <cell r="AI1084">
            <v>0</v>
          </cell>
          <cell r="AV1084">
            <v>0</v>
          </cell>
          <cell r="BI1084">
            <v>0</v>
          </cell>
        </row>
        <row r="1085">
          <cell r="B1085" t="str">
            <v>Note receivable / payable principal balance inc (dec)</v>
          </cell>
          <cell r="C1085" t="str">
            <v>MEHC Parent</v>
          </cell>
          <cell r="H1085">
            <v>0</v>
          </cell>
          <cell r="V1085">
            <v>0</v>
          </cell>
          <cell r="AI1085">
            <v>0</v>
          </cell>
          <cell r="AV1085">
            <v>0</v>
          </cell>
          <cell r="BI1085">
            <v>0</v>
          </cell>
        </row>
        <row r="1086">
          <cell r="B1086" t="str">
            <v>Interest income or expense accrual (+)</v>
          </cell>
          <cell r="C1086" t="str">
            <v>MHC Inc.</v>
          </cell>
          <cell r="H1086">
            <v>0</v>
          </cell>
          <cell r="V1086">
            <v>0</v>
          </cell>
          <cell r="AI1086">
            <v>0</v>
          </cell>
          <cell r="AV1086">
            <v>0</v>
          </cell>
          <cell r="BI1086">
            <v>0</v>
          </cell>
        </row>
        <row r="1087">
          <cell r="B1087" t="str">
            <v>Interest income or expense payment (-)</v>
          </cell>
          <cell r="C1087" t="str">
            <v>YE 2010 Balance:</v>
          </cell>
          <cell r="D1087">
            <v>13756</v>
          </cell>
          <cell r="H1087">
            <v>0</v>
          </cell>
          <cell r="V1087">
            <v>0</v>
          </cell>
          <cell r="AI1087">
            <v>0</v>
          </cell>
          <cell r="AV1087">
            <v>0</v>
          </cell>
          <cell r="BI1087">
            <v>0</v>
          </cell>
        </row>
        <row r="1088">
          <cell r="B1088" t="str">
            <v>Note receivable / payable principal balance inc (dec)</v>
          </cell>
          <cell r="C1088" t="str">
            <v>MEHC Parent</v>
          </cell>
          <cell r="H1088">
            <v>0</v>
          </cell>
          <cell r="V1088">
            <v>0</v>
          </cell>
          <cell r="AI1088">
            <v>0</v>
          </cell>
          <cell r="AV1088">
            <v>0</v>
          </cell>
          <cell r="BI1088">
            <v>0</v>
          </cell>
        </row>
        <row r="1089">
          <cell r="B1089" t="str">
            <v>Interest income or expense accrual (+)</v>
          </cell>
          <cell r="H1089">
            <v>0</v>
          </cell>
          <cell r="V1089">
            <v>0</v>
          </cell>
          <cell r="AI1089">
            <v>0</v>
          </cell>
          <cell r="AV1089">
            <v>0</v>
          </cell>
          <cell r="BI1089">
            <v>0</v>
          </cell>
        </row>
        <row r="1090">
          <cell r="B1090" t="str">
            <v>Interest income or expense payment (-)</v>
          </cell>
          <cell r="C1090" t="str">
            <v>YE 2010 Balance:</v>
          </cell>
          <cell r="H1090">
            <v>0</v>
          </cell>
          <cell r="V1090">
            <v>0</v>
          </cell>
          <cell r="AI1090">
            <v>0</v>
          </cell>
          <cell r="AV1090">
            <v>0</v>
          </cell>
          <cell r="BI1090">
            <v>0</v>
          </cell>
        </row>
        <row r="1091">
          <cell r="B1091" t="str">
            <v>Note receivable / payable principal balance inc (dec)</v>
          </cell>
          <cell r="C1091" t="str">
            <v>MEHC Parent</v>
          </cell>
          <cell r="H1091">
            <v>0</v>
          </cell>
          <cell r="V1091">
            <v>0</v>
          </cell>
          <cell r="AI1091">
            <v>0</v>
          </cell>
          <cell r="AV1091">
            <v>0</v>
          </cell>
          <cell r="BI1091">
            <v>0</v>
          </cell>
        </row>
        <row r="1092">
          <cell r="B1092" t="str">
            <v>Interest income or expense accrual (+)</v>
          </cell>
          <cell r="H1092">
            <v>0</v>
          </cell>
          <cell r="V1092">
            <v>0</v>
          </cell>
          <cell r="AI1092">
            <v>0</v>
          </cell>
          <cell r="AV1092">
            <v>0</v>
          </cell>
          <cell r="BI1092">
            <v>0</v>
          </cell>
        </row>
        <row r="1093">
          <cell r="B1093" t="str">
            <v>Interest income or expense payment (-)</v>
          </cell>
          <cell r="C1093" t="str">
            <v>YE 2010 Balance:</v>
          </cell>
          <cell r="H1093">
            <v>0</v>
          </cell>
          <cell r="V1093">
            <v>0</v>
          </cell>
          <cell r="AI1093">
            <v>0</v>
          </cell>
          <cell r="AV1093">
            <v>0</v>
          </cell>
          <cell r="BI1093">
            <v>0</v>
          </cell>
        </row>
        <row r="1094">
          <cell r="B1094" t="str">
            <v xml:space="preserve">  Total increase (decrease) in principal balances</v>
          </cell>
          <cell r="C1094" t="str">
            <v>Total Lender</v>
          </cell>
          <cell r="D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0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F1094">
            <v>0</v>
          </cell>
          <cell r="BG1094">
            <v>0</v>
          </cell>
          <cell r="BH1094">
            <v>0</v>
          </cell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  <cell r="BO1094">
            <v>0</v>
          </cell>
          <cell r="BP1094">
            <v>0</v>
          </cell>
        </row>
        <row r="1095">
          <cell r="B1095" t="str">
            <v xml:space="preserve">  Total interest income or expense accrual (+)</v>
          </cell>
          <cell r="C1095" t="str">
            <v>Total Borrower</v>
          </cell>
          <cell r="D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</row>
        <row r="1096">
          <cell r="B1096" t="str">
            <v xml:space="preserve">  Total interest income or expense payment (-)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0</v>
          </cell>
          <cell r="AQ1096">
            <v>0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0</v>
          </cell>
          <cell r="BG1096">
            <v>0</v>
          </cell>
          <cell r="BH1096">
            <v>0</v>
          </cell>
          <cell r="BI1096">
            <v>0</v>
          </cell>
          <cell r="BJ1096">
            <v>0</v>
          </cell>
          <cell r="BK1096">
            <v>0</v>
          </cell>
          <cell r="BL1096">
            <v>0</v>
          </cell>
          <cell r="BM1096">
            <v>0</v>
          </cell>
          <cell r="BN1096">
            <v>0</v>
          </cell>
          <cell r="BO1096">
            <v>0</v>
          </cell>
          <cell r="BP1096">
            <v>0</v>
          </cell>
        </row>
        <row r="1097">
          <cell r="B1097" t="str">
            <v xml:space="preserve">  Total principal to notes receivable from related party</v>
          </cell>
          <cell r="H1097">
            <v>0</v>
          </cell>
          <cell r="V1097">
            <v>0</v>
          </cell>
          <cell r="AI1097">
            <v>0</v>
          </cell>
          <cell r="AV1097">
            <v>0</v>
          </cell>
          <cell r="BI1097">
            <v>0</v>
          </cell>
        </row>
        <row r="1098">
          <cell r="B1098" t="str">
            <v xml:space="preserve">  Total principal to notes payable to related party</v>
          </cell>
          <cell r="D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0</v>
          </cell>
          <cell r="AQ1098">
            <v>0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H1098">
            <v>0</v>
          </cell>
          <cell r="BI1098">
            <v>0</v>
          </cell>
          <cell r="BJ1098">
            <v>0</v>
          </cell>
          <cell r="BK1098">
            <v>0</v>
          </cell>
          <cell r="BL1098">
            <v>0</v>
          </cell>
          <cell r="BM1098">
            <v>0</v>
          </cell>
          <cell r="BN1098">
            <v>0</v>
          </cell>
          <cell r="BO1098">
            <v>0</v>
          </cell>
          <cell r="BP1098">
            <v>0</v>
          </cell>
        </row>
        <row r="1099">
          <cell r="B1099" t="str">
            <v xml:space="preserve">  Total interest accrual to related party accounts receivable - income statement / cash flow</v>
          </cell>
          <cell r="H1099">
            <v>0</v>
          </cell>
          <cell r="V1099">
            <v>0</v>
          </cell>
          <cell r="AI1099">
            <v>0</v>
          </cell>
          <cell r="AV1099">
            <v>0</v>
          </cell>
          <cell r="BI1099">
            <v>0</v>
          </cell>
        </row>
        <row r="1100">
          <cell r="B1100" t="str">
            <v xml:space="preserve">  Total interest accrual to related party accrued interest - income statement / cash flow</v>
          </cell>
          <cell r="H1100">
            <v>0</v>
          </cell>
          <cell r="V1100">
            <v>0</v>
          </cell>
          <cell r="AI1100">
            <v>0</v>
          </cell>
          <cell r="AV1100">
            <v>0</v>
          </cell>
          <cell r="BI1100">
            <v>0</v>
          </cell>
        </row>
        <row r="1101">
          <cell r="B1101" t="str">
            <v xml:space="preserve">  Total interest accrual to related party accounts payable - income statement / cash flow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0</v>
          </cell>
          <cell r="AR1101">
            <v>0</v>
          </cell>
          <cell r="AS1101">
            <v>0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</row>
        <row r="1102">
          <cell r="B1102" t="str">
            <v xml:space="preserve">  Total interest payment to related party accounts receivable - cash flow</v>
          </cell>
          <cell r="H1102">
            <v>0</v>
          </cell>
          <cell r="V1102">
            <v>0</v>
          </cell>
          <cell r="AI1102">
            <v>0</v>
          </cell>
          <cell r="AV1102">
            <v>0</v>
          </cell>
          <cell r="BI1102">
            <v>0</v>
          </cell>
        </row>
        <row r="1103">
          <cell r="B1103" t="str">
            <v xml:space="preserve">  Total interest payment to related party accrued interest - cash flow</v>
          </cell>
          <cell r="H1103">
            <v>0</v>
          </cell>
          <cell r="V1103">
            <v>0</v>
          </cell>
          <cell r="AI1103">
            <v>0</v>
          </cell>
          <cell r="AV1103">
            <v>0</v>
          </cell>
          <cell r="BI1103">
            <v>0</v>
          </cell>
        </row>
        <row r="1104">
          <cell r="B1104" t="str">
            <v xml:space="preserve">  Total interest payment to related party accounts payable - cash flow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0</v>
          </cell>
          <cell r="BJ1104">
            <v>0</v>
          </cell>
          <cell r="BK1104">
            <v>0</v>
          </cell>
          <cell r="BL1104">
            <v>0</v>
          </cell>
          <cell r="BM1104">
            <v>0</v>
          </cell>
          <cell r="BN1104">
            <v>0</v>
          </cell>
          <cell r="BO1104">
            <v>0</v>
          </cell>
          <cell r="BP1104">
            <v>0</v>
          </cell>
        </row>
        <row r="1105">
          <cell r="B1105" t="str">
            <v>MEHC Parent</v>
          </cell>
        </row>
        <row r="1106">
          <cell r="B1106" t="str">
            <v>MidAmerican Funding Platform:</v>
          </cell>
        </row>
        <row r="1107">
          <cell r="B1107" t="str">
            <v>Note receivable / payable principal balance inc (dec)</v>
          </cell>
          <cell r="C1107" t="str">
            <v>ICC</v>
          </cell>
          <cell r="H1107">
            <v>0</v>
          </cell>
          <cell r="V1107">
            <v>0</v>
          </cell>
          <cell r="AI1107">
            <v>0</v>
          </cell>
          <cell r="AV1107">
            <v>0</v>
          </cell>
          <cell r="BI1107">
            <v>0</v>
          </cell>
        </row>
        <row r="1108">
          <cell r="B1108" t="str">
            <v>Interest income or expense accrual (+)</v>
          </cell>
          <cell r="C1108" t="str">
            <v xml:space="preserve">MHC Inc. </v>
          </cell>
          <cell r="H1108">
            <v>0</v>
          </cell>
          <cell r="V1108">
            <v>0</v>
          </cell>
          <cell r="AI1108">
            <v>0</v>
          </cell>
          <cell r="AV1108">
            <v>0</v>
          </cell>
          <cell r="BI1108">
            <v>0</v>
          </cell>
        </row>
        <row r="1109">
          <cell r="B1109" t="str">
            <v>Interest income or expense payment (-)</v>
          </cell>
          <cell r="C1109" t="str">
            <v>YE 2010 Balance:</v>
          </cell>
          <cell r="H1109">
            <v>0</v>
          </cell>
          <cell r="V1109">
            <v>0</v>
          </cell>
          <cell r="AI1109">
            <v>0</v>
          </cell>
          <cell r="AV1109">
            <v>0</v>
          </cell>
          <cell r="BI1109">
            <v>0</v>
          </cell>
        </row>
        <row r="1110">
          <cell r="B1110" t="str">
            <v>Note receivable / payable principal balance inc (dec)</v>
          </cell>
          <cell r="C1110" t="str">
            <v xml:space="preserve">MCG </v>
          </cell>
          <cell r="H1110">
            <v>0</v>
          </cell>
          <cell r="V1110">
            <v>0</v>
          </cell>
          <cell r="AI1110">
            <v>0</v>
          </cell>
          <cell r="AV1110">
            <v>0</v>
          </cell>
          <cell r="BI1110">
            <v>0</v>
          </cell>
        </row>
        <row r="1111">
          <cell r="B1111" t="str">
            <v>Interest income or expense accrual (+)</v>
          </cell>
          <cell r="C1111" t="str">
            <v xml:space="preserve">MHC Inc. </v>
          </cell>
          <cell r="H1111">
            <v>0</v>
          </cell>
          <cell r="V1111">
            <v>0</v>
          </cell>
          <cell r="AI1111">
            <v>0</v>
          </cell>
          <cell r="AV1111">
            <v>0</v>
          </cell>
          <cell r="BI1111">
            <v>0</v>
          </cell>
        </row>
        <row r="1112">
          <cell r="B1112" t="str">
            <v>Interest income or expense payment (-)</v>
          </cell>
          <cell r="C1112" t="str">
            <v>YE 2010 Balance:</v>
          </cell>
          <cell r="D1112">
            <v>5085</v>
          </cell>
          <cell r="H1112">
            <v>0</v>
          </cell>
          <cell r="V1112">
            <v>0</v>
          </cell>
          <cell r="AI1112">
            <v>0</v>
          </cell>
          <cell r="AV1112">
            <v>0</v>
          </cell>
          <cell r="BI1112">
            <v>0</v>
          </cell>
        </row>
        <row r="1113">
          <cell r="B1113" t="str">
            <v>Note receivable / payable principal balance inc (dec)</v>
          </cell>
          <cell r="C1113" t="str">
            <v xml:space="preserve">MCS </v>
          </cell>
          <cell r="H1113">
            <v>0</v>
          </cell>
          <cell r="V1113">
            <v>0</v>
          </cell>
          <cell r="AI1113">
            <v>0</v>
          </cell>
          <cell r="AV1113">
            <v>0</v>
          </cell>
          <cell r="BI1113">
            <v>0</v>
          </cell>
        </row>
        <row r="1114">
          <cell r="B1114" t="str">
            <v>Interest income or expense accrual (+)</v>
          </cell>
          <cell r="C1114" t="str">
            <v xml:space="preserve">MHC Inc. </v>
          </cell>
          <cell r="H1114">
            <v>0</v>
          </cell>
          <cell r="V1114">
            <v>0</v>
          </cell>
          <cell r="AI1114">
            <v>0</v>
          </cell>
          <cell r="AV1114">
            <v>0</v>
          </cell>
          <cell r="BI1114">
            <v>0</v>
          </cell>
        </row>
        <row r="1115">
          <cell r="B1115" t="str">
            <v>Interest income or expense payment (-)</v>
          </cell>
          <cell r="C1115" t="str">
            <v>YE 2010 Balance:</v>
          </cell>
          <cell r="D1115">
            <v>3609</v>
          </cell>
          <cell r="H1115">
            <v>0</v>
          </cell>
          <cell r="V1115">
            <v>0</v>
          </cell>
          <cell r="AI1115">
            <v>0</v>
          </cell>
          <cell r="AV1115">
            <v>0</v>
          </cell>
          <cell r="BI1115">
            <v>0</v>
          </cell>
        </row>
        <row r="1116">
          <cell r="B1116" t="str">
            <v>Note receivable / payable principal balance inc (dec)</v>
          </cell>
          <cell r="H1116">
            <v>0</v>
          </cell>
          <cell r="V1116">
            <v>0</v>
          </cell>
          <cell r="AI1116">
            <v>0</v>
          </cell>
          <cell r="AV1116">
            <v>0</v>
          </cell>
          <cell r="BI1116">
            <v>0</v>
          </cell>
        </row>
        <row r="1117">
          <cell r="B1117" t="str">
            <v>Interest income or expense accrual (+)</v>
          </cell>
          <cell r="H1117">
            <v>0</v>
          </cell>
          <cell r="V1117">
            <v>0</v>
          </cell>
          <cell r="AI1117">
            <v>0</v>
          </cell>
          <cell r="AV1117">
            <v>0</v>
          </cell>
          <cell r="BI1117">
            <v>0</v>
          </cell>
        </row>
        <row r="1118">
          <cell r="B1118" t="str">
            <v>Interest income or expense payment (-)</v>
          </cell>
          <cell r="C1118" t="str">
            <v>YE 2010 Balance:</v>
          </cell>
          <cell r="H1118">
            <v>0</v>
          </cell>
          <cell r="V1118">
            <v>0</v>
          </cell>
          <cell r="AI1118">
            <v>0</v>
          </cell>
          <cell r="AV1118">
            <v>0</v>
          </cell>
          <cell r="BI1118">
            <v>0</v>
          </cell>
        </row>
        <row r="1119">
          <cell r="B1119" t="str">
            <v>Note receivable / payable principal balance inc (dec)</v>
          </cell>
          <cell r="H1119">
            <v>0</v>
          </cell>
          <cell r="V1119">
            <v>0</v>
          </cell>
          <cell r="AI1119">
            <v>0</v>
          </cell>
          <cell r="AV1119">
            <v>0</v>
          </cell>
          <cell r="BI1119">
            <v>0</v>
          </cell>
        </row>
        <row r="1120">
          <cell r="B1120" t="str">
            <v>Interest income or expense accrual (+)</v>
          </cell>
          <cell r="H1120">
            <v>0</v>
          </cell>
          <cell r="V1120">
            <v>0</v>
          </cell>
          <cell r="AI1120">
            <v>0</v>
          </cell>
          <cell r="AV1120">
            <v>0</v>
          </cell>
          <cell r="BI1120">
            <v>0</v>
          </cell>
        </row>
        <row r="1121">
          <cell r="B1121" t="str">
            <v>Interest income or expense payment (-)</v>
          </cell>
          <cell r="C1121" t="str">
            <v>YE 2010 Balance:</v>
          </cell>
          <cell r="H1121">
            <v>0</v>
          </cell>
          <cell r="V1121">
            <v>0</v>
          </cell>
          <cell r="AI1121">
            <v>0</v>
          </cell>
          <cell r="AV1121">
            <v>0</v>
          </cell>
          <cell r="BI1121">
            <v>0</v>
          </cell>
        </row>
        <row r="1122">
          <cell r="B1122" t="str">
            <v>Note receivable / payable principal balance inc (dec)</v>
          </cell>
          <cell r="H1122">
            <v>0</v>
          </cell>
          <cell r="V1122">
            <v>0</v>
          </cell>
          <cell r="AI1122">
            <v>0</v>
          </cell>
          <cell r="AV1122">
            <v>0</v>
          </cell>
          <cell r="BI1122">
            <v>0</v>
          </cell>
        </row>
        <row r="1123">
          <cell r="B1123" t="str">
            <v>Interest income or expense accrual (+)</v>
          </cell>
          <cell r="H1123">
            <v>0</v>
          </cell>
          <cell r="V1123">
            <v>0</v>
          </cell>
          <cell r="AI1123">
            <v>0</v>
          </cell>
          <cell r="AV1123">
            <v>0</v>
          </cell>
          <cell r="BI1123">
            <v>0</v>
          </cell>
        </row>
        <row r="1124">
          <cell r="B1124" t="str">
            <v>Interest income or expense payment (-)</v>
          </cell>
          <cell r="C1124" t="str">
            <v>YE 2010 Balance:</v>
          </cell>
          <cell r="H1124">
            <v>0</v>
          </cell>
          <cell r="V1124">
            <v>0</v>
          </cell>
          <cell r="AI1124">
            <v>0</v>
          </cell>
          <cell r="AV1124">
            <v>0</v>
          </cell>
          <cell r="BI1124">
            <v>0</v>
          </cell>
        </row>
        <row r="1125">
          <cell r="B1125" t="str">
            <v xml:space="preserve">  Total increase (decrease) in principal balances</v>
          </cell>
          <cell r="D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</row>
        <row r="1126">
          <cell r="B1126" t="str">
            <v xml:space="preserve">  Total interest income or expense accrual (+)</v>
          </cell>
          <cell r="D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0</v>
          </cell>
          <cell r="BD1126">
            <v>0</v>
          </cell>
          <cell r="BE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0</v>
          </cell>
          <cell r="BJ1126">
            <v>0</v>
          </cell>
          <cell r="BK1126">
            <v>0</v>
          </cell>
          <cell r="BL1126">
            <v>0</v>
          </cell>
          <cell r="BM1126">
            <v>0</v>
          </cell>
          <cell r="BN1126">
            <v>0</v>
          </cell>
          <cell r="BO1126">
            <v>0</v>
          </cell>
          <cell r="BP1126">
            <v>0</v>
          </cell>
        </row>
        <row r="1127">
          <cell r="B1127" t="str">
            <v xml:space="preserve">  Total interest income or expense payment (-)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</row>
        <row r="1128">
          <cell r="B1128" t="str">
            <v xml:space="preserve">  Total principal to notes receivable from related party</v>
          </cell>
          <cell r="H1128">
            <v>0</v>
          </cell>
          <cell r="V1128">
            <v>0</v>
          </cell>
          <cell r="AI1128">
            <v>0</v>
          </cell>
          <cell r="AV1128">
            <v>0</v>
          </cell>
          <cell r="BI1128">
            <v>0</v>
          </cell>
        </row>
        <row r="1129">
          <cell r="B1129" t="str">
            <v xml:space="preserve">  Total principal to notes payable to related party</v>
          </cell>
          <cell r="D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</row>
        <row r="1130">
          <cell r="B1130" t="str">
            <v xml:space="preserve">  Total interest accrual to related party accounts receivable - income statement / cash flow</v>
          </cell>
          <cell r="H1130">
            <v>0</v>
          </cell>
          <cell r="V1130">
            <v>0</v>
          </cell>
          <cell r="AI1130">
            <v>0</v>
          </cell>
          <cell r="AV1130">
            <v>0</v>
          </cell>
          <cell r="BI1130">
            <v>0</v>
          </cell>
        </row>
        <row r="1131">
          <cell r="B1131" t="str">
            <v xml:space="preserve">  Total interest accrual to related party accrued interest - income statement / cash flow</v>
          </cell>
          <cell r="H1131">
            <v>0</v>
          </cell>
          <cell r="V1131">
            <v>0</v>
          </cell>
          <cell r="AI1131">
            <v>0</v>
          </cell>
          <cell r="AV1131">
            <v>0</v>
          </cell>
          <cell r="BI1131">
            <v>0</v>
          </cell>
        </row>
        <row r="1132">
          <cell r="B1132" t="str">
            <v xml:space="preserve">  Total interest accrual to related party accounts payable - income statement / cash flow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F1132">
            <v>0</v>
          </cell>
          <cell r="BG1132">
            <v>0</v>
          </cell>
          <cell r="BH1132">
            <v>0</v>
          </cell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  <cell r="BO1132">
            <v>0</v>
          </cell>
          <cell r="BP1132">
            <v>0</v>
          </cell>
        </row>
        <row r="1133">
          <cell r="B1133" t="str">
            <v xml:space="preserve">  Total interest payment to related party accounts receivable - cash flow</v>
          </cell>
          <cell r="H1133">
            <v>0</v>
          </cell>
          <cell r="V1133">
            <v>0</v>
          </cell>
          <cell r="AI1133">
            <v>0</v>
          </cell>
          <cell r="AV1133">
            <v>0</v>
          </cell>
          <cell r="BI1133">
            <v>0</v>
          </cell>
        </row>
        <row r="1134">
          <cell r="B1134" t="str">
            <v xml:space="preserve">  Total interest payment to related party accrued interest - cash flow</v>
          </cell>
          <cell r="H1134">
            <v>0</v>
          </cell>
          <cell r="V1134">
            <v>0</v>
          </cell>
          <cell r="AI1134">
            <v>0</v>
          </cell>
          <cell r="AV1134">
            <v>0</v>
          </cell>
          <cell r="BI1134">
            <v>0</v>
          </cell>
        </row>
        <row r="1135">
          <cell r="B1135" t="str">
            <v xml:space="preserve">  Total interest payment to related party accounts payable - cash flow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</row>
        <row r="1136">
          <cell r="B1136" t="str">
            <v>MidAmerican Funding Platform</v>
          </cell>
        </row>
        <row r="1137">
          <cell r="B1137" t="str">
            <v>CE Philippine Platform:</v>
          </cell>
        </row>
        <row r="1138">
          <cell r="B1138" t="str">
            <v>Note receivable / payable principal balance inc (dec)</v>
          </cell>
          <cell r="C1138" t="str">
            <v>CE Casecnan LTD</v>
          </cell>
          <cell r="H1138">
            <v>0</v>
          </cell>
          <cell r="V1138">
            <v>0</v>
          </cell>
          <cell r="AI1138">
            <v>0</v>
          </cell>
          <cell r="AV1138">
            <v>0</v>
          </cell>
          <cell r="BI1138">
            <v>0</v>
          </cell>
        </row>
        <row r="1139">
          <cell r="B1139" t="str">
            <v>Interest income or expense accrual (+)</v>
          </cell>
          <cell r="C1139" t="str">
            <v>CE Investments, CV</v>
          </cell>
          <cell r="H1139">
            <v>0</v>
          </cell>
          <cell r="V1139">
            <v>0</v>
          </cell>
          <cell r="AI1139">
            <v>0</v>
          </cell>
          <cell r="AV1139">
            <v>0</v>
          </cell>
          <cell r="BI1139">
            <v>0</v>
          </cell>
        </row>
        <row r="1140">
          <cell r="B1140" t="str">
            <v>Interest income or expense payment (-)</v>
          </cell>
          <cell r="C1140" t="str">
            <v>YE 2010 Balance:</v>
          </cell>
          <cell r="D1140">
            <v>79499</v>
          </cell>
          <cell r="H1140">
            <v>0</v>
          </cell>
          <cell r="V1140">
            <v>0</v>
          </cell>
          <cell r="AI1140">
            <v>0</v>
          </cell>
          <cell r="AV1140">
            <v>0</v>
          </cell>
          <cell r="BI1140">
            <v>0</v>
          </cell>
        </row>
        <row r="1141">
          <cell r="B1141" t="str">
            <v>Note receivable / payable principal balance inc (dec)</v>
          </cell>
          <cell r="C1141" t="str">
            <v>CE Casecnan LTD</v>
          </cell>
          <cell r="H1141">
            <v>0</v>
          </cell>
          <cell r="V1141">
            <v>0</v>
          </cell>
          <cell r="AI1141">
            <v>0</v>
          </cell>
          <cell r="AV1141">
            <v>0</v>
          </cell>
          <cell r="BI1141">
            <v>0</v>
          </cell>
        </row>
        <row r="1142">
          <cell r="B1142" t="str">
            <v>Interest income or expense accrual (+)</v>
          </cell>
          <cell r="C1142" t="str">
            <v>CE Casecnan</v>
          </cell>
          <cell r="H1142">
            <v>0</v>
          </cell>
          <cell r="V1142">
            <v>0</v>
          </cell>
          <cell r="AI1142">
            <v>0</v>
          </cell>
          <cell r="AV1142">
            <v>0</v>
          </cell>
          <cell r="BI1142">
            <v>0</v>
          </cell>
        </row>
        <row r="1143">
          <cell r="B1143" t="str">
            <v>Interest income or expense payment (-)</v>
          </cell>
          <cell r="C1143" t="str">
            <v>YE 2010 Balance:</v>
          </cell>
          <cell r="H1143">
            <v>0</v>
          </cell>
          <cell r="V1143">
            <v>0</v>
          </cell>
          <cell r="AI1143">
            <v>0</v>
          </cell>
          <cell r="AV1143">
            <v>0</v>
          </cell>
          <cell r="BI1143">
            <v>0</v>
          </cell>
        </row>
        <row r="1144">
          <cell r="B1144" t="str">
            <v>Note receivable / payable principal balance inc (dec)</v>
          </cell>
          <cell r="C1144" t="str">
            <v xml:space="preserve">CE Casecnan II </v>
          </cell>
          <cell r="H1144">
            <v>0</v>
          </cell>
          <cell r="V1144">
            <v>0</v>
          </cell>
          <cell r="AI1144">
            <v>0</v>
          </cell>
          <cell r="AV1144">
            <v>0</v>
          </cell>
          <cell r="BI1144">
            <v>0</v>
          </cell>
        </row>
        <row r="1145">
          <cell r="B1145" t="str">
            <v>Interest income or expense accrual (+)</v>
          </cell>
          <cell r="C1145" t="str">
            <v>CE Investments  CV</v>
          </cell>
          <cell r="H1145">
            <v>0</v>
          </cell>
          <cell r="V1145">
            <v>0</v>
          </cell>
          <cell r="AI1145">
            <v>0</v>
          </cell>
          <cell r="AV1145">
            <v>0</v>
          </cell>
          <cell r="BI1145">
            <v>0</v>
          </cell>
        </row>
        <row r="1146">
          <cell r="B1146" t="str">
            <v>Interest income or expense payment (-)</v>
          </cell>
          <cell r="C1146" t="str">
            <v>YE 2010 Balance:</v>
          </cell>
          <cell r="D1146">
            <v>88205</v>
          </cell>
          <cell r="H1146">
            <v>0</v>
          </cell>
          <cell r="V1146">
            <v>0</v>
          </cell>
          <cell r="AI1146">
            <v>0</v>
          </cell>
          <cell r="AV1146">
            <v>0</v>
          </cell>
          <cell r="BI1146">
            <v>0</v>
          </cell>
        </row>
        <row r="1147">
          <cell r="B1147" t="str">
            <v>Note receivable / payable principal balance inc (dec)</v>
          </cell>
          <cell r="C1147" t="str">
            <v>CE Mahanagdong Ltd.</v>
          </cell>
          <cell r="H1147">
            <v>0</v>
          </cell>
          <cell r="V1147">
            <v>0</v>
          </cell>
          <cell r="AI1147">
            <v>0</v>
          </cell>
          <cell r="AV1147">
            <v>0</v>
          </cell>
          <cell r="BI1147">
            <v>0</v>
          </cell>
        </row>
        <row r="1148">
          <cell r="B1148" t="str">
            <v>Interest income or expense accrual (+)</v>
          </cell>
          <cell r="C1148" t="str">
            <v>CE Investments CV</v>
          </cell>
          <cell r="H1148">
            <v>0</v>
          </cell>
          <cell r="V1148">
            <v>0</v>
          </cell>
          <cell r="AI1148">
            <v>0</v>
          </cell>
          <cell r="AV1148">
            <v>0</v>
          </cell>
          <cell r="BI1148">
            <v>0</v>
          </cell>
        </row>
        <row r="1149">
          <cell r="B1149" t="str">
            <v>Interest income or expense payment (-)</v>
          </cell>
          <cell r="C1149" t="str">
            <v>YE 2010 Balance:</v>
          </cell>
          <cell r="D1149">
            <v>38600</v>
          </cell>
          <cell r="H1149">
            <v>0</v>
          </cell>
          <cell r="V1149">
            <v>0</v>
          </cell>
          <cell r="AI1149">
            <v>0</v>
          </cell>
          <cell r="AV1149">
            <v>0</v>
          </cell>
          <cell r="BI1149">
            <v>0</v>
          </cell>
        </row>
        <row r="1150">
          <cell r="B1150" t="str">
            <v>Note receivable / payable principal balance inc (dec)</v>
          </cell>
          <cell r="C1150" t="str">
            <v>CE Mahanagdong II, Inc.</v>
          </cell>
          <cell r="H1150">
            <v>0</v>
          </cell>
          <cell r="V1150">
            <v>0</v>
          </cell>
          <cell r="AI1150">
            <v>0</v>
          </cell>
          <cell r="AV1150">
            <v>0</v>
          </cell>
          <cell r="BI1150">
            <v>0</v>
          </cell>
        </row>
        <row r="1151">
          <cell r="B1151" t="str">
            <v>Interest income or expense accrual (+)</v>
          </cell>
          <cell r="C1151" t="str">
            <v>CE Casecnan Ltd</v>
          </cell>
          <cell r="H1151">
            <v>0</v>
          </cell>
          <cell r="V1151">
            <v>0</v>
          </cell>
          <cell r="AI1151">
            <v>0</v>
          </cell>
          <cell r="AV1151">
            <v>0</v>
          </cell>
          <cell r="BI1151">
            <v>0</v>
          </cell>
        </row>
        <row r="1152">
          <cell r="B1152" t="str">
            <v>Interest income or expense payment (-)</v>
          </cell>
          <cell r="C1152" t="str">
            <v>YE 2010 Balance:</v>
          </cell>
          <cell r="D1152">
            <v>12750</v>
          </cell>
          <cell r="H1152">
            <v>0</v>
          </cell>
          <cell r="V1152">
            <v>0</v>
          </cell>
          <cell r="AI1152">
            <v>0</v>
          </cell>
          <cell r="AV1152">
            <v>0</v>
          </cell>
          <cell r="BI1152">
            <v>0</v>
          </cell>
        </row>
        <row r="1153">
          <cell r="B1153" t="str">
            <v>Note receivable / payable principal balance inc (dec)</v>
          </cell>
          <cell r="C1153" t="str">
            <v>CE Mahanagdong II, Inc.</v>
          </cell>
          <cell r="H1153">
            <v>0</v>
          </cell>
          <cell r="V1153">
            <v>0</v>
          </cell>
          <cell r="AI1153">
            <v>0</v>
          </cell>
          <cell r="AV1153">
            <v>0</v>
          </cell>
          <cell r="BI1153">
            <v>0</v>
          </cell>
        </row>
        <row r="1154">
          <cell r="B1154" t="str">
            <v>Interest income or expense accrual (+)</v>
          </cell>
          <cell r="C1154" t="str">
            <v>CE Investments  CV</v>
          </cell>
          <cell r="H1154">
            <v>0</v>
          </cell>
          <cell r="V1154">
            <v>0</v>
          </cell>
          <cell r="AI1154">
            <v>0</v>
          </cell>
          <cell r="AV1154">
            <v>0</v>
          </cell>
          <cell r="BI1154">
            <v>0</v>
          </cell>
        </row>
        <row r="1155">
          <cell r="B1155" t="str">
            <v>Interest income or expense payment (-)</v>
          </cell>
          <cell r="C1155" t="str">
            <v>YE 2010 Balance:</v>
          </cell>
          <cell r="D1155">
            <v>23011</v>
          </cell>
          <cell r="H1155">
            <v>0</v>
          </cell>
          <cell r="V1155">
            <v>0</v>
          </cell>
          <cell r="AI1155">
            <v>0</v>
          </cell>
          <cell r="AV1155">
            <v>0</v>
          </cell>
          <cell r="BI1155">
            <v>0</v>
          </cell>
        </row>
        <row r="1156">
          <cell r="B1156" t="str">
            <v>Note receivable / payable principal balance inc (dec)</v>
          </cell>
          <cell r="C1156" t="str">
            <v>CE Philippines II, Inc.</v>
          </cell>
          <cell r="H1156">
            <v>0</v>
          </cell>
          <cell r="V1156">
            <v>0</v>
          </cell>
          <cell r="AI1156">
            <v>0</v>
          </cell>
          <cell r="AV1156">
            <v>0</v>
          </cell>
          <cell r="BI1156">
            <v>0</v>
          </cell>
        </row>
        <row r="1157">
          <cell r="B1157" t="str">
            <v>Interest income or expense accrual (+)</v>
          </cell>
          <cell r="C1157" t="str">
            <v xml:space="preserve">CE Philippines Ltd. </v>
          </cell>
          <cell r="H1157">
            <v>0</v>
          </cell>
          <cell r="V1157">
            <v>0</v>
          </cell>
          <cell r="AI1157">
            <v>0</v>
          </cell>
          <cell r="AV1157">
            <v>0</v>
          </cell>
          <cell r="BI1157">
            <v>0</v>
          </cell>
        </row>
        <row r="1158">
          <cell r="B1158" t="str">
            <v>Interest income or expense payment (-)</v>
          </cell>
          <cell r="C1158" t="str">
            <v>YE 2010 Balance:</v>
          </cell>
          <cell r="D1158">
            <v>31659</v>
          </cell>
          <cell r="H1158">
            <v>0</v>
          </cell>
          <cell r="V1158">
            <v>0</v>
          </cell>
          <cell r="AI1158">
            <v>0</v>
          </cell>
          <cell r="AV1158">
            <v>0</v>
          </cell>
          <cell r="BI1158">
            <v>0</v>
          </cell>
        </row>
        <row r="1159">
          <cell r="B1159" t="str">
            <v>Note receivable / payable principal balance inc (dec)</v>
          </cell>
          <cell r="C1159" t="str">
            <v>CE Philippines II, Inc.</v>
          </cell>
          <cell r="H1159">
            <v>0</v>
          </cell>
          <cell r="V1159">
            <v>0</v>
          </cell>
          <cell r="AI1159">
            <v>0</v>
          </cell>
          <cell r="AV1159">
            <v>0</v>
          </cell>
          <cell r="BI1159">
            <v>0</v>
          </cell>
        </row>
        <row r="1160">
          <cell r="B1160" t="str">
            <v>Interest income or expense accrual (+)</v>
          </cell>
          <cell r="C1160" t="str">
            <v>CE Investments CV</v>
          </cell>
          <cell r="H1160">
            <v>0</v>
          </cell>
          <cell r="V1160">
            <v>0</v>
          </cell>
          <cell r="AI1160">
            <v>0</v>
          </cell>
          <cell r="AV1160">
            <v>0</v>
          </cell>
          <cell r="BI1160">
            <v>0</v>
          </cell>
        </row>
        <row r="1161">
          <cell r="B1161" t="str">
            <v>Interest income or expense payment (-)</v>
          </cell>
          <cell r="C1161" t="str">
            <v>YE 2010 Balance:</v>
          </cell>
          <cell r="D1161">
            <v>28870</v>
          </cell>
          <cell r="H1161">
            <v>0</v>
          </cell>
          <cell r="V1161">
            <v>0</v>
          </cell>
          <cell r="AI1161">
            <v>0</v>
          </cell>
          <cell r="AV1161">
            <v>0</v>
          </cell>
          <cell r="BI1161">
            <v>0</v>
          </cell>
        </row>
        <row r="1162">
          <cell r="B1162" t="str">
            <v>Note receivable / payable principal balance inc (dec)</v>
          </cell>
          <cell r="C1162" t="str">
            <v>CE Philippines II, Inc.</v>
          </cell>
          <cell r="H1162">
            <v>0</v>
          </cell>
          <cell r="V1162">
            <v>0</v>
          </cell>
          <cell r="AI1162">
            <v>0</v>
          </cell>
          <cell r="AV1162">
            <v>0</v>
          </cell>
          <cell r="BI1162">
            <v>0</v>
          </cell>
        </row>
        <row r="1163">
          <cell r="B1163" t="str">
            <v>Interest income or expense accrual (+)</v>
          </cell>
          <cell r="C1163" t="str">
            <v>CE Casecnan Ltd.</v>
          </cell>
          <cell r="H1163">
            <v>0</v>
          </cell>
          <cell r="V1163">
            <v>0</v>
          </cell>
          <cell r="AI1163">
            <v>0</v>
          </cell>
          <cell r="AV1163">
            <v>0</v>
          </cell>
          <cell r="BI1163">
            <v>0</v>
          </cell>
        </row>
        <row r="1164">
          <cell r="B1164" t="str">
            <v>Interest income or expense payment (-)</v>
          </cell>
          <cell r="C1164" t="str">
            <v>YE 2010 Balance:</v>
          </cell>
          <cell r="H1164">
            <v>0</v>
          </cell>
          <cell r="V1164">
            <v>0</v>
          </cell>
          <cell r="AI1164">
            <v>0</v>
          </cell>
          <cell r="AV1164">
            <v>0</v>
          </cell>
          <cell r="BI1164">
            <v>0</v>
          </cell>
        </row>
        <row r="1165">
          <cell r="B1165" t="str">
            <v>Note receivable / payable principal balance inc (dec)</v>
          </cell>
          <cell r="C1165" t="str">
            <v>Magma Netherlands B.V. Philippine Branch</v>
          </cell>
          <cell r="H1165">
            <v>0</v>
          </cell>
          <cell r="V1165">
            <v>0</v>
          </cell>
          <cell r="AI1165">
            <v>0</v>
          </cell>
          <cell r="AV1165">
            <v>0</v>
          </cell>
          <cell r="BI1165">
            <v>0</v>
          </cell>
        </row>
        <row r="1166">
          <cell r="B1166" t="str">
            <v>Interest income or expense accrual (+)</v>
          </cell>
          <cell r="C1166" t="str">
            <v>CE Casecnan Ltd.</v>
          </cell>
          <cell r="H1166">
            <v>0</v>
          </cell>
          <cell r="V1166">
            <v>0</v>
          </cell>
          <cell r="AI1166">
            <v>0</v>
          </cell>
          <cell r="AV1166">
            <v>0</v>
          </cell>
          <cell r="BI1166">
            <v>0</v>
          </cell>
        </row>
        <row r="1167">
          <cell r="B1167" t="str">
            <v>Interest income or expense payment (-)</v>
          </cell>
          <cell r="C1167" t="str">
            <v>YE 2010 Balance:</v>
          </cell>
          <cell r="H1167">
            <v>0</v>
          </cell>
          <cell r="V1167">
            <v>0</v>
          </cell>
          <cell r="AI1167">
            <v>0</v>
          </cell>
          <cell r="AV1167">
            <v>0</v>
          </cell>
          <cell r="BI1167">
            <v>0</v>
          </cell>
        </row>
        <row r="1168">
          <cell r="B1168" t="str">
            <v>Note receivable / payable principal balance inc (dec)</v>
          </cell>
          <cell r="C1168" t="str">
            <v>Magma Netherlands B.V.</v>
          </cell>
          <cell r="H1168">
            <v>0</v>
          </cell>
          <cell r="V1168">
            <v>0</v>
          </cell>
          <cell r="AI1168">
            <v>0</v>
          </cell>
          <cell r="AV1168">
            <v>0</v>
          </cell>
          <cell r="BI1168">
            <v>0</v>
          </cell>
        </row>
        <row r="1169">
          <cell r="B1169" t="str">
            <v>Interest income or expense accrual (+)</v>
          </cell>
          <cell r="C1169" t="str">
            <v>CE Investments  CV</v>
          </cell>
          <cell r="H1169">
            <v>0</v>
          </cell>
          <cell r="V1169">
            <v>0</v>
          </cell>
          <cell r="AI1169">
            <v>0</v>
          </cell>
          <cell r="AV1169">
            <v>0</v>
          </cell>
          <cell r="BI1169">
            <v>0</v>
          </cell>
        </row>
        <row r="1170">
          <cell r="B1170" t="str">
            <v>Interest income or expense payment (-)</v>
          </cell>
          <cell r="C1170" t="str">
            <v>YE 2010 Balance:</v>
          </cell>
          <cell r="D1170">
            <v>9400</v>
          </cell>
          <cell r="H1170">
            <v>0</v>
          </cell>
          <cell r="V1170">
            <v>0</v>
          </cell>
          <cell r="AI1170">
            <v>0</v>
          </cell>
          <cell r="AV1170">
            <v>0</v>
          </cell>
          <cell r="BI1170">
            <v>0</v>
          </cell>
        </row>
        <row r="1171">
          <cell r="B1171" t="str">
            <v>Note receivable / payable principal balance inc (dec)</v>
          </cell>
          <cell r="C1171" t="str">
            <v>CE Investments CV</v>
          </cell>
          <cell r="H1171">
            <v>0</v>
          </cell>
          <cell r="V1171">
            <v>0</v>
          </cell>
          <cell r="AI1171">
            <v>0</v>
          </cell>
          <cell r="AV1171">
            <v>0</v>
          </cell>
          <cell r="BI1171">
            <v>0</v>
          </cell>
        </row>
        <row r="1172">
          <cell r="B1172" t="str">
            <v>Interest income or expense accrual (+)</v>
          </cell>
          <cell r="C1172" t="str">
            <v>CE Electric UK Ltd.</v>
          </cell>
          <cell r="H1172">
            <v>0</v>
          </cell>
          <cell r="V1172">
            <v>0</v>
          </cell>
          <cell r="AI1172">
            <v>0</v>
          </cell>
          <cell r="AV1172">
            <v>0</v>
          </cell>
          <cell r="BI1172">
            <v>0</v>
          </cell>
        </row>
        <row r="1173">
          <cell r="B1173" t="str">
            <v>Interest income or expense payment (-)</v>
          </cell>
          <cell r="C1173" t="str">
            <v>YE 2010 Balance:</v>
          </cell>
          <cell r="D1173">
            <v>313758</v>
          </cell>
          <cell r="H1173">
            <v>0</v>
          </cell>
          <cell r="V1173">
            <v>0</v>
          </cell>
          <cell r="AI1173">
            <v>0</v>
          </cell>
          <cell r="AV1173">
            <v>0</v>
          </cell>
          <cell r="BI1173">
            <v>0</v>
          </cell>
        </row>
        <row r="1174">
          <cell r="B1174" t="str">
            <v>Note receivable / payable principal balance inc (dec)</v>
          </cell>
          <cell r="H1174">
            <v>0</v>
          </cell>
          <cell r="V1174">
            <v>0</v>
          </cell>
          <cell r="AI1174">
            <v>0</v>
          </cell>
          <cell r="AV1174">
            <v>0</v>
          </cell>
          <cell r="BI1174">
            <v>0</v>
          </cell>
        </row>
        <row r="1175">
          <cell r="B1175" t="str">
            <v>Interest income or expense accrual (+)</v>
          </cell>
          <cell r="H1175">
            <v>0</v>
          </cell>
          <cell r="V1175">
            <v>0</v>
          </cell>
          <cell r="AI1175">
            <v>0</v>
          </cell>
          <cell r="AV1175">
            <v>0</v>
          </cell>
          <cell r="BI1175">
            <v>0</v>
          </cell>
        </row>
        <row r="1176">
          <cell r="B1176" t="str">
            <v>Interest income or expense payment (-)</v>
          </cell>
          <cell r="C1176" t="str">
            <v>YE 2010 Balance:</v>
          </cell>
          <cell r="H1176">
            <v>0</v>
          </cell>
          <cell r="V1176">
            <v>0</v>
          </cell>
          <cell r="AI1176">
            <v>0</v>
          </cell>
          <cell r="AV1176">
            <v>0</v>
          </cell>
          <cell r="BI1176">
            <v>0</v>
          </cell>
        </row>
        <row r="1177">
          <cell r="B1177" t="str">
            <v>Note receivable / payable principal balance inc (dec)</v>
          </cell>
          <cell r="H1177">
            <v>0</v>
          </cell>
          <cell r="V1177">
            <v>0</v>
          </cell>
          <cell r="AI1177">
            <v>0</v>
          </cell>
          <cell r="AV1177">
            <v>0</v>
          </cell>
          <cell r="BI1177">
            <v>0</v>
          </cell>
        </row>
        <row r="1178">
          <cell r="B1178" t="str">
            <v>Interest income or expense accrual (+)</v>
          </cell>
          <cell r="H1178">
            <v>0</v>
          </cell>
          <cell r="V1178">
            <v>0</v>
          </cell>
          <cell r="AI1178">
            <v>0</v>
          </cell>
          <cell r="AV1178">
            <v>0</v>
          </cell>
          <cell r="BI1178">
            <v>0</v>
          </cell>
        </row>
        <row r="1179">
          <cell r="B1179" t="str">
            <v>Interest income or expense payment (-)</v>
          </cell>
          <cell r="C1179" t="str">
            <v>YE 2010 Balance:</v>
          </cell>
          <cell r="H1179">
            <v>0</v>
          </cell>
          <cell r="V1179">
            <v>0</v>
          </cell>
          <cell r="AI1179">
            <v>0</v>
          </cell>
          <cell r="AV1179">
            <v>0</v>
          </cell>
          <cell r="BI1179">
            <v>0</v>
          </cell>
        </row>
        <row r="1180">
          <cell r="B1180" t="str">
            <v>Note receivable / payable principal balance inc (dec)</v>
          </cell>
          <cell r="H1180">
            <v>0</v>
          </cell>
          <cell r="V1180">
            <v>0</v>
          </cell>
          <cell r="AI1180">
            <v>0</v>
          </cell>
          <cell r="AV1180">
            <v>0</v>
          </cell>
          <cell r="BI1180">
            <v>0</v>
          </cell>
        </row>
        <row r="1181">
          <cell r="B1181" t="str">
            <v>Interest income or expense accrual (+)</v>
          </cell>
          <cell r="H1181">
            <v>0</v>
          </cell>
          <cell r="V1181">
            <v>0</v>
          </cell>
          <cell r="AI1181">
            <v>0</v>
          </cell>
          <cell r="AV1181">
            <v>0</v>
          </cell>
          <cell r="BI1181">
            <v>0</v>
          </cell>
        </row>
        <row r="1182">
          <cell r="B1182" t="str">
            <v>Interest income or expense payment (-)</v>
          </cell>
          <cell r="C1182" t="str">
            <v>YE 2010 Balance:</v>
          </cell>
          <cell r="H1182">
            <v>0</v>
          </cell>
          <cell r="V1182">
            <v>0</v>
          </cell>
          <cell r="AI1182">
            <v>0</v>
          </cell>
          <cell r="AV1182">
            <v>0</v>
          </cell>
          <cell r="BI1182">
            <v>0</v>
          </cell>
        </row>
        <row r="1183">
          <cell r="B1183" t="str">
            <v xml:space="preserve">  Total increase (decrease) in principal balances</v>
          </cell>
          <cell r="D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</row>
        <row r="1184">
          <cell r="B1184" t="str">
            <v xml:space="preserve">  Total interest income or expense accrual (+)</v>
          </cell>
          <cell r="D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>
            <v>0</v>
          </cell>
          <cell r="AW1184">
            <v>0</v>
          </cell>
          <cell r="AX1184">
            <v>0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0</v>
          </cell>
          <cell r="BD1184">
            <v>0</v>
          </cell>
          <cell r="BE1184">
            <v>0</v>
          </cell>
          <cell r="BF1184">
            <v>0</v>
          </cell>
          <cell r="BG1184">
            <v>0</v>
          </cell>
          <cell r="BH1184">
            <v>0</v>
          </cell>
          <cell r="BI1184">
            <v>0</v>
          </cell>
          <cell r="BJ1184">
            <v>0</v>
          </cell>
          <cell r="BK1184">
            <v>0</v>
          </cell>
          <cell r="BL1184">
            <v>0</v>
          </cell>
          <cell r="BM1184">
            <v>0</v>
          </cell>
          <cell r="BN1184">
            <v>0</v>
          </cell>
          <cell r="BO1184">
            <v>0</v>
          </cell>
          <cell r="BP1184">
            <v>0</v>
          </cell>
        </row>
        <row r="1185">
          <cell r="B1185" t="str">
            <v xml:space="preserve">  Total interest income or expense payment (-)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T1185">
            <v>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</row>
        <row r="1186">
          <cell r="B1186" t="str">
            <v xml:space="preserve">  Total principal to notes receivable from related party</v>
          </cell>
          <cell r="H1186">
            <v>0</v>
          </cell>
          <cell r="V1186">
            <v>0</v>
          </cell>
          <cell r="AI1186">
            <v>0</v>
          </cell>
          <cell r="AV1186">
            <v>0</v>
          </cell>
          <cell r="BI1186">
            <v>0</v>
          </cell>
        </row>
        <row r="1187">
          <cell r="B1187" t="str">
            <v xml:space="preserve">  Total principal to notes payable to related party</v>
          </cell>
          <cell r="D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</row>
        <row r="1188">
          <cell r="B1188" t="str">
            <v xml:space="preserve">  Total interest accrual to related party accounts receivable - income statement / cash flow</v>
          </cell>
          <cell r="H1188">
            <v>0</v>
          </cell>
          <cell r="V1188">
            <v>0</v>
          </cell>
          <cell r="AI1188">
            <v>0</v>
          </cell>
          <cell r="AV1188">
            <v>0</v>
          </cell>
          <cell r="BI1188">
            <v>0</v>
          </cell>
        </row>
        <row r="1189">
          <cell r="B1189" t="str">
            <v xml:space="preserve">  Total interest accrual to related party accrued interest - income statement / cash flow</v>
          </cell>
          <cell r="H1189">
            <v>0</v>
          </cell>
          <cell r="V1189">
            <v>0</v>
          </cell>
          <cell r="AI1189">
            <v>0</v>
          </cell>
          <cell r="AV1189">
            <v>0</v>
          </cell>
          <cell r="BI1189">
            <v>0</v>
          </cell>
        </row>
        <row r="1190">
          <cell r="B1190" t="str">
            <v xml:space="preserve">  Total interest accrual to related party accounts payable - income statement / cash flow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T1190">
            <v>0</v>
          </cell>
          <cell r="AU1190">
            <v>0</v>
          </cell>
          <cell r="AV1190">
            <v>0</v>
          </cell>
          <cell r="AW1190">
            <v>0</v>
          </cell>
          <cell r="AX1190">
            <v>0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0</v>
          </cell>
          <cell r="BD1190">
            <v>0</v>
          </cell>
          <cell r="BE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  <cell r="BO1190">
            <v>0</v>
          </cell>
          <cell r="BP1190">
            <v>0</v>
          </cell>
        </row>
        <row r="1191">
          <cell r="B1191" t="str">
            <v xml:space="preserve">  Total interest payment to related party accounts receivable - cash flow</v>
          </cell>
          <cell r="H1191">
            <v>0</v>
          </cell>
          <cell r="V1191">
            <v>0</v>
          </cell>
          <cell r="AI1191">
            <v>0</v>
          </cell>
          <cell r="AV1191">
            <v>0</v>
          </cell>
          <cell r="BI1191">
            <v>0</v>
          </cell>
        </row>
        <row r="1192">
          <cell r="B1192" t="str">
            <v xml:space="preserve">  Total interest payment to related party accrued interest - cash flow</v>
          </cell>
          <cell r="H1192">
            <v>0</v>
          </cell>
          <cell r="V1192">
            <v>0</v>
          </cell>
          <cell r="AI1192">
            <v>0</v>
          </cell>
          <cell r="AV1192">
            <v>0</v>
          </cell>
          <cell r="BI1192">
            <v>0</v>
          </cell>
        </row>
        <row r="1193">
          <cell r="B1193" t="str">
            <v xml:space="preserve">  Total interest payment to related party accounts payable - cash flow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</row>
        <row r="1194">
          <cell r="B1194" t="str">
            <v>CE Philippine Platform</v>
          </cell>
        </row>
        <row r="1195">
          <cell r="B1195" t="str">
            <v>Northern Natural Gas:</v>
          </cell>
        </row>
        <row r="1196">
          <cell r="B1196" t="str">
            <v>Note receivable / payable principal balance inc (dec)</v>
          </cell>
          <cell r="C1196" t="str">
            <v>Northern Natural Gas</v>
          </cell>
          <cell r="H1196">
            <v>0</v>
          </cell>
          <cell r="V1196">
            <v>0</v>
          </cell>
          <cell r="AI1196">
            <v>0</v>
          </cell>
          <cell r="AV1196">
            <v>0</v>
          </cell>
          <cell r="BI1196">
            <v>0</v>
          </cell>
        </row>
        <row r="1197">
          <cell r="B1197" t="str">
            <v>Interest income or expense accrual (+)</v>
          </cell>
          <cell r="C1197" t="str">
            <v>MEHC Parent</v>
          </cell>
          <cell r="H1197">
            <v>0</v>
          </cell>
          <cell r="V1197">
            <v>0</v>
          </cell>
          <cell r="AI1197">
            <v>0</v>
          </cell>
          <cell r="AV1197">
            <v>0</v>
          </cell>
          <cell r="BI1197">
            <v>0</v>
          </cell>
        </row>
        <row r="1198">
          <cell r="B1198" t="str">
            <v>Interest income or expense payment (-)</v>
          </cell>
          <cell r="C1198" t="str">
            <v>YE 2010 Balance:</v>
          </cell>
          <cell r="D1198">
            <v>150000</v>
          </cell>
          <cell r="H1198">
            <v>0</v>
          </cell>
          <cell r="V1198">
            <v>0</v>
          </cell>
          <cell r="AI1198">
            <v>0</v>
          </cell>
          <cell r="AV1198">
            <v>0</v>
          </cell>
          <cell r="BI1198">
            <v>0</v>
          </cell>
        </row>
        <row r="1199">
          <cell r="B1199" t="str">
            <v>Note receivable / payable principal balance inc (dec)</v>
          </cell>
          <cell r="C1199" t="str">
            <v>MidAmerican Machining Services</v>
          </cell>
          <cell r="H1199">
            <v>0</v>
          </cell>
          <cell r="V1199">
            <v>0</v>
          </cell>
          <cell r="AI1199">
            <v>0</v>
          </cell>
          <cell r="AV1199">
            <v>0</v>
          </cell>
          <cell r="BI1199">
            <v>0</v>
          </cell>
        </row>
        <row r="1200">
          <cell r="B1200" t="str">
            <v>Interest income or expense accrual (+)</v>
          </cell>
          <cell r="C1200" t="str">
            <v>MEHC Parent</v>
          </cell>
          <cell r="H1200">
            <v>0</v>
          </cell>
          <cell r="V1200">
            <v>0</v>
          </cell>
          <cell r="AI1200">
            <v>0</v>
          </cell>
          <cell r="AV1200">
            <v>0</v>
          </cell>
          <cell r="BI1200">
            <v>0</v>
          </cell>
        </row>
        <row r="1201">
          <cell r="B1201" t="str">
            <v>Interest income or expense payment (-)</v>
          </cell>
          <cell r="C1201" t="str">
            <v>YE 2010 Balance:</v>
          </cell>
          <cell r="D1201">
            <v>1117</v>
          </cell>
          <cell r="H1201">
            <v>0</v>
          </cell>
          <cell r="V1201">
            <v>0</v>
          </cell>
          <cell r="AI1201">
            <v>0</v>
          </cell>
          <cell r="AV1201">
            <v>0</v>
          </cell>
          <cell r="BI1201">
            <v>0</v>
          </cell>
        </row>
        <row r="1202">
          <cell r="B1202" t="str">
            <v>Note receivable / payable principal balance inc (dec)</v>
          </cell>
          <cell r="H1202">
            <v>0</v>
          </cell>
          <cell r="V1202">
            <v>0</v>
          </cell>
          <cell r="AI1202">
            <v>0</v>
          </cell>
          <cell r="AV1202">
            <v>0</v>
          </cell>
          <cell r="BI1202">
            <v>0</v>
          </cell>
        </row>
        <row r="1203">
          <cell r="B1203" t="str">
            <v>Interest income or expense accrual (+)</v>
          </cell>
          <cell r="H1203">
            <v>0</v>
          </cell>
          <cell r="V1203">
            <v>0</v>
          </cell>
          <cell r="AI1203">
            <v>0</v>
          </cell>
          <cell r="AV1203">
            <v>0</v>
          </cell>
          <cell r="BI1203">
            <v>0</v>
          </cell>
        </row>
        <row r="1204">
          <cell r="B1204" t="str">
            <v>Interest income or expense payment (-)</v>
          </cell>
          <cell r="C1204" t="str">
            <v>YE 2010 Balance:</v>
          </cell>
          <cell r="H1204">
            <v>0</v>
          </cell>
          <cell r="V1204">
            <v>0</v>
          </cell>
          <cell r="AI1204">
            <v>0</v>
          </cell>
          <cell r="AV1204">
            <v>0</v>
          </cell>
          <cell r="BI1204">
            <v>0</v>
          </cell>
        </row>
        <row r="1205">
          <cell r="B1205" t="str">
            <v xml:space="preserve">  Total increase (decrease) in principal balances</v>
          </cell>
          <cell r="D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</row>
        <row r="1206">
          <cell r="B1206" t="str">
            <v xml:space="preserve">  Total interest income or expense accrual (+)</v>
          </cell>
          <cell r="D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0</v>
          </cell>
          <cell r="BG1206">
            <v>0</v>
          </cell>
          <cell r="BH1206">
            <v>0</v>
          </cell>
          <cell r="BI1206">
            <v>0</v>
          </cell>
          <cell r="BJ1206">
            <v>0</v>
          </cell>
          <cell r="BK1206">
            <v>0</v>
          </cell>
          <cell r="BL1206">
            <v>0</v>
          </cell>
          <cell r="BM1206">
            <v>0</v>
          </cell>
          <cell r="BN1206">
            <v>0</v>
          </cell>
          <cell r="BO1206">
            <v>0</v>
          </cell>
          <cell r="BP1206">
            <v>0</v>
          </cell>
        </row>
        <row r="1207">
          <cell r="B1207" t="str">
            <v xml:space="preserve">  Total interest income or expense payment (-)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</row>
        <row r="1208">
          <cell r="B1208" t="str">
            <v xml:space="preserve">  Total principal to notes receivable from related party</v>
          </cell>
          <cell r="H1208">
            <v>0</v>
          </cell>
          <cell r="V1208">
            <v>0</v>
          </cell>
          <cell r="AI1208">
            <v>0</v>
          </cell>
          <cell r="AV1208">
            <v>0</v>
          </cell>
          <cell r="BI1208">
            <v>0</v>
          </cell>
        </row>
        <row r="1209">
          <cell r="B1209" t="str">
            <v xml:space="preserve">  Total principal to notes payable to related party</v>
          </cell>
          <cell r="D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</row>
        <row r="1210">
          <cell r="B1210" t="str">
            <v xml:space="preserve">  Total interest accrual to related party accounts receivable - income statement / cash flow</v>
          </cell>
          <cell r="H1210">
            <v>0</v>
          </cell>
          <cell r="V1210">
            <v>0</v>
          </cell>
          <cell r="AI1210">
            <v>0</v>
          </cell>
          <cell r="AV1210">
            <v>0</v>
          </cell>
          <cell r="BI1210">
            <v>0</v>
          </cell>
        </row>
        <row r="1211">
          <cell r="B1211" t="str">
            <v xml:space="preserve">  Total interest accrual to related party accrued interest - income statement / cash flow</v>
          </cell>
          <cell r="H1211">
            <v>0</v>
          </cell>
          <cell r="V1211">
            <v>0</v>
          </cell>
          <cell r="AI1211">
            <v>0</v>
          </cell>
          <cell r="AV1211">
            <v>0</v>
          </cell>
          <cell r="BI1211">
            <v>0</v>
          </cell>
        </row>
        <row r="1212">
          <cell r="B1212" t="str">
            <v xml:space="preserve">  Total interest accrual to related party accounts payable - income statement / cash flow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  <cell r="BD1212">
            <v>0</v>
          </cell>
          <cell r="BE1212">
            <v>0</v>
          </cell>
          <cell r="BF1212">
            <v>0</v>
          </cell>
          <cell r="BG1212">
            <v>0</v>
          </cell>
          <cell r="BH1212">
            <v>0</v>
          </cell>
          <cell r="BI1212">
            <v>0</v>
          </cell>
          <cell r="BJ1212">
            <v>0</v>
          </cell>
          <cell r="BK1212">
            <v>0</v>
          </cell>
          <cell r="BL1212">
            <v>0</v>
          </cell>
          <cell r="BM1212">
            <v>0</v>
          </cell>
          <cell r="BN1212">
            <v>0</v>
          </cell>
          <cell r="BO1212">
            <v>0</v>
          </cell>
          <cell r="BP1212">
            <v>0</v>
          </cell>
        </row>
        <row r="1213">
          <cell r="B1213" t="str">
            <v xml:space="preserve">  Total interest payment to related party accounts receivable - cash flow</v>
          </cell>
          <cell r="H1213">
            <v>0</v>
          </cell>
          <cell r="V1213">
            <v>0</v>
          </cell>
          <cell r="AI1213">
            <v>0</v>
          </cell>
          <cell r="AV1213">
            <v>0</v>
          </cell>
          <cell r="BI1213">
            <v>0</v>
          </cell>
        </row>
        <row r="1214">
          <cell r="B1214" t="str">
            <v xml:space="preserve">  Total interest payment to related party accrued interest - cash flow</v>
          </cell>
          <cell r="H1214">
            <v>0</v>
          </cell>
          <cell r="V1214">
            <v>0</v>
          </cell>
          <cell r="AI1214">
            <v>0</v>
          </cell>
          <cell r="AV1214">
            <v>0</v>
          </cell>
          <cell r="BI1214">
            <v>0</v>
          </cell>
        </row>
        <row r="1215">
          <cell r="B1215" t="str">
            <v xml:space="preserve">  Total interest payment to related party accounts payable - cash flow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  <cell r="BE1215">
            <v>0</v>
          </cell>
          <cell r="BF1215">
            <v>0</v>
          </cell>
          <cell r="BG1215">
            <v>0</v>
          </cell>
          <cell r="BH1215">
            <v>0</v>
          </cell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  <cell r="BO1215">
            <v>0</v>
          </cell>
          <cell r="BP1215">
            <v>0</v>
          </cell>
        </row>
        <row r="1216">
          <cell r="B1216" t="str">
            <v>Northern Natural Gas</v>
          </cell>
        </row>
        <row r="1217">
          <cell r="B1217" t="str">
            <v>Other loans:</v>
          </cell>
        </row>
        <row r="1218">
          <cell r="B1218" t="str">
            <v>Note receivable / payable principal balance inc (dec)</v>
          </cell>
          <cell r="C1218" t="str">
            <v>MEHC Investment Inc.</v>
          </cell>
          <cell r="H1218">
            <v>0</v>
          </cell>
          <cell r="V1218">
            <v>0</v>
          </cell>
          <cell r="AI1218">
            <v>0</v>
          </cell>
          <cell r="AV1218">
            <v>0</v>
          </cell>
          <cell r="BI1218">
            <v>0</v>
          </cell>
        </row>
        <row r="1219">
          <cell r="B1219" t="str">
            <v>Interest income or expense accrual (+)</v>
          </cell>
          <cell r="C1219" t="str">
            <v>MEHC Parent</v>
          </cell>
          <cell r="H1219">
            <v>0</v>
          </cell>
          <cell r="V1219">
            <v>0</v>
          </cell>
          <cell r="AI1219">
            <v>0</v>
          </cell>
          <cell r="AV1219">
            <v>0</v>
          </cell>
          <cell r="BI1219">
            <v>0</v>
          </cell>
        </row>
        <row r="1220">
          <cell r="B1220" t="str">
            <v>Interest income or expense payment (-)</v>
          </cell>
          <cell r="C1220" t="str">
            <v>YE 2010 Balance:</v>
          </cell>
          <cell r="D1220">
            <v>1691252</v>
          </cell>
          <cell r="H1220">
            <v>0</v>
          </cell>
          <cell r="V1220">
            <v>0</v>
          </cell>
          <cell r="AI1220">
            <v>0</v>
          </cell>
          <cell r="AV1220">
            <v>0</v>
          </cell>
          <cell r="BI1220">
            <v>0</v>
          </cell>
        </row>
        <row r="1221">
          <cell r="B1221" t="str">
            <v>Note receivable / payable principal balance inc (dec)</v>
          </cell>
          <cell r="H1221">
            <v>0</v>
          </cell>
          <cell r="V1221">
            <v>0</v>
          </cell>
          <cell r="AI1221">
            <v>0</v>
          </cell>
          <cell r="AV1221">
            <v>0</v>
          </cell>
          <cell r="BI1221">
            <v>0</v>
          </cell>
        </row>
        <row r="1222">
          <cell r="B1222" t="str">
            <v>Interest income or expense accrual (+)</v>
          </cell>
          <cell r="H1222">
            <v>0</v>
          </cell>
          <cell r="V1222">
            <v>0</v>
          </cell>
          <cell r="AI1222">
            <v>0</v>
          </cell>
          <cell r="AV1222">
            <v>0</v>
          </cell>
          <cell r="BI1222">
            <v>0</v>
          </cell>
        </row>
        <row r="1223">
          <cell r="B1223" t="str">
            <v>Interest income or expense payment (-)</v>
          </cell>
          <cell r="C1223" t="str">
            <v>YE 2010 Balance:</v>
          </cell>
          <cell r="H1223">
            <v>0</v>
          </cell>
          <cell r="V1223">
            <v>0</v>
          </cell>
          <cell r="AI1223">
            <v>0</v>
          </cell>
          <cell r="AV1223">
            <v>0</v>
          </cell>
          <cell r="BI1223">
            <v>0</v>
          </cell>
        </row>
        <row r="1224">
          <cell r="B1224" t="str">
            <v>Note receivable / payable principal balance inc (dec)</v>
          </cell>
          <cell r="H1224">
            <v>0</v>
          </cell>
          <cell r="V1224">
            <v>0</v>
          </cell>
          <cell r="AI1224">
            <v>0</v>
          </cell>
          <cell r="AV1224">
            <v>0</v>
          </cell>
          <cell r="BI1224">
            <v>0</v>
          </cell>
        </row>
        <row r="1225">
          <cell r="B1225" t="str">
            <v>Interest income or expense accrual (+)</v>
          </cell>
          <cell r="H1225">
            <v>0</v>
          </cell>
          <cell r="V1225">
            <v>0</v>
          </cell>
          <cell r="AI1225">
            <v>0</v>
          </cell>
          <cell r="AV1225">
            <v>0</v>
          </cell>
          <cell r="BI1225">
            <v>0</v>
          </cell>
        </row>
        <row r="1226">
          <cell r="B1226" t="str">
            <v>Interest income or expense payment (-)</v>
          </cell>
          <cell r="C1226" t="str">
            <v>YE 2010 Balance:</v>
          </cell>
          <cell r="H1226">
            <v>0</v>
          </cell>
          <cell r="V1226">
            <v>0</v>
          </cell>
          <cell r="AI1226">
            <v>0</v>
          </cell>
          <cell r="AV1226">
            <v>0</v>
          </cell>
          <cell r="BI1226">
            <v>0</v>
          </cell>
        </row>
        <row r="1227">
          <cell r="B1227" t="str">
            <v>Note receivable / payable principal balance inc (dec)</v>
          </cell>
          <cell r="H1227">
            <v>0</v>
          </cell>
          <cell r="V1227">
            <v>0</v>
          </cell>
          <cell r="AI1227">
            <v>0</v>
          </cell>
          <cell r="AV1227">
            <v>0</v>
          </cell>
          <cell r="BI1227">
            <v>0</v>
          </cell>
        </row>
        <row r="1228">
          <cell r="B1228" t="str">
            <v>Interest income or expense accrual (+)</v>
          </cell>
          <cell r="H1228">
            <v>0</v>
          </cell>
          <cell r="V1228">
            <v>0</v>
          </cell>
          <cell r="AI1228">
            <v>0</v>
          </cell>
          <cell r="AV1228">
            <v>0</v>
          </cell>
          <cell r="BI1228">
            <v>0</v>
          </cell>
        </row>
        <row r="1229">
          <cell r="B1229" t="str">
            <v>Interest income or expense payment (-)</v>
          </cell>
          <cell r="C1229" t="str">
            <v>YE 2010 Balance:</v>
          </cell>
          <cell r="H1229">
            <v>0</v>
          </cell>
          <cell r="V1229">
            <v>0</v>
          </cell>
          <cell r="AI1229">
            <v>0</v>
          </cell>
          <cell r="AV1229">
            <v>0</v>
          </cell>
          <cell r="BI1229">
            <v>0</v>
          </cell>
        </row>
        <row r="1230">
          <cell r="B1230" t="str">
            <v xml:space="preserve">  Total increase (decrease) in principal balances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H1230">
            <v>0</v>
          </cell>
          <cell r="BI1230">
            <v>0</v>
          </cell>
          <cell r="BJ1230">
            <v>0</v>
          </cell>
          <cell r="BK1230">
            <v>0</v>
          </cell>
          <cell r="BL1230">
            <v>0</v>
          </cell>
          <cell r="BM1230">
            <v>0</v>
          </cell>
          <cell r="BN1230">
            <v>0</v>
          </cell>
          <cell r="BO1230">
            <v>0</v>
          </cell>
          <cell r="BP1230">
            <v>0</v>
          </cell>
        </row>
        <row r="1231">
          <cell r="B1231" t="str">
            <v xml:space="preserve">  Total interest income or expense accrual (+)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  <cell r="BO1231">
            <v>0</v>
          </cell>
          <cell r="BP1231">
            <v>0</v>
          </cell>
        </row>
        <row r="1232">
          <cell r="B1232" t="str">
            <v xml:space="preserve">  Total interest income or expense payment (-)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  <cell r="BK1232">
            <v>0</v>
          </cell>
          <cell r="BL1232">
            <v>0</v>
          </cell>
          <cell r="BM1232">
            <v>0</v>
          </cell>
          <cell r="BN1232">
            <v>0</v>
          </cell>
          <cell r="BO1232">
            <v>0</v>
          </cell>
          <cell r="BP1232">
            <v>0</v>
          </cell>
        </row>
        <row r="1233">
          <cell r="B1233" t="str">
            <v xml:space="preserve">  Total principal to notes receivable from related party</v>
          </cell>
          <cell r="H1233">
            <v>0</v>
          </cell>
          <cell r="V1233">
            <v>0</v>
          </cell>
          <cell r="AI1233">
            <v>0</v>
          </cell>
          <cell r="AV1233">
            <v>0</v>
          </cell>
          <cell r="BI1233">
            <v>0</v>
          </cell>
        </row>
        <row r="1234">
          <cell r="B1234" t="str">
            <v xml:space="preserve">  Total principal to notes payable to related party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  <cell r="BO1234">
            <v>0</v>
          </cell>
          <cell r="BP1234">
            <v>0</v>
          </cell>
        </row>
        <row r="1235">
          <cell r="B1235" t="str">
            <v xml:space="preserve">  Total interest accrual to related party accounts receivable - income statement / cash flow</v>
          </cell>
          <cell r="H1235">
            <v>0</v>
          </cell>
          <cell r="V1235">
            <v>0</v>
          </cell>
          <cell r="AI1235">
            <v>0</v>
          </cell>
          <cell r="AV1235">
            <v>0</v>
          </cell>
          <cell r="BI1235">
            <v>0</v>
          </cell>
        </row>
        <row r="1236">
          <cell r="B1236" t="str">
            <v xml:space="preserve">  Total interest accrual to related party accrued interest - income statement / cash flow</v>
          </cell>
          <cell r="H1236">
            <v>0</v>
          </cell>
          <cell r="V1236">
            <v>0</v>
          </cell>
          <cell r="AI1236">
            <v>0</v>
          </cell>
          <cell r="AV1236">
            <v>0</v>
          </cell>
          <cell r="BI1236">
            <v>0</v>
          </cell>
        </row>
        <row r="1237">
          <cell r="B1237" t="str">
            <v xml:space="preserve">  Total interest accrual to related party accounts payable - income statement / cash flow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  <cell r="BO1237">
            <v>0</v>
          </cell>
          <cell r="BP1237">
            <v>0</v>
          </cell>
        </row>
        <row r="1238">
          <cell r="B1238" t="str">
            <v xml:space="preserve">  Total interest payment to related party accounts receivable - cash flow</v>
          </cell>
          <cell r="H1238">
            <v>0</v>
          </cell>
          <cell r="V1238">
            <v>0</v>
          </cell>
          <cell r="AI1238">
            <v>0</v>
          </cell>
          <cell r="AV1238">
            <v>0</v>
          </cell>
          <cell r="BI1238">
            <v>0</v>
          </cell>
        </row>
        <row r="1239">
          <cell r="B1239" t="str">
            <v xml:space="preserve">  Total interest payment to related party accrued interest - cash flow</v>
          </cell>
          <cell r="H1239">
            <v>0</v>
          </cell>
          <cell r="V1239">
            <v>0</v>
          </cell>
          <cell r="AI1239">
            <v>0</v>
          </cell>
          <cell r="AV1239">
            <v>0</v>
          </cell>
          <cell r="BI1239">
            <v>0</v>
          </cell>
        </row>
        <row r="1240">
          <cell r="B1240" t="str">
            <v xml:space="preserve">  Total interest payment to related party accounts payable - cash flow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  <cell r="BO1240">
            <v>0</v>
          </cell>
          <cell r="BP1240">
            <v>0</v>
          </cell>
        </row>
        <row r="1241">
          <cell r="B1241" t="str">
            <v>Other loans</v>
          </cell>
        </row>
        <row r="1242">
          <cell r="B1242" t="str">
            <v xml:space="preserve">  Total principal to notes receivable from related party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H1242">
            <v>0</v>
          </cell>
          <cell r="BI1242">
            <v>0</v>
          </cell>
          <cell r="BJ1242">
            <v>0</v>
          </cell>
          <cell r="BK1242">
            <v>0</v>
          </cell>
          <cell r="BL1242">
            <v>0</v>
          </cell>
          <cell r="BM1242">
            <v>0</v>
          </cell>
          <cell r="BN1242">
            <v>0</v>
          </cell>
          <cell r="BO1242">
            <v>0</v>
          </cell>
          <cell r="BP1242">
            <v>0</v>
          </cell>
        </row>
        <row r="1243">
          <cell r="B1243" t="str">
            <v xml:space="preserve">  Total principal to notes payable to related party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  <cell r="BO1243">
            <v>0</v>
          </cell>
          <cell r="BP1243">
            <v>0</v>
          </cell>
        </row>
        <row r="1244">
          <cell r="B1244" t="str">
            <v xml:space="preserve">  Total interest accrual to related party accounts receivable - income statement / cash flow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H1244">
            <v>0</v>
          </cell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  <cell r="BO1244">
            <v>0</v>
          </cell>
          <cell r="BP1244">
            <v>0</v>
          </cell>
        </row>
        <row r="1245">
          <cell r="B1245" t="str">
            <v xml:space="preserve">  Total interest accrual to related party accrued interest - income statement / cash flow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0</v>
          </cell>
          <cell r="BD1245">
            <v>0</v>
          </cell>
          <cell r="BE1245">
            <v>0</v>
          </cell>
          <cell r="BF1245">
            <v>0</v>
          </cell>
          <cell r="BG1245">
            <v>0</v>
          </cell>
          <cell r="BH1245">
            <v>0</v>
          </cell>
          <cell r="BI1245">
            <v>0</v>
          </cell>
          <cell r="BJ1245">
            <v>0</v>
          </cell>
          <cell r="BK1245">
            <v>0</v>
          </cell>
          <cell r="BL1245">
            <v>0</v>
          </cell>
          <cell r="BM1245">
            <v>0</v>
          </cell>
          <cell r="BN1245">
            <v>0</v>
          </cell>
          <cell r="BO1245">
            <v>0</v>
          </cell>
          <cell r="BP1245">
            <v>0</v>
          </cell>
        </row>
        <row r="1246">
          <cell r="B1246" t="str">
            <v xml:space="preserve">  Total interest accrual to related party accounts payable - income statement / cash flow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0</v>
          </cell>
          <cell r="BJ1246">
            <v>0</v>
          </cell>
          <cell r="BK1246">
            <v>0</v>
          </cell>
          <cell r="BL1246">
            <v>0</v>
          </cell>
          <cell r="BM1246">
            <v>0</v>
          </cell>
          <cell r="BN1246">
            <v>0</v>
          </cell>
          <cell r="BO1246">
            <v>0</v>
          </cell>
          <cell r="BP1246">
            <v>0</v>
          </cell>
        </row>
        <row r="1247">
          <cell r="B1247" t="str">
            <v xml:space="preserve">  Total interest payment to related party accounts receivable - cash flow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H1247">
            <v>0</v>
          </cell>
          <cell r="BI1247">
            <v>0</v>
          </cell>
          <cell r="BJ1247">
            <v>0</v>
          </cell>
          <cell r="BK1247">
            <v>0</v>
          </cell>
          <cell r="BL1247">
            <v>0</v>
          </cell>
          <cell r="BM1247">
            <v>0</v>
          </cell>
          <cell r="BN1247">
            <v>0</v>
          </cell>
          <cell r="BO1247">
            <v>0</v>
          </cell>
          <cell r="BP1247">
            <v>0</v>
          </cell>
        </row>
        <row r="1248">
          <cell r="B1248" t="str">
            <v xml:space="preserve">  Total interest payment to related party accrued interest - cash flow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  <cell r="BO1248">
            <v>0</v>
          </cell>
          <cell r="BP1248">
            <v>0</v>
          </cell>
        </row>
        <row r="1249">
          <cell r="B1249" t="str">
            <v xml:space="preserve">  Total interest payment to related party accounts payable - cash flow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  <cell r="BO1249">
            <v>0</v>
          </cell>
          <cell r="BP1249">
            <v>0</v>
          </cell>
        </row>
        <row r="1250">
          <cell r="B1250" t="str">
            <v>Total loans</v>
          </cell>
        </row>
        <row r="1251">
          <cell r="B1251" t="str">
            <v>Other - increase (decrease) in payables and receivables</v>
          </cell>
          <cell r="C1251" t="str">
            <v>Related Entity</v>
          </cell>
        </row>
        <row r="1252">
          <cell r="B1252" t="str">
            <v>Transactions with MEHC Parent</v>
          </cell>
        </row>
        <row r="1253">
          <cell r="B1253" t="str">
            <v xml:space="preserve">  Increase (decrease) in income tax payable balance to MEHC</v>
          </cell>
        </row>
        <row r="1254">
          <cell r="B1254" t="str">
            <v xml:space="preserve">  Current year estimated tax payments (Federal and State)</v>
          </cell>
          <cell r="C1254" t="str">
            <v>MEHC Parent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H1254">
            <v>0</v>
          </cell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  <cell r="BO1254">
            <v>0</v>
          </cell>
          <cell r="BP1254">
            <v>0</v>
          </cell>
        </row>
        <row r="1255">
          <cell r="B1255" t="str">
            <v xml:space="preserve">  Extension tax payments (Federal and State)</v>
          </cell>
          <cell r="C1255" t="str">
            <v>MEHC Parent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H1255">
            <v>0</v>
          </cell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  <cell r="BO1255">
            <v>0</v>
          </cell>
          <cell r="BP1255">
            <v>0</v>
          </cell>
        </row>
        <row r="1256">
          <cell r="B1256" t="str">
            <v xml:space="preserve">  Tax refunds (Federal and State)</v>
          </cell>
          <cell r="C1256" t="str">
            <v>MEHC Parent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F1256">
            <v>0</v>
          </cell>
          <cell r="BG1256">
            <v>0</v>
          </cell>
          <cell r="BH1256">
            <v>0</v>
          </cell>
          <cell r="BI1256">
            <v>0</v>
          </cell>
          <cell r="BJ1256">
            <v>0</v>
          </cell>
          <cell r="BK1256">
            <v>0</v>
          </cell>
          <cell r="BL1256">
            <v>0</v>
          </cell>
          <cell r="BM1256">
            <v>0</v>
          </cell>
          <cell r="BN1256">
            <v>0</v>
          </cell>
          <cell r="BO1256">
            <v>0</v>
          </cell>
          <cell r="BP1256">
            <v>0</v>
          </cell>
        </row>
        <row r="1257">
          <cell r="B1257" t="str">
            <v xml:space="preserve">  Prior period taxes - pulled from tax calculation</v>
          </cell>
          <cell r="C1257" t="str">
            <v>MEHC Parent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0</v>
          </cell>
          <cell r="BD1257">
            <v>0</v>
          </cell>
          <cell r="BE1257">
            <v>0</v>
          </cell>
          <cell r="BF1257">
            <v>0</v>
          </cell>
          <cell r="BG1257">
            <v>0</v>
          </cell>
          <cell r="BH1257">
            <v>0</v>
          </cell>
          <cell r="BI1257">
            <v>0</v>
          </cell>
          <cell r="BJ1257">
            <v>0</v>
          </cell>
          <cell r="BK1257">
            <v>0</v>
          </cell>
          <cell r="BL1257">
            <v>0</v>
          </cell>
          <cell r="BM1257">
            <v>0</v>
          </cell>
          <cell r="BN1257">
            <v>0</v>
          </cell>
          <cell r="BO1257">
            <v>0</v>
          </cell>
          <cell r="BP1257">
            <v>0</v>
          </cell>
        </row>
        <row r="1258">
          <cell r="B1258" t="str">
            <v xml:space="preserve">  Reclass from tax receivable</v>
          </cell>
          <cell r="C1258" t="str">
            <v>MEHC Parent</v>
          </cell>
          <cell r="H1258">
            <v>0</v>
          </cell>
          <cell r="V1258">
            <v>0</v>
          </cell>
          <cell r="AI1258">
            <v>0</v>
          </cell>
          <cell r="AV1258">
            <v>0</v>
          </cell>
          <cell r="BI1258">
            <v>0</v>
          </cell>
        </row>
        <row r="1259">
          <cell r="B1259" t="str">
            <v xml:space="preserve">  Increase (decrease) in income tax receivable balance from MEHC</v>
          </cell>
        </row>
        <row r="1260">
          <cell r="B1260" t="str">
            <v xml:space="preserve">  Current year estimated tax payments (Federal and State)</v>
          </cell>
          <cell r="C1260" t="str">
            <v>MEHC Parent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0</v>
          </cell>
          <cell r="BD1260">
            <v>0</v>
          </cell>
          <cell r="BE1260">
            <v>0</v>
          </cell>
          <cell r="BF1260">
            <v>0</v>
          </cell>
          <cell r="BG1260">
            <v>0</v>
          </cell>
          <cell r="BH1260">
            <v>0</v>
          </cell>
          <cell r="BI1260">
            <v>0</v>
          </cell>
          <cell r="BJ1260">
            <v>0</v>
          </cell>
          <cell r="BK1260">
            <v>0</v>
          </cell>
          <cell r="BL1260">
            <v>0</v>
          </cell>
          <cell r="BM1260">
            <v>0</v>
          </cell>
          <cell r="BN1260">
            <v>0</v>
          </cell>
          <cell r="BO1260">
            <v>0</v>
          </cell>
          <cell r="BP1260">
            <v>0</v>
          </cell>
        </row>
        <row r="1261">
          <cell r="B1261" t="str">
            <v xml:space="preserve">  Extension tax payments (Federal and State)</v>
          </cell>
          <cell r="C1261" t="str">
            <v>MEHC Parent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0</v>
          </cell>
          <cell r="BD1261">
            <v>0</v>
          </cell>
          <cell r="BE1261">
            <v>0</v>
          </cell>
          <cell r="BF1261">
            <v>0</v>
          </cell>
          <cell r="BG1261">
            <v>0</v>
          </cell>
          <cell r="BH1261">
            <v>0</v>
          </cell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  <cell r="BO1261">
            <v>0</v>
          </cell>
          <cell r="BP1261">
            <v>0</v>
          </cell>
        </row>
        <row r="1262">
          <cell r="B1262" t="str">
            <v xml:space="preserve">  Tax refunds (Federal and State)</v>
          </cell>
          <cell r="C1262" t="str">
            <v>MEHC Parent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0</v>
          </cell>
          <cell r="BD1262">
            <v>0</v>
          </cell>
          <cell r="BE1262">
            <v>0</v>
          </cell>
          <cell r="BF1262">
            <v>0</v>
          </cell>
          <cell r="BG1262">
            <v>0</v>
          </cell>
          <cell r="BH1262">
            <v>0</v>
          </cell>
          <cell r="BI1262">
            <v>0</v>
          </cell>
          <cell r="BJ1262">
            <v>0</v>
          </cell>
          <cell r="BK1262">
            <v>0</v>
          </cell>
          <cell r="BL1262">
            <v>0</v>
          </cell>
          <cell r="BM1262">
            <v>0</v>
          </cell>
          <cell r="BN1262">
            <v>0</v>
          </cell>
          <cell r="BO1262">
            <v>0</v>
          </cell>
          <cell r="BP1262">
            <v>0</v>
          </cell>
        </row>
        <row r="1263">
          <cell r="B1263" t="str">
            <v xml:space="preserve">  Prior period taxes - pulled from tax calculation</v>
          </cell>
          <cell r="C1263" t="str">
            <v>MEHC Parent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  <cell r="AO1263">
            <v>0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>
            <v>0</v>
          </cell>
          <cell r="AW1263">
            <v>0</v>
          </cell>
          <cell r="AX1263">
            <v>0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0</v>
          </cell>
          <cell r="BD1263">
            <v>0</v>
          </cell>
          <cell r="BE1263">
            <v>0</v>
          </cell>
          <cell r="BF1263">
            <v>0</v>
          </cell>
          <cell r="BG1263">
            <v>0</v>
          </cell>
          <cell r="BH1263">
            <v>0</v>
          </cell>
          <cell r="BI1263">
            <v>0</v>
          </cell>
          <cell r="BJ1263">
            <v>0</v>
          </cell>
          <cell r="BK1263">
            <v>0</v>
          </cell>
          <cell r="BL1263">
            <v>0</v>
          </cell>
          <cell r="BM1263">
            <v>0</v>
          </cell>
          <cell r="BN1263">
            <v>0</v>
          </cell>
          <cell r="BO1263">
            <v>0</v>
          </cell>
          <cell r="BP1263">
            <v>0</v>
          </cell>
        </row>
        <row r="1264">
          <cell r="B1264" t="str">
            <v xml:space="preserve">  Reclass from tax receivable</v>
          </cell>
          <cell r="C1264" t="str">
            <v>MEHC Parent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0</v>
          </cell>
          <cell r="BD1264">
            <v>0</v>
          </cell>
          <cell r="BE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0</v>
          </cell>
          <cell r="BJ1264">
            <v>0</v>
          </cell>
          <cell r="BK1264">
            <v>0</v>
          </cell>
          <cell r="BL1264">
            <v>0</v>
          </cell>
          <cell r="BM1264">
            <v>0</v>
          </cell>
          <cell r="BN1264">
            <v>0</v>
          </cell>
          <cell r="BO1264">
            <v>0</v>
          </cell>
          <cell r="BP1264">
            <v>0</v>
          </cell>
        </row>
        <row r="1265">
          <cell r="B1265" t="str">
            <v xml:space="preserve">  Increase (decrease) in payable balance to MEHC</v>
          </cell>
          <cell r="V1265">
            <v>0</v>
          </cell>
          <cell r="AI1265">
            <v>0</v>
          </cell>
          <cell r="AV1265">
            <v>0</v>
          </cell>
          <cell r="BI1265">
            <v>0</v>
          </cell>
        </row>
        <row r="1266">
          <cell r="B1266" t="str">
            <v xml:space="preserve">  CE Domestic</v>
          </cell>
          <cell r="C1266" t="str">
            <v>MEHC Parent</v>
          </cell>
          <cell r="H1266">
            <v>0</v>
          </cell>
          <cell r="V1266">
            <v>0</v>
          </cell>
          <cell r="AI1266">
            <v>0</v>
          </cell>
          <cell r="AV1266">
            <v>0</v>
          </cell>
          <cell r="BI1266">
            <v>0</v>
          </cell>
        </row>
        <row r="1267">
          <cell r="B1267" t="str">
            <v xml:space="preserve">  CE Philippine Platform</v>
          </cell>
          <cell r="C1267" t="str">
            <v>MEHC Parent</v>
          </cell>
          <cell r="H1267">
            <v>0</v>
          </cell>
          <cell r="V1267">
            <v>0</v>
          </cell>
          <cell r="AI1267">
            <v>0</v>
          </cell>
          <cell r="AV1267">
            <v>0</v>
          </cell>
          <cell r="BI1267">
            <v>0</v>
          </cell>
        </row>
        <row r="1268">
          <cell r="B1268" t="str">
            <v xml:space="preserve">  MA Funding Platform</v>
          </cell>
          <cell r="C1268" t="str">
            <v>MEHC Parent</v>
          </cell>
          <cell r="H1268">
            <v>0</v>
          </cell>
          <cell r="V1268">
            <v>0</v>
          </cell>
          <cell r="AI1268">
            <v>0</v>
          </cell>
          <cell r="AV1268">
            <v>0</v>
          </cell>
          <cell r="BI1268">
            <v>0</v>
          </cell>
        </row>
        <row r="1269">
          <cell r="B1269" t="str">
            <v xml:space="preserve">  UK Funding Platform</v>
          </cell>
          <cell r="C1269" t="str">
            <v>MEHC Parent</v>
          </cell>
          <cell r="H1269">
            <v>0</v>
          </cell>
          <cell r="V1269">
            <v>0</v>
          </cell>
          <cell r="AI1269">
            <v>0</v>
          </cell>
          <cell r="AV1269">
            <v>0</v>
          </cell>
          <cell r="BI1269">
            <v>0</v>
          </cell>
        </row>
        <row r="1270">
          <cell r="B1270" t="str">
            <v xml:space="preserve">  HomeServices of America</v>
          </cell>
          <cell r="C1270" t="str">
            <v>MEHC Parent</v>
          </cell>
          <cell r="H1270">
            <v>0</v>
          </cell>
          <cell r="V1270">
            <v>0</v>
          </cell>
          <cell r="AI1270">
            <v>0</v>
          </cell>
          <cell r="AV1270">
            <v>0</v>
          </cell>
          <cell r="BI1270">
            <v>0</v>
          </cell>
        </row>
        <row r="1271">
          <cell r="B1271" t="str">
            <v xml:space="preserve">  Kern River</v>
          </cell>
          <cell r="C1271" t="str">
            <v>MEHC Parent</v>
          </cell>
          <cell r="H1271">
            <v>0</v>
          </cell>
          <cell r="V1271">
            <v>0</v>
          </cell>
          <cell r="AI1271">
            <v>0</v>
          </cell>
          <cell r="AV1271">
            <v>0</v>
          </cell>
          <cell r="BI1271">
            <v>0</v>
          </cell>
        </row>
        <row r="1272">
          <cell r="B1272" t="str">
            <v xml:space="preserve">  Northern Natural Gas</v>
          </cell>
          <cell r="C1272" t="str">
            <v>MEHC Parent</v>
          </cell>
          <cell r="H1272">
            <v>0</v>
          </cell>
          <cell r="V1272">
            <v>0</v>
          </cell>
          <cell r="AI1272">
            <v>0</v>
          </cell>
          <cell r="AV1272">
            <v>0</v>
          </cell>
          <cell r="BI1272">
            <v>0</v>
          </cell>
        </row>
        <row r="1273">
          <cell r="B1273" t="str">
            <v xml:space="preserve">  PacifiCorp</v>
          </cell>
          <cell r="C1273" t="str">
            <v>MEHC Parent</v>
          </cell>
          <cell r="H1273">
            <v>0</v>
          </cell>
          <cell r="V1273">
            <v>0</v>
          </cell>
          <cell r="AI1273">
            <v>0</v>
          </cell>
          <cell r="AV1273">
            <v>0</v>
          </cell>
          <cell r="BI1273">
            <v>0</v>
          </cell>
        </row>
        <row r="1274">
          <cell r="B1274" t="str">
            <v xml:space="preserve">  Texas Transmission Co.</v>
          </cell>
          <cell r="C1274" t="str">
            <v>MEHC Parent</v>
          </cell>
          <cell r="H1274">
            <v>0</v>
          </cell>
          <cell r="V1274">
            <v>0</v>
          </cell>
          <cell r="AI1274">
            <v>0</v>
          </cell>
          <cell r="AV1274">
            <v>0</v>
          </cell>
          <cell r="BI1274">
            <v>0</v>
          </cell>
        </row>
        <row r="1275">
          <cell r="B1275" t="str">
            <v xml:space="preserve">  MEHC Investment Inc.</v>
          </cell>
          <cell r="C1275" t="str">
            <v>MEHC Parent</v>
          </cell>
          <cell r="H1275">
            <v>0</v>
          </cell>
          <cell r="V1275">
            <v>0</v>
          </cell>
          <cell r="AI1275">
            <v>0</v>
          </cell>
          <cell r="AV1275">
            <v>0</v>
          </cell>
          <cell r="BI1275">
            <v>0</v>
          </cell>
        </row>
        <row r="1276">
          <cell r="B1276" t="str">
            <v xml:space="preserve">  New Company</v>
          </cell>
          <cell r="C1276" t="str">
            <v>MEHC Parent</v>
          </cell>
          <cell r="D1276" t="str">
            <v>New Company</v>
          </cell>
          <cell r="H1276">
            <v>0</v>
          </cell>
          <cell r="V1276">
            <v>0</v>
          </cell>
          <cell r="AI1276">
            <v>0</v>
          </cell>
          <cell r="AV1276">
            <v>0</v>
          </cell>
          <cell r="BI1276">
            <v>0</v>
          </cell>
        </row>
        <row r="1277">
          <cell r="B1277" t="str">
            <v xml:space="preserve">  Increase (decrease) in receivable balance from MEHC</v>
          </cell>
          <cell r="V1277">
            <v>0</v>
          </cell>
          <cell r="AI1277">
            <v>0</v>
          </cell>
          <cell r="AV1277">
            <v>0</v>
          </cell>
          <cell r="BI1277">
            <v>0</v>
          </cell>
        </row>
        <row r="1278">
          <cell r="B1278" t="str">
            <v xml:space="preserve">  CE Domestic</v>
          </cell>
          <cell r="C1278" t="str">
            <v>MEHC Parent</v>
          </cell>
          <cell r="H1278">
            <v>0</v>
          </cell>
          <cell r="V1278">
            <v>0</v>
          </cell>
          <cell r="AI1278">
            <v>0</v>
          </cell>
          <cell r="AV1278">
            <v>0</v>
          </cell>
          <cell r="BI1278">
            <v>0</v>
          </cell>
        </row>
        <row r="1279">
          <cell r="B1279" t="str">
            <v xml:space="preserve">  CE Philippine Platform</v>
          </cell>
          <cell r="C1279" t="str">
            <v>MEHC Parent</v>
          </cell>
          <cell r="H1279">
            <v>0</v>
          </cell>
          <cell r="V1279">
            <v>0</v>
          </cell>
          <cell r="AI1279">
            <v>0</v>
          </cell>
          <cell r="AV1279">
            <v>0</v>
          </cell>
          <cell r="BI1279">
            <v>0</v>
          </cell>
        </row>
        <row r="1280">
          <cell r="B1280" t="str">
            <v xml:space="preserve">  MA Funding Platform</v>
          </cell>
          <cell r="C1280" t="str">
            <v>MEHC Parent</v>
          </cell>
          <cell r="H1280">
            <v>0</v>
          </cell>
          <cell r="V1280">
            <v>0</v>
          </cell>
          <cell r="AI1280">
            <v>0</v>
          </cell>
          <cell r="AV1280">
            <v>0</v>
          </cell>
          <cell r="BI1280">
            <v>0</v>
          </cell>
        </row>
        <row r="1281">
          <cell r="B1281" t="str">
            <v xml:space="preserve">  UK Funding Platform</v>
          </cell>
          <cell r="C1281" t="str">
            <v>MEHC Parent</v>
          </cell>
          <cell r="H1281">
            <v>0</v>
          </cell>
          <cell r="V1281">
            <v>0</v>
          </cell>
          <cell r="AI1281">
            <v>0</v>
          </cell>
          <cell r="AV1281">
            <v>0</v>
          </cell>
          <cell r="BI1281">
            <v>0</v>
          </cell>
        </row>
        <row r="1282">
          <cell r="B1282" t="str">
            <v xml:space="preserve">  HomeServices of America</v>
          </cell>
          <cell r="C1282" t="str">
            <v>MEHC Parent</v>
          </cell>
          <cell r="H1282">
            <v>0</v>
          </cell>
          <cell r="V1282">
            <v>0</v>
          </cell>
          <cell r="AI1282">
            <v>0</v>
          </cell>
          <cell r="AV1282">
            <v>0</v>
          </cell>
          <cell r="BI1282">
            <v>0</v>
          </cell>
        </row>
        <row r="1283">
          <cell r="B1283" t="str">
            <v xml:space="preserve">  Kern River</v>
          </cell>
          <cell r="C1283" t="str">
            <v>MEHC Parent</v>
          </cell>
          <cell r="H1283">
            <v>0</v>
          </cell>
          <cell r="V1283">
            <v>0</v>
          </cell>
          <cell r="AI1283">
            <v>0</v>
          </cell>
          <cell r="AV1283">
            <v>0</v>
          </cell>
          <cell r="BI1283">
            <v>0</v>
          </cell>
        </row>
        <row r="1284">
          <cell r="B1284" t="str">
            <v xml:space="preserve">  Northern Natural Gas</v>
          </cell>
          <cell r="C1284" t="str">
            <v>MEHC Parent</v>
          </cell>
          <cell r="H1284">
            <v>0</v>
          </cell>
          <cell r="V1284">
            <v>0</v>
          </cell>
          <cell r="AI1284">
            <v>0</v>
          </cell>
          <cell r="AV1284">
            <v>0</v>
          </cell>
          <cell r="BI1284">
            <v>0</v>
          </cell>
        </row>
        <row r="1285">
          <cell r="B1285" t="str">
            <v xml:space="preserve">  PacifiCorp</v>
          </cell>
          <cell r="C1285" t="str">
            <v>MEHC Parent</v>
          </cell>
          <cell r="H1285">
            <v>0</v>
          </cell>
          <cell r="V1285">
            <v>0</v>
          </cell>
          <cell r="AI1285">
            <v>0</v>
          </cell>
          <cell r="AV1285">
            <v>0</v>
          </cell>
          <cell r="BI1285">
            <v>0</v>
          </cell>
        </row>
        <row r="1286">
          <cell r="B1286" t="str">
            <v xml:space="preserve">  Texas Transmission Co.</v>
          </cell>
          <cell r="C1286" t="str">
            <v>MEHC Parent</v>
          </cell>
          <cell r="H1286">
            <v>0</v>
          </cell>
          <cell r="V1286">
            <v>0</v>
          </cell>
          <cell r="AI1286">
            <v>0</v>
          </cell>
          <cell r="AV1286">
            <v>0</v>
          </cell>
          <cell r="BI1286">
            <v>0</v>
          </cell>
        </row>
        <row r="1287">
          <cell r="B1287" t="str">
            <v xml:space="preserve">  MEHC Investment Inc.</v>
          </cell>
          <cell r="C1287" t="str">
            <v>MEHC Parent</v>
          </cell>
          <cell r="H1287">
            <v>0</v>
          </cell>
          <cell r="V1287">
            <v>0</v>
          </cell>
          <cell r="AI1287">
            <v>0</v>
          </cell>
          <cell r="AV1287">
            <v>0</v>
          </cell>
          <cell r="BI1287">
            <v>0</v>
          </cell>
        </row>
        <row r="1288">
          <cell r="B1288" t="str">
            <v xml:space="preserve">  New Company</v>
          </cell>
          <cell r="C1288" t="str">
            <v>MEHC Parent</v>
          </cell>
          <cell r="D1288" t="str">
            <v>New Company</v>
          </cell>
          <cell r="H1288">
            <v>0</v>
          </cell>
          <cell r="V1288">
            <v>0</v>
          </cell>
          <cell r="AI1288">
            <v>0</v>
          </cell>
          <cell r="AV1288">
            <v>0</v>
          </cell>
          <cell r="BI1288">
            <v>0</v>
          </cell>
        </row>
        <row r="1289">
          <cell r="B1289" t="str">
            <v xml:space="preserve">     Total change in MEHC payable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0</v>
          </cell>
          <cell r="BD1289">
            <v>0</v>
          </cell>
          <cell r="BE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0</v>
          </cell>
          <cell r="BJ1289">
            <v>0</v>
          </cell>
          <cell r="BK1289">
            <v>0</v>
          </cell>
          <cell r="BL1289">
            <v>0</v>
          </cell>
          <cell r="BM1289">
            <v>0</v>
          </cell>
          <cell r="BN1289">
            <v>0</v>
          </cell>
          <cell r="BO1289">
            <v>0</v>
          </cell>
          <cell r="BP1289">
            <v>0</v>
          </cell>
        </row>
        <row r="1290">
          <cell r="B1290" t="str">
            <v xml:space="preserve">     Total change in MEHC receivable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0</v>
          </cell>
          <cell r="BD1290">
            <v>0</v>
          </cell>
          <cell r="BE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0</v>
          </cell>
          <cell r="BJ1290">
            <v>0</v>
          </cell>
          <cell r="BK1290">
            <v>0</v>
          </cell>
          <cell r="BL1290">
            <v>0</v>
          </cell>
          <cell r="BM1290">
            <v>0</v>
          </cell>
          <cell r="BN1290">
            <v>0</v>
          </cell>
          <cell r="BO1290">
            <v>0</v>
          </cell>
          <cell r="BP1290">
            <v>0</v>
          </cell>
        </row>
        <row r="1292">
          <cell r="B1292" t="str">
            <v>Transactions with MEC utility</v>
          </cell>
          <cell r="V1292">
            <v>0</v>
          </cell>
          <cell r="AI1292">
            <v>0</v>
          </cell>
          <cell r="AV1292">
            <v>0</v>
          </cell>
          <cell r="BI1292">
            <v>0</v>
          </cell>
        </row>
        <row r="1293">
          <cell r="B1293" t="str">
            <v xml:space="preserve">  Increase (decrease) in payable balance to MEC</v>
          </cell>
        </row>
        <row r="1294">
          <cell r="B1294" t="str">
            <v xml:space="preserve">  CE Domestic Platform</v>
          </cell>
          <cell r="C1294" t="str">
            <v>MEC</v>
          </cell>
          <cell r="H1294">
            <v>0</v>
          </cell>
          <cell r="V1294">
            <v>0</v>
          </cell>
          <cell r="AI1294">
            <v>0</v>
          </cell>
          <cell r="AV1294">
            <v>0</v>
          </cell>
          <cell r="BI1294">
            <v>0</v>
          </cell>
        </row>
        <row r="1295">
          <cell r="B1295" t="str">
            <v xml:space="preserve">  HomeServices of America</v>
          </cell>
          <cell r="C1295" t="str">
            <v>MEC</v>
          </cell>
          <cell r="H1295">
            <v>0</v>
          </cell>
          <cell r="V1295">
            <v>0</v>
          </cell>
          <cell r="AI1295">
            <v>0</v>
          </cell>
          <cell r="AV1295">
            <v>0</v>
          </cell>
          <cell r="BI1295">
            <v>0</v>
          </cell>
        </row>
        <row r="1296">
          <cell r="B1296" t="str">
            <v xml:space="preserve">  PacifiCorp</v>
          </cell>
          <cell r="C1296" t="str">
            <v>MEC</v>
          </cell>
          <cell r="H1296">
            <v>0</v>
          </cell>
          <cell r="V1296">
            <v>0</v>
          </cell>
          <cell r="AI1296">
            <v>0</v>
          </cell>
          <cell r="AV1296">
            <v>0</v>
          </cell>
          <cell r="BI1296">
            <v>0</v>
          </cell>
        </row>
        <row r="1297">
          <cell r="B1297" t="str">
            <v xml:space="preserve">  Kern River</v>
          </cell>
          <cell r="C1297" t="str">
            <v>MEC</v>
          </cell>
          <cell r="H1297">
            <v>0</v>
          </cell>
          <cell r="V1297">
            <v>0</v>
          </cell>
          <cell r="AI1297">
            <v>0</v>
          </cell>
          <cell r="AV1297">
            <v>0</v>
          </cell>
          <cell r="BI1297">
            <v>0</v>
          </cell>
        </row>
        <row r="1298">
          <cell r="B1298" t="str">
            <v xml:space="preserve">  Northern Natural Gas</v>
          </cell>
          <cell r="C1298" t="str">
            <v>MEC</v>
          </cell>
          <cell r="H1298">
            <v>0</v>
          </cell>
          <cell r="V1298">
            <v>0</v>
          </cell>
          <cell r="AI1298">
            <v>0</v>
          </cell>
          <cell r="AV1298">
            <v>0</v>
          </cell>
          <cell r="BI1298">
            <v>0</v>
          </cell>
        </row>
        <row r="1299">
          <cell r="B1299" t="str">
            <v xml:space="preserve">  MCG / ICC</v>
          </cell>
          <cell r="C1299" t="str">
            <v>MEC</v>
          </cell>
          <cell r="H1299">
            <v>0</v>
          </cell>
          <cell r="V1299">
            <v>0</v>
          </cell>
          <cell r="AI1299">
            <v>0</v>
          </cell>
          <cell r="AV1299">
            <v>0</v>
          </cell>
          <cell r="BI1299">
            <v>0</v>
          </cell>
        </row>
        <row r="1300">
          <cell r="B1300" t="str">
            <v xml:space="preserve">  Texas Transmission Co.</v>
          </cell>
          <cell r="C1300" t="str">
            <v>MEC</v>
          </cell>
          <cell r="H1300">
            <v>0</v>
          </cell>
          <cell r="V1300">
            <v>0</v>
          </cell>
          <cell r="AI1300">
            <v>0</v>
          </cell>
          <cell r="AV1300">
            <v>0</v>
          </cell>
          <cell r="BI1300">
            <v>0</v>
          </cell>
        </row>
        <row r="1301">
          <cell r="B1301" t="str">
            <v xml:space="preserve">  New Company</v>
          </cell>
          <cell r="C1301" t="str">
            <v>MEC</v>
          </cell>
          <cell r="D1301" t="str">
            <v>New Company</v>
          </cell>
          <cell r="H1301">
            <v>0</v>
          </cell>
          <cell r="V1301">
            <v>0</v>
          </cell>
          <cell r="AI1301">
            <v>0</v>
          </cell>
          <cell r="AV1301">
            <v>0</v>
          </cell>
          <cell r="BI1301">
            <v>0</v>
          </cell>
        </row>
        <row r="1302">
          <cell r="B1302" t="str">
            <v xml:space="preserve">  Increase (decrease) in receivable balance from MEC</v>
          </cell>
        </row>
        <row r="1303">
          <cell r="B1303" t="str">
            <v xml:space="preserve">  CE Domestic Platform</v>
          </cell>
          <cell r="C1303" t="str">
            <v>MEC</v>
          </cell>
          <cell r="H1303">
            <v>0</v>
          </cell>
          <cell r="V1303">
            <v>0</v>
          </cell>
          <cell r="AI1303">
            <v>0</v>
          </cell>
          <cell r="AV1303">
            <v>0</v>
          </cell>
          <cell r="BI1303">
            <v>0</v>
          </cell>
        </row>
        <row r="1304">
          <cell r="B1304" t="str">
            <v xml:space="preserve">  HomeServices of America</v>
          </cell>
          <cell r="C1304" t="str">
            <v>MEC</v>
          </cell>
          <cell r="H1304">
            <v>0</v>
          </cell>
          <cell r="V1304">
            <v>0</v>
          </cell>
          <cell r="AI1304">
            <v>0</v>
          </cell>
          <cell r="AV1304">
            <v>0</v>
          </cell>
          <cell r="BI1304">
            <v>0</v>
          </cell>
        </row>
        <row r="1305">
          <cell r="B1305" t="str">
            <v xml:space="preserve">  PacifiCorp</v>
          </cell>
          <cell r="C1305" t="str">
            <v>MEC</v>
          </cell>
          <cell r="H1305">
            <v>0</v>
          </cell>
          <cell r="V1305">
            <v>0</v>
          </cell>
          <cell r="AI1305">
            <v>0</v>
          </cell>
          <cell r="AV1305">
            <v>0</v>
          </cell>
          <cell r="BI1305">
            <v>0</v>
          </cell>
        </row>
        <row r="1306">
          <cell r="B1306" t="str">
            <v xml:space="preserve">  Kern River</v>
          </cell>
          <cell r="C1306" t="str">
            <v>MEC</v>
          </cell>
          <cell r="H1306">
            <v>0</v>
          </cell>
          <cell r="V1306">
            <v>0</v>
          </cell>
          <cell r="AI1306">
            <v>0</v>
          </cell>
          <cell r="AV1306">
            <v>0</v>
          </cell>
          <cell r="BI1306">
            <v>0</v>
          </cell>
        </row>
        <row r="1307">
          <cell r="B1307" t="str">
            <v xml:space="preserve">  Northern Natural Gas</v>
          </cell>
          <cell r="C1307" t="str">
            <v>MEC</v>
          </cell>
          <cell r="H1307">
            <v>0</v>
          </cell>
          <cell r="V1307">
            <v>0</v>
          </cell>
          <cell r="AI1307">
            <v>0</v>
          </cell>
          <cell r="AV1307">
            <v>0</v>
          </cell>
          <cell r="BI1307">
            <v>0</v>
          </cell>
        </row>
        <row r="1308">
          <cell r="B1308" t="str">
            <v xml:space="preserve">  MCG / ICC</v>
          </cell>
          <cell r="C1308" t="str">
            <v>MEC</v>
          </cell>
          <cell r="H1308">
            <v>0</v>
          </cell>
          <cell r="V1308">
            <v>0</v>
          </cell>
          <cell r="AI1308">
            <v>0</v>
          </cell>
          <cell r="AV1308">
            <v>0</v>
          </cell>
          <cell r="BI1308">
            <v>0</v>
          </cell>
        </row>
        <row r="1309">
          <cell r="B1309" t="str">
            <v xml:space="preserve">  Texas Transmission Co.</v>
          </cell>
          <cell r="C1309" t="str">
            <v>MEC</v>
          </cell>
          <cell r="H1309">
            <v>0</v>
          </cell>
          <cell r="V1309">
            <v>0</v>
          </cell>
          <cell r="AI1309">
            <v>0</v>
          </cell>
          <cell r="AV1309">
            <v>0</v>
          </cell>
          <cell r="BI1309">
            <v>0</v>
          </cell>
        </row>
        <row r="1310">
          <cell r="B1310" t="str">
            <v xml:space="preserve">  New Company</v>
          </cell>
          <cell r="C1310" t="str">
            <v>MEC</v>
          </cell>
          <cell r="D1310" t="str">
            <v>New Company</v>
          </cell>
          <cell r="H1310">
            <v>0</v>
          </cell>
          <cell r="V1310">
            <v>0</v>
          </cell>
          <cell r="AI1310">
            <v>0</v>
          </cell>
          <cell r="AV1310">
            <v>0</v>
          </cell>
          <cell r="BI1310">
            <v>0</v>
          </cell>
        </row>
        <row r="1312">
          <cell r="B1312" t="str">
            <v>Other related party transactions outside of platform</v>
          </cell>
          <cell r="V1312">
            <v>0</v>
          </cell>
          <cell r="AI1312">
            <v>0</v>
          </cell>
          <cell r="AV1312">
            <v>0</v>
          </cell>
          <cell r="BI1312">
            <v>0</v>
          </cell>
        </row>
        <row r="1313">
          <cell r="B1313" t="str">
            <v xml:space="preserve">  Payables - increase (decrease) in payable balance</v>
          </cell>
        </row>
        <row r="1314">
          <cell r="B1314" t="str">
            <v xml:space="preserve">  Transaction 1</v>
          </cell>
          <cell r="C1314" t="str">
            <v>CE Domestic Platform</v>
          </cell>
          <cell r="D1314" t="str">
            <v>Transaction 1</v>
          </cell>
          <cell r="H1314">
            <v>0</v>
          </cell>
          <cell r="V1314">
            <v>0</v>
          </cell>
          <cell r="AI1314">
            <v>0</v>
          </cell>
          <cell r="AV1314">
            <v>0</v>
          </cell>
          <cell r="BI1314">
            <v>0</v>
          </cell>
        </row>
        <row r="1315">
          <cell r="B1315" t="str">
            <v xml:space="preserve">  Transaction 2</v>
          </cell>
          <cell r="C1315" t="str">
            <v>CE Philippine Platform</v>
          </cell>
          <cell r="D1315" t="str">
            <v>Transaction 2</v>
          </cell>
          <cell r="H1315">
            <v>0</v>
          </cell>
          <cell r="V1315">
            <v>0</v>
          </cell>
          <cell r="AI1315">
            <v>0</v>
          </cell>
          <cell r="AV1315">
            <v>0</v>
          </cell>
          <cell r="BI1315">
            <v>0</v>
          </cell>
        </row>
        <row r="1316">
          <cell r="B1316" t="str">
            <v xml:space="preserve">  Transaction 3</v>
          </cell>
          <cell r="C1316" t="str">
            <v>MA Funding Platform</v>
          </cell>
          <cell r="D1316" t="str">
            <v>Transaction 3</v>
          </cell>
          <cell r="H1316">
            <v>0</v>
          </cell>
          <cell r="V1316">
            <v>0</v>
          </cell>
          <cell r="AI1316">
            <v>0</v>
          </cell>
          <cell r="AV1316">
            <v>0</v>
          </cell>
          <cell r="BI1316">
            <v>0</v>
          </cell>
        </row>
        <row r="1317">
          <cell r="B1317" t="str">
            <v xml:space="preserve">  Transaction 4</v>
          </cell>
          <cell r="C1317" t="str">
            <v>UK Funding Platform</v>
          </cell>
          <cell r="D1317" t="str">
            <v>Transaction 4</v>
          </cell>
          <cell r="H1317">
            <v>0</v>
          </cell>
          <cell r="V1317">
            <v>0</v>
          </cell>
          <cell r="AI1317">
            <v>0</v>
          </cell>
          <cell r="AV1317">
            <v>0</v>
          </cell>
          <cell r="BI1317">
            <v>0</v>
          </cell>
        </row>
        <row r="1318">
          <cell r="B1318" t="str">
            <v xml:space="preserve">  Transaction 5</v>
          </cell>
          <cell r="C1318" t="str">
            <v>HomeServices of America</v>
          </cell>
          <cell r="D1318" t="str">
            <v>Transaction 5</v>
          </cell>
          <cell r="H1318">
            <v>0</v>
          </cell>
          <cell r="V1318">
            <v>0</v>
          </cell>
          <cell r="AI1318">
            <v>0</v>
          </cell>
          <cell r="AV1318">
            <v>0</v>
          </cell>
          <cell r="BI1318">
            <v>0</v>
          </cell>
        </row>
        <row r="1319">
          <cell r="B1319" t="str">
            <v xml:space="preserve">  Transaction 6</v>
          </cell>
          <cell r="C1319" t="str">
            <v>PacifiCorp</v>
          </cell>
          <cell r="D1319" t="str">
            <v>Transaction 6</v>
          </cell>
          <cell r="H1319">
            <v>0</v>
          </cell>
          <cell r="V1319">
            <v>0</v>
          </cell>
          <cell r="AI1319">
            <v>0</v>
          </cell>
          <cell r="AV1319">
            <v>0</v>
          </cell>
          <cell r="BI1319">
            <v>0</v>
          </cell>
        </row>
        <row r="1320">
          <cell r="B1320" t="str">
            <v xml:space="preserve">  Transaction 7</v>
          </cell>
          <cell r="C1320" t="str">
            <v>Kern River</v>
          </cell>
          <cell r="D1320" t="str">
            <v>Transaction 7</v>
          </cell>
          <cell r="H1320">
            <v>0</v>
          </cell>
          <cell r="V1320">
            <v>0</v>
          </cell>
          <cell r="AI1320">
            <v>0</v>
          </cell>
          <cell r="AV1320">
            <v>0</v>
          </cell>
          <cell r="BI1320">
            <v>0</v>
          </cell>
        </row>
        <row r="1321">
          <cell r="B1321" t="str">
            <v xml:space="preserve">  Transaction 8</v>
          </cell>
          <cell r="C1321" t="str">
            <v>Northern Natural Gas</v>
          </cell>
          <cell r="D1321" t="str">
            <v>Transaction 8</v>
          </cell>
          <cell r="H1321">
            <v>0</v>
          </cell>
          <cell r="V1321">
            <v>0</v>
          </cell>
          <cell r="AI1321">
            <v>0</v>
          </cell>
          <cell r="AV1321">
            <v>0</v>
          </cell>
          <cell r="BI1321">
            <v>0</v>
          </cell>
        </row>
        <row r="1322">
          <cell r="B1322" t="str">
            <v xml:space="preserve">  Receivables - increase (decrease) in receivable balance</v>
          </cell>
        </row>
        <row r="1323">
          <cell r="B1323" t="str">
            <v xml:space="preserve">  Transaction 1</v>
          </cell>
          <cell r="C1323" t="str">
            <v>CE Domestic Platform</v>
          </cell>
          <cell r="D1323" t="str">
            <v>Transaction 1</v>
          </cell>
          <cell r="H1323">
            <v>0</v>
          </cell>
          <cell r="V1323">
            <v>0</v>
          </cell>
          <cell r="AI1323">
            <v>0</v>
          </cell>
          <cell r="AV1323">
            <v>0</v>
          </cell>
          <cell r="BI1323">
            <v>0</v>
          </cell>
        </row>
        <row r="1324">
          <cell r="B1324" t="str">
            <v xml:space="preserve">  Transaction 2</v>
          </cell>
          <cell r="C1324" t="str">
            <v>CE Philippine Platform</v>
          </cell>
          <cell r="D1324" t="str">
            <v>Transaction 2</v>
          </cell>
          <cell r="H1324">
            <v>0</v>
          </cell>
          <cell r="V1324">
            <v>0</v>
          </cell>
          <cell r="AI1324">
            <v>0</v>
          </cell>
          <cell r="AV1324">
            <v>0</v>
          </cell>
          <cell r="BI1324">
            <v>0</v>
          </cell>
        </row>
        <row r="1325">
          <cell r="B1325" t="str">
            <v xml:space="preserve">  Transaction 3</v>
          </cell>
          <cell r="C1325" t="str">
            <v>MA Funding Platform</v>
          </cell>
          <cell r="D1325" t="str">
            <v>Transaction 3</v>
          </cell>
          <cell r="H1325">
            <v>0</v>
          </cell>
          <cell r="V1325">
            <v>0</v>
          </cell>
          <cell r="AI1325">
            <v>0</v>
          </cell>
          <cell r="AV1325">
            <v>0</v>
          </cell>
          <cell r="BI1325">
            <v>0</v>
          </cell>
        </row>
        <row r="1326">
          <cell r="B1326" t="str">
            <v xml:space="preserve">  Transaction 4</v>
          </cell>
          <cell r="C1326" t="str">
            <v>UK Funding Platform</v>
          </cell>
          <cell r="D1326" t="str">
            <v>Transaction 4</v>
          </cell>
          <cell r="H1326">
            <v>0</v>
          </cell>
          <cell r="V1326">
            <v>0</v>
          </cell>
          <cell r="AI1326">
            <v>0</v>
          </cell>
          <cell r="AV1326">
            <v>0</v>
          </cell>
          <cell r="BI1326">
            <v>0</v>
          </cell>
        </row>
        <row r="1327">
          <cell r="B1327" t="str">
            <v xml:space="preserve">  Transaction 5</v>
          </cell>
          <cell r="C1327" t="str">
            <v>HomeServices of America</v>
          </cell>
          <cell r="D1327" t="str">
            <v>Transaction 5</v>
          </cell>
          <cell r="H1327">
            <v>0</v>
          </cell>
          <cell r="V1327">
            <v>0</v>
          </cell>
          <cell r="AI1327">
            <v>0</v>
          </cell>
          <cell r="AV1327">
            <v>0</v>
          </cell>
          <cell r="BI1327">
            <v>0</v>
          </cell>
        </row>
        <row r="1328">
          <cell r="B1328" t="str">
            <v xml:space="preserve">  Transaction 6</v>
          </cell>
          <cell r="C1328" t="str">
            <v>PacifiCorp</v>
          </cell>
          <cell r="D1328" t="str">
            <v>Transaction 6</v>
          </cell>
          <cell r="H1328">
            <v>0</v>
          </cell>
          <cell r="V1328">
            <v>0</v>
          </cell>
          <cell r="AI1328">
            <v>0</v>
          </cell>
          <cell r="AV1328">
            <v>0</v>
          </cell>
          <cell r="BI1328">
            <v>0</v>
          </cell>
        </row>
        <row r="1329">
          <cell r="B1329" t="str">
            <v xml:space="preserve">  Transaction 7</v>
          </cell>
          <cell r="C1329" t="str">
            <v>Kern River</v>
          </cell>
          <cell r="D1329" t="str">
            <v>Transaction 7</v>
          </cell>
          <cell r="H1329">
            <v>0</v>
          </cell>
          <cell r="V1329">
            <v>0</v>
          </cell>
          <cell r="AI1329">
            <v>0</v>
          </cell>
          <cell r="AV1329">
            <v>0</v>
          </cell>
          <cell r="BI1329">
            <v>0</v>
          </cell>
        </row>
        <row r="1330">
          <cell r="B1330" t="str">
            <v xml:space="preserve">  Transaction 8</v>
          </cell>
          <cell r="C1330" t="str">
            <v>Northern Natural Gas</v>
          </cell>
          <cell r="D1330" t="str">
            <v>Transaction 8</v>
          </cell>
          <cell r="H1330">
            <v>0</v>
          </cell>
          <cell r="V1330">
            <v>0</v>
          </cell>
          <cell r="AI1330">
            <v>0</v>
          </cell>
          <cell r="AV1330">
            <v>0</v>
          </cell>
          <cell r="BI1330">
            <v>0</v>
          </cell>
        </row>
        <row r="1331">
          <cell r="B1331" t="str">
            <v>Other related party transactions within platform</v>
          </cell>
        </row>
        <row r="1332">
          <cell r="B1332" t="str">
            <v xml:space="preserve">  Payables - increase (decrease) in payable balance</v>
          </cell>
        </row>
        <row r="1333">
          <cell r="B1333" t="str">
            <v xml:space="preserve">  Transaction</v>
          </cell>
          <cell r="D1333" t="str">
            <v>Transaction</v>
          </cell>
          <cell r="H1333">
            <v>0</v>
          </cell>
          <cell r="V1333">
            <v>0</v>
          </cell>
          <cell r="AI1333">
            <v>0</v>
          </cell>
          <cell r="AV1333">
            <v>0</v>
          </cell>
          <cell r="BI1333">
            <v>0</v>
          </cell>
        </row>
        <row r="1334">
          <cell r="B1334" t="str">
            <v xml:space="preserve">  Transaction</v>
          </cell>
          <cell r="D1334" t="str">
            <v>Transaction</v>
          </cell>
          <cell r="H1334">
            <v>0</v>
          </cell>
          <cell r="V1334">
            <v>0</v>
          </cell>
          <cell r="AI1334">
            <v>0</v>
          </cell>
          <cell r="AV1334">
            <v>0</v>
          </cell>
          <cell r="BI1334">
            <v>0</v>
          </cell>
        </row>
        <row r="1335">
          <cell r="B1335" t="str">
            <v xml:space="preserve">  Transaction</v>
          </cell>
          <cell r="D1335" t="str">
            <v>Transaction</v>
          </cell>
          <cell r="H1335">
            <v>0</v>
          </cell>
          <cell r="V1335">
            <v>0</v>
          </cell>
          <cell r="AI1335">
            <v>0</v>
          </cell>
          <cell r="AV1335">
            <v>0</v>
          </cell>
          <cell r="BI1335">
            <v>0</v>
          </cell>
        </row>
        <row r="1336">
          <cell r="B1336" t="str">
            <v xml:space="preserve">  Transaction</v>
          </cell>
          <cell r="D1336" t="str">
            <v>Transaction</v>
          </cell>
          <cell r="H1336">
            <v>0</v>
          </cell>
          <cell r="V1336">
            <v>0</v>
          </cell>
          <cell r="AI1336">
            <v>0</v>
          </cell>
          <cell r="AV1336">
            <v>0</v>
          </cell>
          <cell r="BI1336">
            <v>0</v>
          </cell>
        </row>
        <row r="1337">
          <cell r="B1337" t="str">
            <v xml:space="preserve">  Transaction</v>
          </cell>
          <cell r="D1337" t="str">
            <v>Transaction</v>
          </cell>
          <cell r="H1337">
            <v>0</v>
          </cell>
          <cell r="V1337">
            <v>0</v>
          </cell>
          <cell r="AI1337">
            <v>0</v>
          </cell>
          <cell r="AV1337">
            <v>0</v>
          </cell>
          <cell r="BI1337">
            <v>0</v>
          </cell>
        </row>
        <row r="1338">
          <cell r="B1338" t="str">
            <v xml:space="preserve">  Transaction</v>
          </cell>
          <cell r="D1338" t="str">
            <v>Transaction</v>
          </cell>
          <cell r="H1338">
            <v>0</v>
          </cell>
          <cell r="V1338">
            <v>0</v>
          </cell>
          <cell r="AI1338">
            <v>0</v>
          </cell>
          <cell r="AV1338">
            <v>0</v>
          </cell>
          <cell r="BI1338">
            <v>0</v>
          </cell>
        </row>
        <row r="1339">
          <cell r="B1339" t="str">
            <v xml:space="preserve">  Receivables - increase (decrease) in receivable balance</v>
          </cell>
        </row>
        <row r="1340">
          <cell r="B1340" t="str">
            <v xml:space="preserve">  Transaction</v>
          </cell>
          <cell r="D1340" t="str">
            <v>Transaction</v>
          </cell>
          <cell r="H1340">
            <v>0</v>
          </cell>
          <cell r="V1340">
            <v>0</v>
          </cell>
          <cell r="AI1340">
            <v>0</v>
          </cell>
          <cell r="AV1340">
            <v>0</v>
          </cell>
          <cell r="BI1340">
            <v>0</v>
          </cell>
        </row>
        <row r="1341">
          <cell r="B1341" t="str">
            <v xml:space="preserve">  Transaction</v>
          </cell>
          <cell r="D1341" t="str">
            <v>Transaction</v>
          </cell>
          <cell r="H1341">
            <v>0</v>
          </cell>
          <cell r="V1341">
            <v>0</v>
          </cell>
          <cell r="AI1341">
            <v>0</v>
          </cell>
          <cell r="AV1341">
            <v>0</v>
          </cell>
          <cell r="BI1341">
            <v>0</v>
          </cell>
        </row>
        <row r="1342">
          <cell r="B1342" t="str">
            <v xml:space="preserve">  Transaction</v>
          </cell>
          <cell r="D1342" t="str">
            <v>Transaction</v>
          </cell>
          <cell r="H1342">
            <v>0</v>
          </cell>
          <cell r="V1342">
            <v>0</v>
          </cell>
          <cell r="AI1342">
            <v>0</v>
          </cell>
          <cell r="AV1342">
            <v>0</v>
          </cell>
          <cell r="BI1342">
            <v>0</v>
          </cell>
        </row>
        <row r="1343">
          <cell r="B1343" t="str">
            <v xml:space="preserve">  Transaction</v>
          </cell>
          <cell r="D1343" t="str">
            <v>Transaction</v>
          </cell>
          <cell r="H1343">
            <v>0</v>
          </cell>
          <cell r="V1343">
            <v>0</v>
          </cell>
          <cell r="AI1343">
            <v>0</v>
          </cell>
          <cell r="AV1343">
            <v>0</v>
          </cell>
          <cell r="BI1343">
            <v>0</v>
          </cell>
        </row>
        <row r="1344">
          <cell r="B1344" t="str">
            <v xml:space="preserve">  Transaction</v>
          </cell>
          <cell r="D1344" t="str">
            <v>Transaction</v>
          </cell>
          <cell r="H1344">
            <v>0</v>
          </cell>
          <cell r="V1344">
            <v>0</v>
          </cell>
          <cell r="AI1344">
            <v>0</v>
          </cell>
          <cell r="AV1344">
            <v>0</v>
          </cell>
          <cell r="BI1344">
            <v>0</v>
          </cell>
        </row>
        <row r="1345">
          <cell r="B1345" t="str">
            <v xml:space="preserve">  Transaction</v>
          </cell>
          <cell r="D1345" t="str">
            <v>Transaction</v>
          </cell>
          <cell r="H1345">
            <v>0</v>
          </cell>
          <cell r="V1345">
            <v>0</v>
          </cell>
          <cell r="AI1345">
            <v>0</v>
          </cell>
          <cell r="AV1345">
            <v>0</v>
          </cell>
          <cell r="BI1345">
            <v>0</v>
          </cell>
        </row>
        <row r="1346">
          <cell r="B1346" t="str">
            <v>Total increase (decrease) in related party payables balance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0</v>
          </cell>
          <cell r="BG1346">
            <v>0</v>
          </cell>
          <cell r="BH1346">
            <v>0</v>
          </cell>
          <cell r="BI1346">
            <v>0</v>
          </cell>
          <cell r="BJ1346">
            <v>0</v>
          </cell>
          <cell r="BK1346">
            <v>0</v>
          </cell>
          <cell r="BL1346">
            <v>0</v>
          </cell>
          <cell r="BM1346">
            <v>0</v>
          </cell>
          <cell r="BN1346">
            <v>0</v>
          </cell>
          <cell r="BO1346">
            <v>0</v>
          </cell>
          <cell r="BP1346">
            <v>0</v>
          </cell>
        </row>
        <row r="1347">
          <cell r="B1347" t="str">
            <v>Total increase (decrease) in related party receivables balance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0</v>
          </cell>
          <cell r="BD1347">
            <v>0</v>
          </cell>
          <cell r="BE1347">
            <v>0</v>
          </cell>
          <cell r="BF1347">
            <v>0</v>
          </cell>
          <cell r="BG1347">
            <v>0</v>
          </cell>
          <cell r="BH1347">
            <v>0</v>
          </cell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  <cell r="BO1347">
            <v>0</v>
          </cell>
          <cell r="BP1347">
            <v>0</v>
          </cell>
        </row>
        <row r="1369">
          <cell r="D1369" t="str">
            <v xml:space="preserve">      Other foreign permanent adjustments to taxable income 1</v>
          </cell>
        </row>
        <row r="1370">
          <cell r="D1370" t="str">
            <v xml:space="preserve">      Other foreign permanent adjustments to taxable income 2</v>
          </cell>
        </row>
        <row r="1371">
          <cell r="D1371" t="str">
            <v xml:space="preserve">      Other foreign permanent adjustments to taxable income 3</v>
          </cell>
        </row>
        <row r="1380">
          <cell r="D1380" t="str">
            <v xml:space="preserve">      Other property deferred item 1</v>
          </cell>
        </row>
        <row r="1381">
          <cell r="D1381" t="str">
            <v xml:space="preserve">      Other property deferred item 2</v>
          </cell>
        </row>
        <row r="1382">
          <cell r="D1382" t="str">
            <v xml:space="preserve">      Other property deferred item 3</v>
          </cell>
        </row>
        <row r="1391">
          <cell r="D1391" t="str">
            <v xml:space="preserve">      Other non-property deferred item 1</v>
          </cell>
        </row>
        <row r="1392">
          <cell r="D1392" t="str">
            <v xml:space="preserve">      Other non-property deferred item 2</v>
          </cell>
        </row>
        <row r="1393">
          <cell r="D1393" t="str">
            <v xml:space="preserve">      Other non-property deferred item 3</v>
          </cell>
        </row>
        <row r="1428">
          <cell r="D1428" t="str">
            <v xml:space="preserve">      Other current year cash tax adjustment, foreign 1</v>
          </cell>
        </row>
        <row r="1429">
          <cell r="D1429" t="str">
            <v xml:space="preserve">      Other current year cash tax adjustment, foreign 2</v>
          </cell>
        </row>
        <row r="1430">
          <cell r="D1430" t="str">
            <v xml:space="preserve">      Other current year cash tax adjustment, foreign 3</v>
          </cell>
        </row>
        <row r="1453">
          <cell r="D1453" t="str">
            <v xml:space="preserve">      Other deferred adjustment, foreign 1</v>
          </cell>
        </row>
        <row r="1454">
          <cell r="D1454" t="str">
            <v xml:space="preserve">      Other deferred adjustment, foreign 2</v>
          </cell>
        </row>
        <row r="1455">
          <cell r="D1455" t="str">
            <v xml:space="preserve">      Other deferred adjustment, foreign 3</v>
          </cell>
        </row>
        <row r="1504">
          <cell r="D1504" t="str">
            <v xml:space="preserve">      Other U.S. permanent adjustment 1</v>
          </cell>
        </row>
        <row r="1505">
          <cell r="D1505" t="str">
            <v xml:space="preserve">      Other U.S. permanent adjustment 2</v>
          </cell>
        </row>
        <row r="1527">
          <cell r="D1527" t="str">
            <v xml:space="preserve">        NEW tax bonus depreciation 1</v>
          </cell>
        </row>
        <row r="1530">
          <cell r="D1530" t="str">
            <v xml:space="preserve">        NEW tax bonus depreciation 2</v>
          </cell>
        </row>
        <row r="1554">
          <cell r="D1554" t="str">
            <v xml:space="preserve">        Other property deferred item</v>
          </cell>
        </row>
        <row r="1555">
          <cell r="D1555" t="str">
            <v xml:space="preserve">        Other property deferred item</v>
          </cell>
        </row>
        <row r="1556">
          <cell r="D1556" t="str">
            <v xml:space="preserve">        Other property deferred item</v>
          </cell>
        </row>
        <row r="1585">
          <cell r="D1585" t="str">
            <v xml:space="preserve">     Other non-property deferred item</v>
          </cell>
        </row>
        <row r="1586">
          <cell r="D1586" t="str">
            <v xml:space="preserve">     Other non-property deferred item</v>
          </cell>
        </row>
        <row r="1587">
          <cell r="D1587" t="str">
            <v xml:space="preserve">     Other non-property deferred item</v>
          </cell>
        </row>
        <row r="1647">
          <cell r="D1647" t="str">
            <v xml:space="preserve">     Other current adjustment, current year U.S. federal 1</v>
          </cell>
        </row>
        <row r="1648">
          <cell r="D1648" t="str">
            <v xml:space="preserve">     Other current adjustment, current year U.S. federal 2</v>
          </cell>
        </row>
        <row r="1649">
          <cell r="D1649" t="str">
            <v xml:space="preserve">     Other current adjustment, current year U.S. federal 3</v>
          </cell>
        </row>
        <row r="1662">
          <cell r="D1662" t="str">
            <v xml:space="preserve">      Federal other tax credits</v>
          </cell>
        </row>
        <row r="1689">
          <cell r="D1689" t="str">
            <v xml:space="preserve">      Other carryback / carryforward</v>
          </cell>
        </row>
        <row r="1696">
          <cell r="D1696" t="str">
            <v xml:space="preserve">      Other current adjustment, state 1</v>
          </cell>
        </row>
        <row r="1697">
          <cell r="D1697" t="str">
            <v xml:space="preserve">      Other current adjustment, state 2</v>
          </cell>
        </row>
        <row r="1698">
          <cell r="D1698" t="str">
            <v xml:space="preserve">      Other current adjustment, state 3</v>
          </cell>
        </row>
        <row r="1705">
          <cell r="D1705" t="str">
            <v xml:space="preserve">      State tax credits, other 1</v>
          </cell>
        </row>
        <row r="1706">
          <cell r="D1706" t="str">
            <v xml:space="preserve">      State tax credits, other 2</v>
          </cell>
        </row>
        <row r="1739">
          <cell r="D1739" t="str">
            <v xml:space="preserve">      Other deferred adjustment, U.S. federal 1</v>
          </cell>
        </row>
        <row r="1740">
          <cell r="D1740" t="str">
            <v xml:space="preserve">      Other deferred adjustment, U.S. federal 2</v>
          </cell>
        </row>
        <row r="1741">
          <cell r="D1741" t="str">
            <v xml:space="preserve">      Other deferred adjustment, U.S. federal 3</v>
          </cell>
        </row>
        <row r="1745">
          <cell r="D1745" t="str">
            <v xml:space="preserve">      Federal other tax credits, deferred</v>
          </cell>
        </row>
        <row r="1780">
          <cell r="D1780" t="str">
            <v xml:space="preserve">      Other deferred adjustment, state 1</v>
          </cell>
        </row>
        <row r="1781">
          <cell r="D1781" t="str">
            <v xml:space="preserve">      Other deferred adjustment, state 2</v>
          </cell>
        </row>
        <row r="1782">
          <cell r="D1782" t="str">
            <v xml:space="preserve">      Other deferred adjustment, state 3</v>
          </cell>
        </row>
        <row r="1790">
          <cell r="D1790" t="str">
            <v xml:space="preserve">      State tax credits, other 1, deferred</v>
          </cell>
        </row>
        <row r="1791">
          <cell r="D1791" t="str">
            <v xml:space="preserve">      State tax credits, other 2, deferred</v>
          </cell>
        </row>
        <row r="1904">
          <cell r="D1904" t="str">
            <v xml:space="preserve">  Future item U.S. 1</v>
          </cell>
        </row>
        <row r="1905">
          <cell r="D1905" t="str">
            <v xml:space="preserve">  Future item U.S. 2</v>
          </cell>
        </row>
        <row r="1906">
          <cell r="D1906" t="str">
            <v xml:space="preserve">  Future item U.S. 3</v>
          </cell>
        </row>
        <row r="1913">
          <cell r="D1913" t="str">
            <v xml:space="preserve">  State tax credits, other 1</v>
          </cell>
        </row>
        <row r="1914">
          <cell r="D1914" t="str">
            <v xml:space="preserve">  State tax credits, other 2</v>
          </cell>
        </row>
        <row r="1919">
          <cell r="D1919" t="str">
            <v xml:space="preserve">  Future item foreign</v>
          </cell>
        </row>
        <row r="2025">
          <cell r="D2025" t="str">
            <v>Other jurisdiction 1</v>
          </cell>
        </row>
        <row r="2026">
          <cell r="D2026" t="str">
            <v>Other jurisdiction 2</v>
          </cell>
        </row>
        <row r="2027">
          <cell r="D2027" t="str">
            <v>Other jurisdiction 3</v>
          </cell>
        </row>
        <row r="2028">
          <cell r="D2028" t="str">
            <v>Other jurisdiction 4</v>
          </cell>
        </row>
        <row r="2029">
          <cell r="D2029" t="str">
            <v>Other jurisdiction 5</v>
          </cell>
        </row>
        <row r="2030">
          <cell r="D2030" t="str">
            <v>Other jurisdiction 6</v>
          </cell>
        </row>
        <row r="2031">
          <cell r="D2031" t="str">
            <v>Other jurisdiction 7</v>
          </cell>
        </row>
        <row r="2067">
          <cell r="D2067" t="str">
            <v>Other jurisdiction 1</v>
          </cell>
        </row>
        <row r="2068">
          <cell r="D2068" t="str">
            <v>Other jurisdiction 2</v>
          </cell>
        </row>
        <row r="2069">
          <cell r="D2069" t="str">
            <v>Other jurisdiction 3</v>
          </cell>
        </row>
        <row r="2070">
          <cell r="D2070" t="str">
            <v>Other jurisdiction 4</v>
          </cell>
        </row>
        <row r="2071">
          <cell r="D2071" t="str">
            <v>Other jurisdiction 5</v>
          </cell>
        </row>
        <row r="2072">
          <cell r="D2072" t="str">
            <v>Other jurisdiction 6</v>
          </cell>
        </row>
        <row r="2073">
          <cell r="D2073" t="str">
            <v>Other jurisdiction 7</v>
          </cell>
        </row>
        <row r="2109">
          <cell r="D2109" t="str">
            <v>Other jurisdiction 1</v>
          </cell>
        </row>
        <row r="2110">
          <cell r="D2110" t="str">
            <v>Other jurisdiction 2</v>
          </cell>
        </row>
        <row r="2111">
          <cell r="D2111" t="str">
            <v>Other jurisdiction 3</v>
          </cell>
        </row>
        <row r="2112">
          <cell r="D2112" t="str">
            <v>Other jurisdiction 4</v>
          </cell>
        </row>
        <row r="2113">
          <cell r="D2113" t="str">
            <v>Other jurisdiction 5</v>
          </cell>
        </row>
        <row r="2114">
          <cell r="D2114" t="str">
            <v>Other jurisdiction 6</v>
          </cell>
        </row>
        <row r="2115">
          <cell r="D2115" t="str">
            <v>Other jurisdiction 7</v>
          </cell>
        </row>
        <row r="2356">
          <cell r="H2356">
            <v>1</v>
          </cell>
          <cell r="I2356">
            <v>1</v>
          </cell>
          <cell r="V2356">
            <v>1</v>
          </cell>
          <cell r="AI2356">
            <v>1</v>
          </cell>
          <cell r="AV2356">
            <v>1</v>
          </cell>
          <cell r="BI2356">
            <v>1</v>
          </cell>
          <cell r="BJ2356">
            <v>1</v>
          </cell>
          <cell r="BK2356">
            <v>1</v>
          </cell>
          <cell r="BL2356">
            <v>1</v>
          </cell>
          <cell r="BM2356">
            <v>1</v>
          </cell>
          <cell r="BN2356">
            <v>1</v>
          </cell>
          <cell r="BO2356">
            <v>1</v>
          </cell>
          <cell r="BP2356">
            <v>1</v>
          </cell>
        </row>
        <row r="2359">
          <cell r="D2359" t="str">
            <v xml:space="preserve">    Other 1</v>
          </cell>
        </row>
        <row r="2360">
          <cell r="D2360" t="str">
            <v xml:space="preserve">    Other 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Actuals -modified"/>
      <sheetName val="Plan"/>
      <sheetName val="Variance"/>
      <sheetName val="Total Deferred Comparison"/>
      <sheetName val="WA Comparison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RID Coal EFOR"/>
      <sheetName val="GRID Yearly OEA"/>
      <sheetName val="GRID Phantom 5"/>
      <sheetName val="GRID Station Service"/>
      <sheetName val="GRID Over MDC"/>
      <sheetName val="GRID Planned Maintenance"/>
      <sheetName val="GRID Forced Outage"/>
      <sheetName val="YearlyOEA"/>
      <sheetName val="Previous"/>
      <sheetName val="Delta"/>
      <sheetName val="AdjFactors"/>
      <sheetName val="PlannedMaint"/>
      <sheetName val="Sheet3"/>
      <sheetName val="R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>
            <v>39448</v>
          </cell>
          <cell r="C4">
            <v>39814</v>
          </cell>
          <cell r="D4">
            <v>40179</v>
          </cell>
          <cell r="E4">
            <v>40544</v>
          </cell>
          <cell r="F4">
            <v>40909</v>
          </cell>
          <cell r="G4">
            <v>41275</v>
          </cell>
          <cell r="H4">
            <v>41640</v>
          </cell>
          <cell r="I4">
            <v>42005</v>
          </cell>
          <cell r="J4">
            <v>42370</v>
          </cell>
          <cell r="K4">
            <v>42736</v>
          </cell>
        </row>
        <row r="10">
          <cell r="B10">
            <v>0.9562511333440199</v>
          </cell>
          <cell r="C10">
            <v>0.95614101731431855</v>
          </cell>
          <cell r="D10">
            <v>0.95614101731431855</v>
          </cell>
          <cell r="E10">
            <v>0.95614101731431855</v>
          </cell>
          <cell r="F10">
            <v>0.9562511333440199</v>
          </cell>
          <cell r="G10">
            <v>0.95355312723943908</v>
          </cell>
          <cell r="H10">
            <v>0.95614101731431855</v>
          </cell>
          <cell r="I10">
            <v>0.95614101731431855</v>
          </cell>
          <cell r="J10">
            <v>0.9562511333440199</v>
          </cell>
          <cell r="K10">
            <v>0.95614101731431855</v>
          </cell>
        </row>
        <row r="11">
          <cell r="B11">
            <v>0.96690495680684996</v>
          </cell>
          <cell r="C11">
            <v>0.96679361394802399</v>
          </cell>
          <cell r="D11">
            <v>0.96679361394802399</v>
          </cell>
          <cell r="E11">
            <v>0.96679361394802399</v>
          </cell>
          <cell r="F11">
            <v>0.96690495680684996</v>
          </cell>
          <cell r="G11">
            <v>0.96417689156849395</v>
          </cell>
          <cell r="H11">
            <v>0.96679361394802399</v>
          </cell>
          <cell r="I11">
            <v>0.96679361394802399</v>
          </cell>
          <cell r="J11">
            <v>0.96690495680684996</v>
          </cell>
          <cell r="K11">
            <v>0.96679361394802399</v>
          </cell>
        </row>
        <row r="12">
          <cell r="B12">
            <v>0.96282249435020695</v>
          </cell>
          <cell r="C12">
            <v>0.96271162160277901</v>
          </cell>
          <cell r="D12">
            <v>0.96271162160277901</v>
          </cell>
          <cell r="E12">
            <v>0.96271162160277901</v>
          </cell>
          <cell r="F12">
            <v>0.96282249435020695</v>
          </cell>
          <cell r="G12">
            <v>0.96010594753859657</v>
          </cell>
          <cell r="H12">
            <v>0.96271162160277901</v>
          </cell>
          <cell r="I12">
            <v>0.96271162160277901</v>
          </cell>
          <cell r="J12">
            <v>0.96282249435020695</v>
          </cell>
          <cell r="K12">
            <v>0.96271162160277901</v>
          </cell>
        </row>
        <row r="20">
          <cell r="B20">
            <v>0.93051165220984955</v>
          </cell>
          <cell r="C20">
            <v>0.94495881752329236</v>
          </cell>
          <cell r="D20">
            <v>0.93567270700087268</v>
          </cell>
          <cell r="E20">
            <v>0.93451815072358957</v>
          </cell>
          <cell r="F20">
            <v>0.92541575050004754</v>
          </cell>
          <cell r="G20">
            <v>0.93556319790081244</v>
          </cell>
          <cell r="H20">
            <v>0.94804993091629697</v>
          </cell>
          <cell r="I20">
            <v>0.94227492922934786</v>
          </cell>
          <cell r="J20">
            <v>0.92824680700549311</v>
          </cell>
          <cell r="K20">
            <v>0.92920392535672214</v>
          </cell>
        </row>
        <row r="21">
          <cell r="B21">
            <v>0.9465949316002602</v>
          </cell>
          <cell r="C21">
            <v>0.9612918066251116</v>
          </cell>
          <cell r="D21">
            <v>0.95184519181494054</v>
          </cell>
          <cell r="E21">
            <v>0.95067067979488362</v>
          </cell>
          <cell r="F21">
            <v>0.94141095059478241</v>
          </cell>
          <cell r="G21">
            <v>0.95173378992240654</v>
          </cell>
          <cell r="H21">
            <v>0.96443634787171584</v>
          </cell>
          <cell r="I21">
            <v>0.95856152909446957</v>
          </cell>
          <cell r="J21">
            <v>0.9442909400422701</v>
          </cell>
          <cell r="K21">
            <v>0.94526460155211078</v>
          </cell>
        </row>
        <row r="22">
          <cell r="B22">
            <v>0.93379686514570026</v>
          </cell>
          <cell r="C22">
            <v>0.94829503682135408</v>
          </cell>
          <cell r="D22">
            <v>0.9389761412711064</v>
          </cell>
          <cell r="E22">
            <v>0.93781750878133485</v>
          </cell>
          <cell r="F22">
            <v>0.92868297212737783</v>
          </cell>
          <cell r="G22">
            <v>0.93886624554427878</v>
          </cell>
          <cell r="H22">
            <v>0.95139706352821207</v>
          </cell>
          <cell r="I22">
            <v>0.94560167293995101</v>
          </cell>
          <cell r="J22">
            <v>0.93152402380422361</v>
          </cell>
          <cell r="K22">
            <v>0.93248452130452741</v>
          </cell>
        </row>
        <row r="30">
          <cell r="B30">
            <v>0.94161687269631522</v>
          </cell>
          <cell r="C30">
            <v>0.94878931750080409</v>
          </cell>
          <cell r="D30">
            <v>0.9368057195046392</v>
          </cell>
          <cell r="E30">
            <v>0.91095205676673607</v>
          </cell>
          <cell r="F30">
            <v>0.93051631300070869</v>
          </cell>
          <cell r="G30">
            <v>0.95210436451375891</v>
          </cell>
          <cell r="H30">
            <v>0.94554675321487147</v>
          </cell>
          <cell r="I30">
            <v>0.92444086875048226</v>
          </cell>
          <cell r="J30">
            <v>0.91843083053995345</v>
          </cell>
          <cell r="K30">
            <v>0.94273078330471483</v>
          </cell>
        </row>
        <row r="31">
          <cell r="B31">
            <v>0.93913632151852178</v>
          </cell>
          <cell r="C31">
            <v>0.94628987157194644</v>
          </cell>
          <cell r="D31">
            <v>0.93433784260240538</v>
          </cell>
          <cell r="E31">
            <v>0.90855228753696904</v>
          </cell>
          <cell r="F31">
            <v>0.92806500461499497</v>
          </cell>
          <cell r="G31">
            <v>0.94959618558105341</v>
          </cell>
          <cell r="H31">
            <v>0.94305584934477649</v>
          </cell>
          <cell r="I31">
            <v>0.92200556522919652</v>
          </cell>
          <cell r="J31">
            <v>0.9160113595805025</v>
          </cell>
          <cell r="K31">
            <v>0.94024729769323423</v>
          </cell>
        </row>
        <row r="32">
          <cell r="B32">
            <v>0.93854288793760998</v>
          </cell>
          <cell r="C32">
            <v>0.94569191771349115</v>
          </cell>
          <cell r="D32">
            <v>0.93374744114628827</v>
          </cell>
          <cell r="E32">
            <v>0.90797817979021833</v>
          </cell>
          <cell r="F32">
            <v>0.92747856692071318</v>
          </cell>
          <cell r="G32">
            <v>0.94899614248622521</v>
          </cell>
          <cell r="H32">
            <v>0.94245993904202985</v>
          </cell>
          <cell r="I32">
            <v>0.92142295645168715</v>
          </cell>
          <cell r="J32">
            <v>0.91543253849902972</v>
          </cell>
          <cell r="K32">
            <v>0.93965316209435701</v>
          </cell>
        </row>
        <row r="40">
          <cell r="B40">
            <v>0.94915698786752778</v>
          </cell>
          <cell r="C40">
            <v>0.95450341578171993</v>
          </cell>
          <cell r="D40">
            <v>0.95391661270714734</v>
          </cell>
          <cell r="E40">
            <v>0.95450341578171993</v>
          </cell>
          <cell r="F40">
            <v>0.95085685387102692</v>
          </cell>
          <cell r="G40">
            <v>0.95450341578171993</v>
          </cell>
          <cell r="H40">
            <v>0.95391661270714734</v>
          </cell>
          <cell r="I40">
            <v>0.95450341578171993</v>
          </cell>
          <cell r="J40">
            <v>0.95461885246752776</v>
          </cell>
          <cell r="K40">
            <v>0.95450341578171993</v>
          </cell>
        </row>
        <row r="41">
          <cell r="B41">
            <v>0.96068419668989169</v>
          </cell>
          <cell r="C41">
            <v>0.96609555526551127</v>
          </cell>
          <cell r="D41">
            <v>0.96550162565479702</v>
          </cell>
          <cell r="E41">
            <v>0.96609555526551127</v>
          </cell>
          <cell r="F41">
            <v>0.96240470702372061</v>
          </cell>
          <cell r="G41">
            <v>0.96609555526551127</v>
          </cell>
          <cell r="H41">
            <v>0.96550162565479702</v>
          </cell>
          <cell r="I41">
            <v>0.96609555526551127</v>
          </cell>
          <cell r="J41">
            <v>0.96621239389304214</v>
          </cell>
          <cell r="K41">
            <v>0.96609555526551127</v>
          </cell>
        </row>
        <row r="42">
          <cell r="B42">
            <v>0.94894062899730003</v>
          </cell>
          <cell r="C42">
            <v>0.95428583820150215</v>
          </cell>
          <cell r="D42">
            <v>0.95369916888778461</v>
          </cell>
          <cell r="E42">
            <v>0.95428583820150215</v>
          </cell>
          <cell r="F42">
            <v>0.95064010751896766</v>
          </cell>
          <cell r="G42">
            <v>0.95428583820150215</v>
          </cell>
          <cell r="H42">
            <v>0.95369916888778461</v>
          </cell>
          <cell r="I42">
            <v>0.95428583820150215</v>
          </cell>
          <cell r="J42">
            <v>0.95440124857369557</v>
          </cell>
          <cell r="K42">
            <v>0.95428583820150215</v>
          </cell>
        </row>
        <row r="50">
          <cell r="B50">
            <v>0.95611845695507258</v>
          </cell>
          <cell r="C50">
            <v>0.95600892154574602</v>
          </cell>
          <cell r="D50">
            <v>0.95051351868545031</v>
          </cell>
          <cell r="E50">
            <v>0.95600892154574602</v>
          </cell>
          <cell r="F50">
            <v>0.95611845695507258</v>
          </cell>
          <cell r="G50">
            <v>0.95051351868545031</v>
          </cell>
          <cell r="H50">
            <v>0.95600892154574602</v>
          </cell>
          <cell r="I50">
            <v>0.95600892154574602</v>
          </cell>
          <cell r="J50">
            <v>0.95065509786563818</v>
          </cell>
          <cell r="K50">
            <v>0.95600892154574602</v>
          </cell>
        </row>
        <row r="51">
          <cell r="B51">
            <v>0.96833500681934226</v>
          </cell>
          <cell r="C51">
            <v>0.96822407185038994</v>
          </cell>
          <cell r="D51">
            <v>0.96265845293832908</v>
          </cell>
          <cell r="E51">
            <v>0.96822407185038994</v>
          </cell>
          <cell r="F51">
            <v>0.96833500681934226</v>
          </cell>
          <cell r="G51">
            <v>0.96265845293832908</v>
          </cell>
          <cell r="H51">
            <v>0.96822407185038994</v>
          </cell>
          <cell r="I51">
            <v>0.96822407185038994</v>
          </cell>
          <cell r="J51">
            <v>0.96280184110892186</v>
          </cell>
          <cell r="K51">
            <v>0.96822407185038994</v>
          </cell>
        </row>
        <row r="52">
          <cell r="B52">
            <v>0.95830451101166303</v>
          </cell>
          <cell r="C52">
            <v>0.95819472516231607</v>
          </cell>
          <cell r="D52">
            <v>0.95268675770018885</v>
          </cell>
          <cell r="E52">
            <v>0.95819472516231607</v>
          </cell>
          <cell r="F52">
            <v>0.95830451101166303</v>
          </cell>
          <cell r="G52">
            <v>0.95268675770018885</v>
          </cell>
          <cell r="H52">
            <v>0.95819472516231607</v>
          </cell>
          <cell r="I52">
            <v>0.95819472516231607</v>
          </cell>
          <cell r="J52">
            <v>0.95282866058476612</v>
          </cell>
          <cell r="K52">
            <v>0.95819472516231607</v>
          </cell>
        </row>
        <row r="60">
          <cell r="B60">
            <v>0.96665154945382392</v>
          </cell>
          <cell r="C60">
            <v>0.961467344138772</v>
          </cell>
          <cell r="D60">
            <v>0.96656578335957066</v>
          </cell>
          <cell r="E60">
            <v>0.96656578335957066</v>
          </cell>
          <cell r="F60">
            <v>0.96237389891436165</v>
          </cell>
          <cell r="G60">
            <v>0.96656578335957066</v>
          </cell>
          <cell r="H60">
            <v>0.96656578335957066</v>
          </cell>
          <cell r="I60">
            <v>0.96226305070581986</v>
          </cell>
          <cell r="J60">
            <v>0.96665154945382392</v>
          </cell>
          <cell r="K60">
            <v>0.96656578335957066</v>
          </cell>
        </row>
        <row r="61">
          <cell r="B61">
            <v>0.9745326708372295</v>
          </cell>
          <cell r="C61">
            <v>0.96930619863563772</v>
          </cell>
          <cell r="D61">
            <v>0.97444620549100713</v>
          </cell>
          <cell r="E61">
            <v>0.97444620549100713</v>
          </cell>
          <cell r="F61">
            <v>0.97022014456291084</v>
          </cell>
          <cell r="G61">
            <v>0.97444620549100713</v>
          </cell>
          <cell r="H61">
            <v>0.97444620549100713</v>
          </cell>
          <cell r="I61">
            <v>0.97010839260762893</v>
          </cell>
          <cell r="J61">
            <v>0.9745326708372295</v>
          </cell>
          <cell r="K61">
            <v>0.97444620549100713</v>
          </cell>
        </row>
        <row r="62">
          <cell r="B62">
            <v>0.96616687978029003</v>
          </cell>
          <cell r="C62">
            <v>0.96098527377529874</v>
          </cell>
          <cell r="D62">
            <v>0.96608115668832117</v>
          </cell>
          <cell r="E62">
            <v>0.96608115668832117</v>
          </cell>
          <cell r="F62">
            <v>0.96189137401315195</v>
          </cell>
          <cell r="G62">
            <v>0.96608115668832117</v>
          </cell>
          <cell r="H62">
            <v>0.96608115668832117</v>
          </cell>
          <cell r="I62">
            <v>0.96178058138282241</v>
          </cell>
          <cell r="J62">
            <v>0.96616687978029003</v>
          </cell>
          <cell r="K62">
            <v>0.96608115668832117</v>
          </cell>
        </row>
        <row r="70">
          <cell r="B70">
            <v>0.95959670837677302</v>
          </cell>
          <cell r="C70">
            <v>0.95753834573959495</v>
          </cell>
          <cell r="D70">
            <v>0.95948093584488348</v>
          </cell>
          <cell r="E70">
            <v>0.95948093584488348</v>
          </cell>
          <cell r="F70">
            <v>0.9538224634632716</v>
          </cell>
          <cell r="G70">
            <v>0.95948093584488348</v>
          </cell>
          <cell r="H70">
            <v>0.95948093584488348</v>
          </cell>
          <cell r="I70">
            <v>0.95753834573959495</v>
          </cell>
          <cell r="J70">
            <v>0.95959670837677302</v>
          </cell>
          <cell r="K70">
            <v>0.95948093584488348</v>
          </cell>
        </row>
        <row r="71">
          <cell r="B71">
            <v>0.95689016009865502</v>
          </cell>
          <cell r="C71">
            <v>0.95483760308565491</v>
          </cell>
          <cell r="D71">
            <v>0.9567747141038867</v>
          </cell>
          <cell r="E71">
            <v>0.9567747141038867</v>
          </cell>
          <cell r="F71">
            <v>0.95113220147760502</v>
          </cell>
          <cell r="G71">
            <v>0.9567747141038867</v>
          </cell>
          <cell r="H71">
            <v>0.9567747141038867</v>
          </cell>
          <cell r="I71">
            <v>0.95483760308565491</v>
          </cell>
          <cell r="J71">
            <v>0.95689016009865502</v>
          </cell>
          <cell r="K71">
            <v>0.9567747141038867</v>
          </cell>
        </row>
        <row r="72">
          <cell r="B72">
            <v>0.95302507147069648</v>
          </cell>
          <cell r="C72">
            <v>0.95098080518436501</v>
          </cell>
          <cell r="D72">
            <v>0.95291009178754904</v>
          </cell>
          <cell r="E72">
            <v>0.95291009178754904</v>
          </cell>
          <cell r="F72">
            <v>0.94729037050377907</v>
          </cell>
          <cell r="G72">
            <v>0.95291009178754904</v>
          </cell>
          <cell r="H72">
            <v>0.95291009178754904</v>
          </cell>
          <cell r="I72">
            <v>0.95098080518436501</v>
          </cell>
          <cell r="J72">
            <v>0.95302507147069648</v>
          </cell>
          <cell r="K72">
            <v>0.95291009178754904</v>
          </cell>
        </row>
        <row r="80">
          <cell r="B80">
            <v>0.98117532087301529</v>
          </cell>
          <cell r="C80">
            <v>0.98113124107590222</v>
          </cell>
          <cell r="D80">
            <v>0.98039160986703677</v>
          </cell>
          <cell r="E80">
            <v>0.98113124107590222</v>
          </cell>
          <cell r="F80">
            <v>0.98117532087301529</v>
          </cell>
          <cell r="G80">
            <v>0.97891983592727727</v>
          </cell>
          <cell r="H80">
            <v>0.98113124107590222</v>
          </cell>
          <cell r="I80">
            <v>0.98113124107590222</v>
          </cell>
          <cell r="J80">
            <v>0.98043981797261459</v>
          </cell>
          <cell r="K80">
            <v>0.98113124107590222</v>
          </cell>
        </row>
        <row r="81">
          <cell r="B81">
            <v>0.98833401461312254</v>
          </cell>
          <cell r="C81">
            <v>0.98828961320807562</v>
          </cell>
          <cell r="D81">
            <v>0.98754458562081349</v>
          </cell>
          <cell r="E81">
            <v>0.98828961320807562</v>
          </cell>
          <cell r="F81">
            <v>0.98833401461312254</v>
          </cell>
          <cell r="G81">
            <v>0.98606207356049058</v>
          </cell>
          <cell r="H81">
            <v>0.98828961320807562</v>
          </cell>
          <cell r="I81">
            <v>0.98828961320807562</v>
          </cell>
          <cell r="J81">
            <v>0.98759314545462618</v>
          </cell>
          <cell r="K81">
            <v>0.98828961320807562</v>
          </cell>
        </row>
        <row r="82">
          <cell r="B82">
            <v>0.98600510614889925</v>
          </cell>
          <cell r="C82">
            <v>0.98596080937124198</v>
          </cell>
          <cell r="D82">
            <v>0.98521753736562379</v>
          </cell>
          <cell r="E82">
            <v>0.98596080937124198</v>
          </cell>
          <cell r="F82">
            <v>0.98600510614889925</v>
          </cell>
          <cell r="G82">
            <v>0.98373851869400797</v>
          </cell>
          <cell r="H82">
            <v>0.98596080937124198</v>
          </cell>
          <cell r="I82">
            <v>0.98596080937124198</v>
          </cell>
          <cell r="J82">
            <v>0.98526598277313282</v>
          </cell>
          <cell r="K82">
            <v>0.98596080937124198</v>
          </cell>
        </row>
        <row r="93">
          <cell r="B93">
            <v>0.90838544553890221</v>
          </cell>
          <cell r="C93">
            <v>0.96178363623435181</v>
          </cell>
          <cell r="D93">
            <v>0.93856103349477027</v>
          </cell>
          <cell r="E93">
            <v>0.92775447578427195</v>
          </cell>
          <cell r="F93">
            <v>0.91535979007167279</v>
          </cell>
          <cell r="G93">
            <v>0.92952163733596893</v>
          </cell>
          <cell r="H93">
            <v>0.92683476874508053</v>
          </cell>
          <cell r="I93">
            <v>0.92189134340942713</v>
          </cell>
          <cell r="J93">
            <v>0.91856996969617255</v>
          </cell>
          <cell r="K93">
            <v>0.91487857723559307</v>
          </cell>
        </row>
        <row r="94">
          <cell r="B94">
            <v>0.89757019918126146</v>
          </cell>
          <cell r="C94">
            <v>0.95033263047495076</v>
          </cell>
          <cell r="D94">
            <v>0.92738651627988256</v>
          </cell>
          <cell r="E94">
            <v>0.91670862155544497</v>
          </cell>
          <cell r="F94">
            <v>0.90446150709705908</v>
          </cell>
          <cell r="G94">
            <v>0.91845474326372611</v>
          </cell>
          <cell r="H94">
            <v>0.91579986455762041</v>
          </cell>
          <cell r="I94">
            <v>0.91091529569431384</v>
          </cell>
          <cell r="J94">
            <v>0.90763346629028518</v>
          </cell>
          <cell r="K94">
            <v>0.90398602358590219</v>
          </cell>
        </row>
        <row r="95">
          <cell r="B95">
            <v>0.88950848618116551</v>
          </cell>
          <cell r="C95">
            <v>0.94179702074937865</v>
          </cell>
          <cell r="D95">
            <v>0.9190570018405364</v>
          </cell>
          <cell r="E95">
            <v>0.90847501284335241</v>
          </cell>
          <cell r="F95">
            <v>0.89633789838489175</v>
          </cell>
          <cell r="G95">
            <v>0.91020545139717024</v>
          </cell>
          <cell r="H95">
            <v>0.90757441803508132</v>
          </cell>
          <cell r="I95">
            <v>0.90273372094062487</v>
          </cell>
          <cell r="J95">
            <v>0.89948136796840583</v>
          </cell>
          <cell r="K95">
            <v>0.89586668552755866</v>
          </cell>
        </row>
        <row r="103">
          <cell r="B103">
            <v>0.96506607295026403</v>
          </cell>
          <cell r="C103">
            <v>0.96446509876030118</v>
          </cell>
          <cell r="D103">
            <v>0.94896252773661594</v>
          </cell>
          <cell r="E103">
            <v>0.92924234547854567</v>
          </cell>
          <cell r="F103">
            <v>0.91276734557165728</v>
          </cell>
          <cell r="G103">
            <v>0.9450868849806946</v>
          </cell>
          <cell r="H103">
            <v>0.93152213533497008</v>
          </cell>
          <cell r="I103">
            <v>0.91647552228256968</v>
          </cell>
          <cell r="J103">
            <v>0.90669609584927402</v>
          </cell>
          <cell r="K103">
            <v>0.92370838499269592</v>
          </cell>
        </row>
        <row r="104">
          <cell r="B104">
            <v>0.97816409288950867</v>
          </cell>
          <cell r="C104">
            <v>0.97755496218866667</v>
          </cell>
          <cell r="D104">
            <v>0.96184198797076592</v>
          </cell>
          <cell r="E104">
            <v>0.94185416047299508</v>
          </cell>
          <cell r="F104">
            <v>0.92515555942279848</v>
          </cell>
          <cell r="G104">
            <v>0.95791374441629074</v>
          </cell>
          <cell r="H104">
            <v>0.94416489197562747</v>
          </cell>
          <cell r="I104">
            <v>0.92891406405825327</v>
          </cell>
          <cell r="J104">
            <v>0.91900190979832697</v>
          </cell>
          <cell r="K104">
            <v>0.93624509225429842</v>
          </cell>
        </row>
        <row r="105">
          <cell r="B105">
            <v>0.95294536202374369</v>
          </cell>
          <cell r="C105">
            <v>0.95235193574644195</v>
          </cell>
          <cell r="D105">
            <v>0.93704406867854029</v>
          </cell>
          <cell r="E105">
            <v>0.91757156130540063</v>
          </cell>
          <cell r="F105">
            <v>0.90130347853815984</v>
          </cell>
          <cell r="G105">
            <v>0.93321710191156493</v>
          </cell>
          <cell r="H105">
            <v>0.91982271822715089</v>
          </cell>
          <cell r="I105">
            <v>0.90496508254359931</v>
          </cell>
          <cell r="J105">
            <v>0.89530848044756672</v>
          </cell>
          <cell r="K105">
            <v>0.91210710438744924</v>
          </cell>
        </row>
        <row r="113">
          <cell r="B113">
            <v>0.90823465010999549</v>
          </cell>
          <cell r="C113">
            <v>0.90273516726519454</v>
          </cell>
          <cell r="D113">
            <v>0.91779713150902453</v>
          </cell>
          <cell r="E113">
            <v>0.92373166211752622</v>
          </cell>
          <cell r="F113">
            <v>0.91676962050947552</v>
          </cell>
          <cell r="G113">
            <v>0.90935362759908178</v>
          </cell>
          <cell r="H113">
            <v>0.93396515721431395</v>
          </cell>
          <cell r="I113">
            <v>0.927839671979939</v>
          </cell>
          <cell r="J113">
            <v>0.91950081103730907</v>
          </cell>
          <cell r="K113">
            <v>0.91072296421988597</v>
          </cell>
        </row>
        <row r="114">
          <cell r="B114">
            <v>0.90680970091525148</v>
          </cell>
          <cell r="C114">
            <v>0.90131884632929327</v>
          </cell>
          <cell r="D114">
            <v>0.91635717952819684</v>
          </cell>
          <cell r="E114">
            <v>0.92228239932190992</v>
          </cell>
          <cell r="F114">
            <v>0.91533128061311431</v>
          </cell>
          <cell r="G114">
            <v>0.90792692281609644</v>
          </cell>
          <cell r="H114">
            <v>0.93249983886455656</v>
          </cell>
          <cell r="I114">
            <v>0.92638396403785661</v>
          </cell>
          <cell r="J114">
            <v>0.91805818611643042</v>
          </cell>
          <cell r="K114">
            <v>0.90929411105474534</v>
          </cell>
        </row>
        <row r="115">
          <cell r="B115">
            <v>0.91451674805217742</v>
          </cell>
          <cell r="C115">
            <v>0.90897922626021865</v>
          </cell>
          <cell r="D115">
            <v>0.92414537143853515</v>
          </cell>
          <cell r="E115">
            <v>0.93012095014239293</v>
          </cell>
          <cell r="F115">
            <v>0.92311075332769599</v>
          </cell>
          <cell r="G115">
            <v>0.91564346531003449</v>
          </cell>
          <cell r="H115">
            <v>0.94042522850921006</v>
          </cell>
          <cell r="I115">
            <v>0.93425737438020962</v>
          </cell>
          <cell r="J115">
            <v>0.9258608350158618</v>
          </cell>
          <cell r="K115">
            <v>0.91702227338930675</v>
          </cell>
        </row>
        <row r="123">
          <cell r="B123">
            <v>0.86548608754872536</v>
          </cell>
          <cell r="C123">
            <v>0.86205162329188301</v>
          </cell>
          <cell r="D123">
            <v>0.89657855262920061</v>
          </cell>
          <cell r="E123">
            <v>0.8962393250269951</v>
          </cell>
          <cell r="F123">
            <v>0.88965579674715467</v>
          </cell>
          <cell r="G123">
            <v>0.90370233227551677</v>
          </cell>
          <cell r="H123">
            <v>0.91048688431962721</v>
          </cell>
          <cell r="I123">
            <v>0.91184379472844934</v>
          </cell>
          <cell r="J123">
            <v>0.89721060892145599</v>
          </cell>
          <cell r="K123">
            <v>0.91184379472844934</v>
          </cell>
        </row>
        <row r="124">
          <cell r="B124">
            <v>0.88914571280153454</v>
          </cell>
          <cell r="C124">
            <v>0.88561736126166113</v>
          </cell>
          <cell r="D124">
            <v>0.92108814656732219</v>
          </cell>
          <cell r="E124">
            <v>0.92073964556597254</v>
          </cell>
          <cell r="F124">
            <v>0.91397614465088906</v>
          </cell>
          <cell r="G124">
            <v>0.92840666759566659</v>
          </cell>
          <cell r="H124">
            <v>0.93537668762266102</v>
          </cell>
          <cell r="I124">
            <v>0.93677069162805993</v>
          </cell>
          <cell r="J124">
            <v>0.92173748125980681</v>
          </cell>
          <cell r="K124">
            <v>0.93677069162805993</v>
          </cell>
        </row>
        <row r="125">
          <cell r="B125">
            <v>0.87732735041410703</v>
          </cell>
          <cell r="C125">
            <v>0.87384589707835048</v>
          </cell>
          <cell r="D125">
            <v>0.90884521118545158</v>
          </cell>
          <cell r="E125">
            <v>0.90850134239574842</v>
          </cell>
          <cell r="F125">
            <v>0.90182774069928717</v>
          </cell>
          <cell r="G125">
            <v>0.91606645576921808</v>
          </cell>
          <cell r="H125">
            <v>0.9229438315632813</v>
          </cell>
          <cell r="I125">
            <v>0.92431930672209395</v>
          </cell>
          <cell r="J125">
            <v>0.90948591503982257</v>
          </cell>
          <cell r="K125">
            <v>0.92431930672209395</v>
          </cell>
        </row>
        <row r="128">
          <cell r="B128">
            <v>0.95515695067264572</v>
          </cell>
          <cell r="C128">
            <v>0.96306818181818177</v>
          </cell>
          <cell r="D128">
            <v>0.92391304347826086</v>
          </cell>
          <cell r="E128">
            <v>0.95738636363636365</v>
          </cell>
          <cell r="F128">
            <v>0.95515695067264572</v>
          </cell>
          <cell r="G128">
            <v>0.95170454545454541</v>
          </cell>
          <cell r="H128">
            <v>0.94886363636363635</v>
          </cell>
          <cell r="I128">
            <v>0.89673913043478259</v>
          </cell>
          <cell r="J128">
            <v>0.9467488789237668</v>
          </cell>
          <cell r="K128">
            <v>0.94602272727272729</v>
          </cell>
        </row>
        <row r="129">
          <cell r="B129">
            <v>0.87802419354838712</v>
          </cell>
          <cell r="C129">
            <v>0.90869565217391302</v>
          </cell>
          <cell r="D129">
            <v>0.87908163265306127</v>
          </cell>
          <cell r="E129">
            <v>0.77946428571428572</v>
          </cell>
          <cell r="F129">
            <v>0.87046370967741937</v>
          </cell>
          <cell r="G129">
            <v>0.86377551020408161</v>
          </cell>
          <cell r="H129">
            <v>0.85867346938775513</v>
          </cell>
          <cell r="I129">
            <v>0.89601449275362322</v>
          </cell>
          <cell r="J129">
            <v>0.85236625514403297</v>
          </cell>
          <cell r="K129">
            <v>0.85052083333333328</v>
          </cell>
        </row>
        <row r="130">
          <cell r="B130">
            <v>0.95328065956715902</v>
          </cell>
          <cell r="C130">
            <v>0.93111871030776749</v>
          </cell>
          <cell r="D130">
            <v>0.94942847246276407</v>
          </cell>
          <cell r="E130">
            <v>0.94769657083477654</v>
          </cell>
          <cell r="F130">
            <v>0.94641016832703539</v>
          </cell>
          <cell r="G130">
            <v>0.94423276757880148</v>
          </cell>
          <cell r="H130">
            <v>0.91890571568148505</v>
          </cell>
          <cell r="I130">
            <v>0.94076896432282642</v>
          </cell>
          <cell r="J130">
            <v>0.94125729989694262</v>
          </cell>
          <cell r="K130">
            <v>0.94076896432282642</v>
          </cell>
        </row>
        <row r="131">
          <cell r="B131">
            <v>0.97706422018348627</v>
          </cell>
          <cell r="C131">
            <v>0.97826086956521741</v>
          </cell>
          <cell r="D131">
            <v>0.97826086956521741</v>
          </cell>
          <cell r="E131">
            <v>0.97826086956521741</v>
          </cell>
          <cell r="F131">
            <v>0.97844827586206895</v>
          </cell>
          <cell r="G131">
            <v>0.97826086956521741</v>
          </cell>
          <cell r="H131">
            <v>0.97619047619047616</v>
          </cell>
          <cell r="I131">
            <v>0.97681159420289854</v>
          </cell>
          <cell r="J131">
            <v>0.97701149425287359</v>
          </cell>
          <cell r="K131">
            <v>0.97681159420289854</v>
          </cell>
        </row>
        <row r="132">
          <cell r="B132">
            <v>0.97706422018348627</v>
          </cell>
          <cell r="C132">
            <v>0.97826086956521741</v>
          </cell>
          <cell r="D132">
            <v>0.97826086956521741</v>
          </cell>
          <cell r="E132">
            <v>0.97826086956521741</v>
          </cell>
          <cell r="F132">
            <v>0.97844827586206895</v>
          </cell>
          <cell r="G132">
            <v>0.97826086956521741</v>
          </cell>
          <cell r="H132">
            <v>0.97619047619047616</v>
          </cell>
          <cell r="I132">
            <v>0.97826086956521741</v>
          </cell>
          <cell r="J132">
            <v>0.97844827586206895</v>
          </cell>
          <cell r="K132">
            <v>0.97826086956521741</v>
          </cell>
        </row>
        <row r="133">
          <cell r="B133">
            <v>0.97844827586206895</v>
          </cell>
          <cell r="C133">
            <v>0.97685185185185186</v>
          </cell>
          <cell r="D133">
            <v>0.97826086956521741</v>
          </cell>
          <cell r="E133">
            <v>0.97826086956521741</v>
          </cell>
          <cell r="F133">
            <v>0.97844827586206895</v>
          </cell>
          <cell r="G133">
            <v>0.97826086956521741</v>
          </cell>
          <cell r="H133">
            <v>0.97826086956521741</v>
          </cell>
          <cell r="I133">
            <v>0.97619047619047616</v>
          </cell>
          <cell r="J133">
            <v>0.97844827586206895</v>
          </cell>
          <cell r="K133">
            <v>0.97826086956521741</v>
          </cell>
        </row>
        <row r="139">
          <cell r="B139">
            <v>0.95560489813347671</v>
          </cell>
          <cell r="C139">
            <v>0.98071488106430804</v>
          </cell>
          <cell r="D139">
            <v>0.96347103014345115</v>
          </cell>
          <cell r="E139">
            <v>0.95548488779767937</v>
          </cell>
          <cell r="F139">
            <v>0.98154448711320352</v>
          </cell>
          <cell r="G139">
            <v>0.98286594726889653</v>
          </cell>
          <cell r="H139">
            <v>0.98286594726889653</v>
          </cell>
          <cell r="I139">
            <v>0.98149147766636002</v>
          </cell>
          <cell r="J139">
            <v>0.98291114596679408</v>
          </cell>
          <cell r="K139">
            <v>0.98286594726889653</v>
          </cell>
        </row>
        <row r="140">
          <cell r="B140">
            <v>0.9575696149623929</v>
          </cell>
          <cell r="C140">
            <v>0.98273122383835521</v>
          </cell>
          <cell r="D140">
            <v>0.96545191968346233</v>
          </cell>
          <cell r="E140">
            <v>0.95744935788620444</v>
          </cell>
          <cell r="F140">
            <v>0.98356253555134776</v>
          </cell>
          <cell r="G140">
            <v>0.98488671261965988</v>
          </cell>
          <cell r="H140">
            <v>0.98488671261965988</v>
          </cell>
          <cell r="I140">
            <v>0.98350941711746109</v>
          </cell>
          <cell r="J140">
            <v>0.98493200424575678</v>
          </cell>
          <cell r="K140">
            <v>0.98488671261965988</v>
          </cell>
        </row>
        <row r="141">
          <cell r="B141">
            <v>0.95594497881552343</v>
          </cell>
          <cell r="C141">
            <v>0.98106389788736659</v>
          </cell>
          <cell r="D141">
            <v>0.96381391022464735</v>
          </cell>
          <cell r="E141">
            <v>0.95582492577044642</v>
          </cell>
          <cell r="F141">
            <v>0.98189379917647224</v>
          </cell>
          <cell r="G141">
            <v>0.98321572961342052</v>
          </cell>
          <cell r="H141">
            <v>0.98321572961342052</v>
          </cell>
          <cell r="I141">
            <v>0.98184077086462618</v>
          </cell>
          <cell r="J141">
            <v>0.98326094439663125</v>
          </cell>
          <cell r="K141">
            <v>0.98321572961342052</v>
          </cell>
        </row>
        <row r="149">
          <cell r="B149">
            <v>0.97172704409007615</v>
          </cell>
          <cell r="C149">
            <v>0.96781451870842361</v>
          </cell>
          <cell r="D149">
            <v>0.98486351199160216</v>
          </cell>
          <cell r="E149">
            <v>0.97006074155765254</v>
          </cell>
          <cell r="F149">
            <v>0.96789060255823023</v>
          </cell>
          <cell r="G149">
            <v>0.96781451870842361</v>
          </cell>
          <cell r="H149">
            <v>0.96532078536252597</v>
          </cell>
          <cell r="I149">
            <v>0.96781451870842361</v>
          </cell>
          <cell r="J149">
            <v>0.96789060255823023</v>
          </cell>
          <cell r="K149">
            <v>0.96532078536252597</v>
          </cell>
        </row>
        <row r="150">
          <cell r="B150">
            <v>0.98418806126765257</v>
          </cell>
          <cell r="C150">
            <v>0.9802253633130692</v>
          </cell>
          <cell r="D150">
            <v>0.99749298568499667</v>
          </cell>
          <cell r="E150">
            <v>0.98250039077536222</v>
          </cell>
          <cell r="F150">
            <v>0.98030242283002966</v>
          </cell>
          <cell r="G150">
            <v>0.9802253633130692</v>
          </cell>
          <cell r="H150">
            <v>0.97769965138404114</v>
          </cell>
          <cell r="I150">
            <v>0.9802253633130692</v>
          </cell>
          <cell r="J150">
            <v>0.98030242283002966</v>
          </cell>
          <cell r="K150">
            <v>0.97769965138404114</v>
          </cell>
        </row>
        <row r="151">
          <cell r="B151">
            <v>0.97650098586207679</v>
          </cell>
          <cell r="C151">
            <v>0.97256923886004532</v>
          </cell>
          <cell r="D151">
            <v>0.98970199115940027</v>
          </cell>
          <cell r="E151">
            <v>0.97482649704800883</v>
          </cell>
          <cell r="F151">
            <v>0.97264569649781107</v>
          </cell>
          <cell r="G151">
            <v>0.97256923886004532</v>
          </cell>
          <cell r="H151">
            <v>0.97006325419536366</v>
          </cell>
          <cell r="I151">
            <v>0.97256923886004532</v>
          </cell>
          <cell r="J151">
            <v>0.97264569649781107</v>
          </cell>
          <cell r="K151">
            <v>0.97006325419536366</v>
          </cell>
        </row>
        <row r="159">
          <cell r="B159">
            <v>0.97698691872998777</v>
          </cell>
          <cell r="C159">
            <v>0.97863460540093772</v>
          </cell>
          <cell r="D159">
            <v>0.97690490428394172</v>
          </cell>
          <cell r="E159">
            <v>0.97690490428394172</v>
          </cell>
          <cell r="F159">
            <v>0.97371347257911378</v>
          </cell>
          <cell r="G159">
            <v>0.97690490428394172</v>
          </cell>
          <cell r="H159">
            <v>0.97690490428394172</v>
          </cell>
          <cell r="I159">
            <v>0.97743323711539776</v>
          </cell>
          <cell r="J159">
            <v>0.97815808501952239</v>
          </cell>
          <cell r="K159">
            <v>0.9780793511513185</v>
          </cell>
        </row>
        <row r="160">
          <cell r="B160">
            <v>0.96379635680416886</v>
          </cell>
          <cell r="C160">
            <v>0.96542179761629432</v>
          </cell>
          <cell r="D160">
            <v>0.96371544965711387</v>
          </cell>
          <cell r="E160">
            <v>0.96371544965711387</v>
          </cell>
          <cell r="F160">
            <v>0.96056710632606812</v>
          </cell>
          <cell r="G160">
            <v>0.96371544965711387</v>
          </cell>
          <cell r="H160">
            <v>0.96371544965711387</v>
          </cell>
          <cell r="I160">
            <v>0.96423664932557951</v>
          </cell>
          <cell r="J160">
            <v>0.96495171086411125</v>
          </cell>
          <cell r="K160">
            <v>0.96487404000293886</v>
          </cell>
        </row>
        <row r="161">
          <cell r="B161">
            <v>0.96165635511543945</v>
          </cell>
          <cell r="C161">
            <v>0.96327818681858846</v>
          </cell>
          <cell r="D161">
            <v>0.96157562761362825</v>
          </cell>
          <cell r="E161">
            <v>0.96157562761362825</v>
          </cell>
          <cell r="F161">
            <v>0.95843427482575838</v>
          </cell>
          <cell r="G161">
            <v>0.96157562761362825</v>
          </cell>
          <cell r="H161">
            <v>0.96157562761362825</v>
          </cell>
          <cell r="I161">
            <v>0.96209567001669971</v>
          </cell>
          <cell r="J161">
            <v>0.96280914384130289</v>
          </cell>
          <cell r="K161">
            <v>0.96273164543956435</v>
          </cell>
        </row>
        <row r="169">
          <cell r="B169">
            <v>0.97662378345163436</v>
          </cell>
          <cell r="C169">
            <v>0.97420613386044386</v>
          </cell>
          <cell r="D169">
            <v>0.97353495771545895</v>
          </cell>
          <cell r="E169">
            <v>0.97420613386044386</v>
          </cell>
          <cell r="F169">
            <v>0.97428792173565337</v>
          </cell>
          <cell r="G169">
            <v>0.97092238888941917</v>
          </cell>
          <cell r="H169">
            <v>0.97420613386044386</v>
          </cell>
          <cell r="I169">
            <v>0.97420613386044386</v>
          </cell>
          <cell r="J169">
            <v>0.97362053267394444</v>
          </cell>
          <cell r="K169">
            <v>0.97420613386044386</v>
          </cell>
        </row>
        <row r="170">
          <cell r="B170">
            <v>0.97589643257238445</v>
          </cell>
          <cell r="C170">
            <v>0.97348058355126577</v>
          </cell>
          <cell r="D170">
            <v>0.97280990727180483</v>
          </cell>
          <cell r="E170">
            <v>0.97348058355126577</v>
          </cell>
          <cell r="F170">
            <v>0.97356231051409126</v>
          </cell>
          <cell r="G170">
            <v>0.97019928418399592</v>
          </cell>
          <cell r="H170">
            <v>0.97348058355126577</v>
          </cell>
          <cell r="I170">
            <v>0.97348058355126577</v>
          </cell>
          <cell r="J170">
            <v>0.97289541849743588</v>
          </cell>
          <cell r="K170">
            <v>0.97348058355126577</v>
          </cell>
        </row>
        <row r="171">
          <cell r="B171">
            <v>0.95809047468667996</v>
          </cell>
          <cell r="C171">
            <v>0.95571870463182507</v>
          </cell>
          <cell r="D171">
            <v>0.95506026534103261</v>
          </cell>
          <cell r="E171">
            <v>0.95571870463182507</v>
          </cell>
          <cell r="F171">
            <v>0.95579894042529112</v>
          </cell>
          <cell r="G171">
            <v>0.95249727501752679</v>
          </cell>
          <cell r="H171">
            <v>0.95571870463182507</v>
          </cell>
          <cell r="I171">
            <v>0.95571870463182507</v>
          </cell>
          <cell r="J171">
            <v>0.95514421635060853</v>
          </cell>
          <cell r="K171">
            <v>0.95571870463182507</v>
          </cell>
        </row>
        <row r="179">
          <cell r="B179">
            <v>0.90187815589653231</v>
          </cell>
          <cell r="C179">
            <v>0.90907240670577105</v>
          </cell>
          <cell r="D179">
            <v>0.92564266622788793</v>
          </cell>
          <cell r="E179">
            <v>0.92635296189597072</v>
          </cell>
          <cell r="F179">
            <v>0.92370705393734009</v>
          </cell>
          <cell r="G179">
            <v>0.91506299917170697</v>
          </cell>
          <cell r="H179">
            <v>0.92649591283016608</v>
          </cell>
          <cell r="I179">
            <v>0.92520092488329064</v>
          </cell>
          <cell r="J179">
            <v>0.92026038582563363</v>
          </cell>
          <cell r="K179">
            <v>0.92024716572876675</v>
          </cell>
        </row>
        <row r="180">
          <cell r="B180">
            <v>0.87933824688891671</v>
          </cell>
          <cell r="C180">
            <v>0.88635269762476632</v>
          </cell>
          <cell r="D180">
            <v>0.90250883009499805</v>
          </cell>
          <cell r="E180">
            <v>0.90320137391974986</v>
          </cell>
          <cell r="F180">
            <v>0.90062159299196054</v>
          </cell>
          <cell r="G180">
            <v>0.89219357207369399</v>
          </cell>
          <cell r="H180">
            <v>0.90334075219723076</v>
          </cell>
          <cell r="I180">
            <v>0.90207812883341754</v>
          </cell>
          <cell r="J180">
            <v>0.89726106465990096</v>
          </cell>
          <cell r="K180">
            <v>0.897248174962189</v>
          </cell>
        </row>
        <row r="181">
          <cell r="B181">
            <v>0.88916182031651858</v>
          </cell>
          <cell r="C181">
            <v>0.89625463335731936</v>
          </cell>
          <cell r="D181">
            <v>0.91259125491032311</v>
          </cell>
          <cell r="E181">
            <v>0.91329153552480113</v>
          </cell>
          <cell r="F181">
            <v>0.91068293443882919</v>
          </cell>
          <cell r="G181">
            <v>0.90216075944204643</v>
          </cell>
          <cell r="H181">
            <v>0.91343247087403201</v>
          </cell>
          <cell r="I181">
            <v>0.91215574204696892</v>
          </cell>
          <cell r="J181">
            <v>0.90728486378793816</v>
          </cell>
          <cell r="K181">
            <v>0.90727183009229084</v>
          </cell>
        </row>
        <row r="189">
          <cell r="B189">
            <v>0.93136565655589609</v>
          </cell>
          <cell r="C189">
            <v>0.92836389277737164</v>
          </cell>
          <cell r="D189">
            <v>0.92229615491608163</v>
          </cell>
          <cell r="E189">
            <v>0.92735260313382328</v>
          </cell>
          <cell r="F189">
            <v>0.92836389277737164</v>
          </cell>
          <cell r="G189">
            <v>0.92533002384672658</v>
          </cell>
          <cell r="H189">
            <v>0.91723970669833987</v>
          </cell>
          <cell r="I189">
            <v>0.92836389277737164</v>
          </cell>
          <cell r="J189">
            <v>0.92735260313382328</v>
          </cell>
          <cell r="K189">
            <v>0.92229615491608163</v>
          </cell>
        </row>
        <row r="190">
          <cell r="B190">
            <v>0.90852074537048344</v>
          </cell>
          <cell r="C190">
            <v>0.90559261006047431</v>
          </cell>
          <cell r="D190">
            <v>0.89967370411236658</v>
          </cell>
          <cell r="E190">
            <v>0.90460612573578969</v>
          </cell>
          <cell r="F190">
            <v>0.90559261006047431</v>
          </cell>
          <cell r="G190">
            <v>0.90263315708642045</v>
          </cell>
          <cell r="H190">
            <v>0.89474128248894347</v>
          </cell>
          <cell r="I190">
            <v>0.90559261006047431</v>
          </cell>
          <cell r="J190">
            <v>0.90460612573578969</v>
          </cell>
          <cell r="K190">
            <v>0.89967370411236658</v>
          </cell>
        </row>
        <row r="191">
          <cell r="B191">
            <v>0.9064969667569116</v>
          </cell>
          <cell r="C191">
            <v>0.90357535402511346</v>
          </cell>
          <cell r="D191">
            <v>0.89766963275697542</v>
          </cell>
          <cell r="E191">
            <v>0.90259106714709048</v>
          </cell>
          <cell r="F191">
            <v>0.90357535402511346</v>
          </cell>
          <cell r="G191">
            <v>0.9006224933910445</v>
          </cell>
          <cell r="H191">
            <v>0.89274819836686037</v>
          </cell>
          <cell r="I191">
            <v>0.90357535402511346</v>
          </cell>
          <cell r="J191">
            <v>0.90259106714709048</v>
          </cell>
          <cell r="K191">
            <v>0.89766963275697542</v>
          </cell>
        </row>
        <row r="199">
          <cell r="B199">
            <v>0.92568435011361971</v>
          </cell>
          <cell r="C199">
            <v>0.92266048344797214</v>
          </cell>
          <cell r="D199">
            <v>0.91765146887985072</v>
          </cell>
          <cell r="E199">
            <v>0.91063884848448073</v>
          </cell>
          <cell r="F199">
            <v>0.92375116492696852</v>
          </cell>
          <cell r="G199">
            <v>0.918653271793475</v>
          </cell>
          <cell r="H199">
            <v>0.91464606013897787</v>
          </cell>
          <cell r="I199">
            <v>0.90963704557085645</v>
          </cell>
          <cell r="J199">
            <v>0.9056773277425163</v>
          </cell>
          <cell r="K199">
            <v>0.90562983391635921</v>
          </cell>
        </row>
        <row r="200">
          <cell r="B200">
            <v>0.92184475140940259</v>
          </cell>
          <cell r="C200">
            <v>0.91883342728542128</v>
          </cell>
          <cell r="D200">
            <v>0.91384518935227577</v>
          </cell>
          <cell r="E200">
            <v>0.90686165624587201</v>
          </cell>
          <cell r="F200">
            <v>0.91991958478257341</v>
          </cell>
          <cell r="G200">
            <v>0.91484283693890478</v>
          </cell>
          <cell r="H200">
            <v>0.9108522465923885</v>
          </cell>
          <cell r="I200">
            <v>0.90586400865924277</v>
          </cell>
          <cell r="J200">
            <v>0.90192071514167438</v>
          </cell>
          <cell r="K200">
            <v>0.90187341831272627</v>
          </cell>
        </row>
        <row r="201">
          <cell r="B201">
            <v>0.92122379348584937</v>
          </cell>
          <cell r="C201">
            <v>0.91821449780057462</v>
          </cell>
          <cell r="D201">
            <v>0.91322961996235219</v>
          </cell>
          <cell r="E201">
            <v>0.90625079098884087</v>
          </cell>
          <cell r="F201">
            <v>0.91929992365814961</v>
          </cell>
          <cell r="G201">
            <v>0.91422659552999663</v>
          </cell>
          <cell r="H201">
            <v>0.91023869325941886</v>
          </cell>
          <cell r="I201">
            <v>0.90525381542119632</v>
          </cell>
          <cell r="J201">
            <v>0.90131317812025313</v>
          </cell>
          <cell r="K201">
            <v>0.90126591315061833</v>
          </cell>
        </row>
        <row r="209">
          <cell r="B209">
            <v>0.91935280679365539</v>
          </cell>
          <cell r="C209">
            <v>0.90935233790595582</v>
          </cell>
          <cell r="D209">
            <v>0.89576516478033974</v>
          </cell>
          <cell r="E209">
            <v>0.92938312782728838</v>
          </cell>
          <cell r="F209">
            <v>0.92162281372401011</v>
          </cell>
          <cell r="G209">
            <v>0.90889709268047103</v>
          </cell>
          <cell r="H209">
            <v>0.90368127296699163</v>
          </cell>
          <cell r="I209">
            <v>0.92710690169986432</v>
          </cell>
          <cell r="J209">
            <v>0.91821780332847802</v>
          </cell>
          <cell r="K209">
            <v>0.90889709268047103</v>
          </cell>
        </row>
        <row r="210">
          <cell r="B210">
            <v>0.92875715598631647</v>
          </cell>
          <cell r="C210">
            <v>0.91865438915509046</v>
          </cell>
          <cell r="D210">
            <v>0.90492822855951704</v>
          </cell>
          <cell r="E210">
            <v>0.93889008033047161</v>
          </cell>
          <cell r="F210">
            <v>0.93105038353196168</v>
          </cell>
          <cell r="G210">
            <v>0.91819448708292273</v>
          </cell>
          <cell r="H210">
            <v>0.91292531310810976</v>
          </cell>
          <cell r="I210">
            <v>0.93659056996963286</v>
          </cell>
          <cell r="J210">
            <v>0.92761054221349393</v>
          </cell>
          <cell r="K210">
            <v>0.91819448708292273</v>
          </cell>
        </row>
        <row r="211">
          <cell r="B211">
            <v>0.92058388679212633</v>
          </cell>
          <cell r="C211">
            <v>0.9105700265522364</v>
          </cell>
          <cell r="D211">
            <v>0.89696465921766477</v>
          </cell>
          <cell r="E211">
            <v>0.93062763915213542</v>
          </cell>
          <cell r="F211">
            <v>0.92285693342618103</v>
          </cell>
          <cell r="G211">
            <v>0.91011417172042053</v>
          </cell>
          <cell r="H211">
            <v>0.90489136764655487</v>
          </cell>
          <cell r="I211">
            <v>0.92834836499305606</v>
          </cell>
          <cell r="J211">
            <v>0.91944736347509903</v>
          </cell>
          <cell r="K211">
            <v>0.91011417172042053</v>
          </cell>
        </row>
        <row r="219">
          <cell r="B219">
            <v>0.92076488175301263</v>
          </cell>
          <cell r="C219">
            <v>0.90985706076993722</v>
          </cell>
          <cell r="D219">
            <v>0.89790622371954387</v>
          </cell>
          <cell r="E219">
            <v>0.88874981439176437</v>
          </cell>
          <cell r="F219">
            <v>0.92724837411565231</v>
          </cell>
          <cell r="G219">
            <v>0.91896246042737961</v>
          </cell>
          <cell r="H219">
            <v>0.90758071085557657</v>
          </cell>
          <cell r="I219">
            <v>0.88923552888998392</v>
          </cell>
          <cell r="J219">
            <v>0.93098046845885229</v>
          </cell>
          <cell r="K219">
            <v>0.91896246042737961</v>
          </cell>
        </row>
        <row r="220">
          <cell r="B220">
            <v>0.92883191208749005</v>
          </cell>
          <cell r="C220">
            <v>0.91782852520643421</v>
          </cell>
          <cell r="D220">
            <v>0.90577298415731289</v>
          </cell>
          <cell r="E220">
            <v>0.89653635344700033</v>
          </cell>
          <cell r="F220">
            <v>0.93537220779982211</v>
          </cell>
          <cell r="G220">
            <v>0.92701369933909794</v>
          </cell>
          <cell r="H220">
            <v>0.91553223167326814</v>
          </cell>
          <cell r="I220">
            <v>0.89702632340029709</v>
          </cell>
          <cell r="J220">
            <v>0.93913699986952581</v>
          </cell>
          <cell r="K220">
            <v>0.92701369933909794</v>
          </cell>
        </row>
        <row r="221">
          <cell r="B221">
            <v>0.92456297171145441</v>
          </cell>
          <cell r="C221">
            <v>0.91361015673896284</v>
          </cell>
          <cell r="D221">
            <v>0.90161002333170848</v>
          </cell>
          <cell r="E221">
            <v>0.89241584446361255</v>
          </cell>
          <cell r="F221">
            <v>0.93107320802113869</v>
          </cell>
          <cell r="G221">
            <v>0.92275311552544226</v>
          </cell>
          <cell r="H221">
            <v>0.9113244170423429</v>
          </cell>
          <cell r="I221">
            <v>0.89290356249975478</v>
          </cell>
          <cell r="J221">
            <v>0.93482069698931813</v>
          </cell>
          <cell r="K221">
            <v>0.92275311552544226</v>
          </cell>
        </row>
        <row r="229">
          <cell r="B229">
            <v>0.88020870814256247</v>
          </cell>
          <cell r="C229">
            <v>0.86287123710717195</v>
          </cell>
          <cell r="D229">
            <v>0.84261586367772223</v>
          </cell>
          <cell r="E229">
            <v>0.88427351310254798</v>
          </cell>
          <cell r="F229">
            <v>0.88708027962600577</v>
          </cell>
          <cell r="G229">
            <v>0.87779405036773328</v>
          </cell>
          <cell r="H229">
            <v>0.87582257753114856</v>
          </cell>
          <cell r="I229">
            <v>0.89502705181855557</v>
          </cell>
          <cell r="J229">
            <v>0.90366988372942358</v>
          </cell>
          <cell r="K229">
            <v>0.90231758654127259</v>
          </cell>
        </row>
        <row r="230">
          <cell r="B230">
            <v>0.88489154113625634</v>
          </cell>
          <cell r="C230">
            <v>0.86746183233879792</v>
          </cell>
          <cell r="D230">
            <v>0.84709869749990341</v>
          </cell>
          <cell r="E230">
            <v>0.88897797142510249</v>
          </cell>
          <cell r="F230">
            <v>0.89179967033761753</v>
          </cell>
          <cell r="G230">
            <v>0.88246403704555698</v>
          </cell>
          <cell r="H230">
            <v>0.88048207569873616</v>
          </cell>
          <cell r="I230">
            <v>0.89978872046569836</v>
          </cell>
          <cell r="J230">
            <v>0.90847753344680204</v>
          </cell>
          <cell r="K230">
            <v>0.90711804184915323</v>
          </cell>
        </row>
        <row r="231">
          <cell r="B231">
            <v>0.88356339128009587</v>
          </cell>
          <cell r="C231">
            <v>0.86615984305052196</v>
          </cell>
          <cell r="D231">
            <v>0.84582727161216853</v>
          </cell>
          <cell r="E231">
            <v>0.88764368817117745</v>
          </cell>
          <cell r="F231">
            <v>0.89046115194432163</v>
          </cell>
          <cell r="G231">
            <v>0.88113953067456852</v>
          </cell>
          <cell r="H231">
            <v>0.87916054408968769</v>
          </cell>
          <cell r="I231">
            <v>0.89843821116133016</v>
          </cell>
          <cell r="J231">
            <v>0.90711398294453027</v>
          </cell>
          <cell r="K231">
            <v>0.90575653183262006</v>
          </cell>
        </row>
        <row r="239">
          <cell r="B239">
            <v>0.88704766847354533</v>
          </cell>
          <cell r="C239">
            <v>0.88225493479097616</v>
          </cell>
          <cell r="D239">
            <v>0.90476168861494122</v>
          </cell>
          <cell r="E239">
            <v>0.90340164093366704</v>
          </cell>
          <cell r="F239">
            <v>0.88636457942351077</v>
          </cell>
          <cell r="G239">
            <v>0.90626509838197655</v>
          </cell>
          <cell r="H239">
            <v>0.91914585967950402</v>
          </cell>
          <cell r="I239">
            <v>0.91779831829998459</v>
          </cell>
          <cell r="J239">
            <v>0.90184793122429341</v>
          </cell>
          <cell r="K239">
            <v>0.90562990886898698</v>
          </cell>
        </row>
        <row r="240">
          <cell r="B240">
            <v>0.89131625770514611</v>
          </cell>
          <cell r="C240">
            <v>0.88650046076215194</v>
          </cell>
          <cell r="D240">
            <v>0.90911552002496288</v>
          </cell>
          <cell r="E240">
            <v>0.90774892761662052</v>
          </cell>
          <cell r="F240">
            <v>0.89062988154138945</v>
          </cell>
          <cell r="G240">
            <v>0.91062616439614674</v>
          </cell>
          <cell r="H240">
            <v>0.92356890959930127</v>
          </cell>
          <cell r="I240">
            <v>0.92221488367467108</v>
          </cell>
          <cell r="J240">
            <v>0.90618774125320645</v>
          </cell>
          <cell r="K240">
            <v>0.9099879182682632</v>
          </cell>
        </row>
        <row r="241">
          <cell r="B241">
            <v>0.87983514363271531</v>
          </cell>
          <cell r="C241">
            <v>0.87508137934488062</v>
          </cell>
          <cell r="D241">
            <v>0.89740513226955787</v>
          </cell>
          <cell r="E241">
            <v>0.89605614304436731</v>
          </cell>
          <cell r="F241">
            <v>0.87915760873373372</v>
          </cell>
          <cell r="G241">
            <v>0.89889631791304703</v>
          </cell>
          <cell r="H241">
            <v>0.91167234660811236</v>
          </cell>
          <cell r="I241">
            <v>0.91033576199677946</v>
          </cell>
          <cell r="J241">
            <v>0.89451506644398271</v>
          </cell>
          <cell r="K241">
            <v>0.89826629308320127</v>
          </cell>
        </row>
        <row r="249">
          <cell r="B249">
            <v>0.89814745064437185</v>
          </cell>
          <cell r="C249">
            <v>0.89751081861390014</v>
          </cell>
          <cell r="D249">
            <v>0.87848023709285394</v>
          </cell>
          <cell r="E249">
            <v>0.87817162396586712</v>
          </cell>
          <cell r="F249">
            <v>0.903724633469567</v>
          </cell>
          <cell r="G249">
            <v>0.91927602716744183</v>
          </cell>
          <cell r="H249">
            <v>0.90027942873826017</v>
          </cell>
          <cell r="I249">
            <v>0.89950364036700181</v>
          </cell>
          <cell r="J249">
            <v>0.91549362743130536</v>
          </cell>
          <cell r="K249">
            <v>0.91526266370794052</v>
          </cell>
        </row>
        <row r="250">
          <cell r="B250">
            <v>0.89815228345750053</v>
          </cell>
          <cell r="C250">
            <v>0.89751564800139572</v>
          </cell>
          <cell r="D250">
            <v>0.8784849640792971</v>
          </cell>
          <cell r="E250">
            <v>0.87817634929170363</v>
          </cell>
          <cell r="F250">
            <v>0.90372949629278188</v>
          </cell>
          <cell r="G250">
            <v>0.91928097367065775</v>
          </cell>
          <cell r="H250">
            <v>0.90028427302328218</v>
          </cell>
          <cell r="I250">
            <v>0.89950848047760879</v>
          </cell>
          <cell r="J250">
            <v>0.91549855358192644</v>
          </cell>
          <cell r="K250">
            <v>0.9152675886157764</v>
          </cell>
        </row>
        <row r="251">
          <cell r="B251">
            <v>0.89973220557290023</v>
          </cell>
          <cell r="C251">
            <v>0.89909445022381607</v>
          </cell>
          <cell r="D251">
            <v>0.88003028979784004</v>
          </cell>
          <cell r="E251">
            <v>0.87972113213200975</v>
          </cell>
          <cell r="F251">
            <v>0.90531922917419871</v>
          </cell>
          <cell r="G251">
            <v>0.9208980628517679</v>
          </cell>
          <cell r="H251">
            <v>0.90186794547982874</v>
          </cell>
          <cell r="I251">
            <v>0.90109078825266142</v>
          </cell>
          <cell r="J251">
            <v>0.91710898918183659</v>
          </cell>
          <cell r="K251">
            <v>0.91687761792973177</v>
          </cell>
        </row>
        <row r="259">
          <cell r="B259">
            <v>0.85718690301471978</v>
          </cell>
          <cell r="C259">
            <v>0.8923463119502999</v>
          </cell>
          <cell r="D259">
            <v>0.89305702794132658</v>
          </cell>
          <cell r="E259">
            <v>0.8728874836341437</v>
          </cell>
          <cell r="F259">
            <v>0.84936877224782192</v>
          </cell>
          <cell r="G259">
            <v>0.90219714333238954</v>
          </cell>
          <cell r="H259">
            <v>0.91490093121184124</v>
          </cell>
          <cell r="I259">
            <v>0.9160127739833992</v>
          </cell>
          <cell r="J259">
            <v>0.90382231678880021</v>
          </cell>
          <cell r="K259">
            <v>0.922198179734944</v>
          </cell>
        </row>
        <row r="260">
          <cell r="B260">
            <v>0.85140226164234456</v>
          </cell>
          <cell r="C260">
            <v>0.88632440077032304</v>
          </cell>
          <cell r="D260">
            <v>0.88703032056449782</v>
          </cell>
          <cell r="E260">
            <v>0.86699688844014333</v>
          </cell>
          <cell r="F260">
            <v>0.84363689076075266</v>
          </cell>
          <cell r="G260">
            <v>0.89610875478724905</v>
          </cell>
          <cell r="H260">
            <v>0.90872681240566333</v>
          </cell>
          <cell r="I260">
            <v>0.90983115201580644</v>
          </cell>
          <cell r="J260">
            <v>0.89772296092068715</v>
          </cell>
          <cell r="K260">
            <v>0.91597481616596954</v>
          </cell>
        </row>
        <row r="261">
          <cell r="B261">
            <v>0.84926954118889841</v>
          </cell>
          <cell r="C261">
            <v>0.88410420208977814</v>
          </cell>
          <cell r="D261">
            <v>0.88480835358986754</v>
          </cell>
          <cell r="E261">
            <v>0.86482510421974013</v>
          </cell>
          <cell r="F261">
            <v>0.8415236221763629</v>
          </cell>
          <cell r="G261">
            <v>0.89386404678499365</v>
          </cell>
          <cell r="H261">
            <v>0.90645049679466883</v>
          </cell>
          <cell r="I261">
            <v>0.90755207008884098</v>
          </cell>
          <cell r="J261">
            <v>0.89547420941209876</v>
          </cell>
          <cell r="K261">
            <v>0.91368034466490677</v>
          </cell>
        </row>
        <row r="267">
          <cell r="B267">
            <v>0.9663569118666927</v>
          </cell>
          <cell r="C267">
            <v>0.96886577747699998</v>
          </cell>
          <cell r="D267">
            <v>0.96886577747699998</v>
          </cell>
          <cell r="E267">
            <v>0.96886577747699998</v>
          </cell>
          <cell r="F267">
            <v>0.96898143483152688</v>
          </cell>
          <cell r="G267">
            <v>0.96622081172198504</v>
          </cell>
          <cell r="H267">
            <v>0.96622081172198504</v>
          </cell>
          <cell r="I267">
            <v>0.96886577747699998</v>
          </cell>
          <cell r="J267">
            <v>0.96898143483152688</v>
          </cell>
          <cell r="K267">
            <v>0.96886577747699998</v>
          </cell>
        </row>
        <row r="273">
          <cell r="B273">
            <v>0.94504399539432149</v>
          </cell>
          <cell r="C273">
            <v>0.9443221496094254</v>
          </cell>
          <cell r="D273">
            <v>0.93861351613336796</v>
          </cell>
          <cell r="E273">
            <v>0.94203869621900249</v>
          </cell>
          <cell r="F273">
            <v>0.9572696986320578</v>
          </cell>
          <cell r="G273">
            <v>0.96373150342802083</v>
          </cell>
          <cell r="H273">
            <v>0.95688114325675189</v>
          </cell>
          <cell r="I273">
            <v>0.95461661174133383</v>
          </cell>
          <cell r="J273">
            <v>0.95699937123967127</v>
          </cell>
          <cell r="K273">
            <v>0.96420182666366039</v>
          </cell>
        </row>
        <row r="274">
          <cell r="B274">
            <v>0.94840053764424981</v>
          </cell>
          <cell r="C274">
            <v>0.94767612805715329</v>
          </cell>
          <cell r="D274">
            <v>0.94194721904943268</v>
          </cell>
          <cell r="E274">
            <v>0.94538456445406505</v>
          </cell>
          <cell r="F274">
            <v>0.96066966329369663</v>
          </cell>
          <cell r="G274">
            <v>0.96715441868340368</v>
          </cell>
          <cell r="H274">
            <v>0.96027972787413884</v>
          </cell>
          <cell r="I274">
            <v>0.95800715335146946</v>
          </cell>
          <cell r="J274">
            <v>0.96039837577107467</v>
          </cell>
          <cell r="K274">
            <v>0.96762641238075631</v>
          </cell>
        </row>
        <row r="275">
          <cell r="B275">
            <v>0.93805369187527132</v>
          </cell>
          <cell r="C275">
            <v>0.9373371854408763</v>
          </cell>
          <cell r="D275">
            <v>0.93167077759756312</v>
          </cell>
          <cell r="E275">
            <v>0.93507062230355109</v>
          </cell>
          <cell r="F275">
            <v>0.95018896400421049</v>
          </cell>
          <cell r="G275">
            <v>0.95660297210814138</v>
          </cell>
          <cell r="H275">
            <v>0.94980328269616554</v>
          </cell>
          <cell r="I275">
            <v>0.94755550147247825</v>
          </cell>
          <cell r="J275">
            <v>0.94992063617007894</v>
          </cell>
          <cell r="K275">
            <v>0.95706981645582945</v>
          </cell>
        </row>
        <row r="283">
          <cell r="B283">
            <v>0.92296342936883791</v>
          </cell>
          <cell r="C283">
            <v>0.91417633521011832</v>
          </cell>
          <cell r="D283">
            <v>0.92732090617150398</v>
          </cell>
          <cell r="E283">
            <v>0.92539481130739998</v>
          </cell>
          <cell r="F283">
            <v>0.94633103502779947</v>
          </cell>
          <cell r="G283">
            <v>0.93589345245066868</v>
          </cell>
          <cell r="H283">
            <v>0.93365463727446585</v>
          </cell>
          <cell r="I283">
            <v>0.92732090617150398</v>
          </cell>
          <cell r="J283">
            <v>0.93707966153302769</v>
          </cell>
          <cell r="K283">
            <v>0.93520764874833551</v>
          </cell>
        </row>
        <row r="284">
          <cell r="B284">
            <v>0.92406748754629975</v>
          </cell>
          <cell r="C284">
            <v>0.91526988217678529</v>
          </cell>
          <cell r="D284">
            <v>0.9284301768067339</v>
          </cell>
          <cell r="E284">
            <v>0.92650177792849719</v>
          </cell>
          <cell r="F284">
            <v>0.94746304577119689</v>
          </cell>
          <cell r="G284">
            <v>0.9370129776523527</v>
          </cell>
          <cell r="H284">
            <v>0.93477148438282087</v>
          </cell>
          <cell r="I284">
            <v>0.9284301768067339</v>
          </cell>
          <cell r="J284">
            <v>0.93820060568999852</v>
          </cell>
          <cell r="K284">
            <v>0.93632635358470329</v>
          </cell>
        </row>
        <row r="285">
          <cell r="B285">
            <v>0.91369300900698291</v>
          </cell>
          <cell r="C285">
            <v>0.90499417409453298</v>
          </cell>
          <cell r="D285">
            <v>0.918006718483239</v>
          </cell>
          <cell r="E285">
            <v>0.9160999696825638</v>
          </cell>
          <cell r="F285">
            <v>0.93682590598690541</v>
          </cell>
          <cell r="G285">
            <v>0.92649316047587338</v>
          </cell>
          <cell r="H285">
            <v>0.92427683238543745</v>
          </cell>
          <cell r="I285">
            <v>0.918006718483239</v>
          </cell>
          <cell r="J285">
            <v>0.92766745504842563</v>
          </cell>
          <cell r="K285">
            <v>0.92581424511646271</v>
          </cell>
        </row>
        <row r="293">
          <cell r="B293">
            <v>0.83319460880394358</v>
          </cell>
          <cell r="C293">
            <v>0.8947865539743125</v>
          </cell>
          <cell r="D293">
            <v>0.92542298836859904</v>
          </cell>
          <cell r="E293">
            <v>0.92056903015338154</v>
          </cell>
          <cell r="F293">
            <v>0.91824030670103418</v>
          </cell>
          <cell r="G293">
            <v>0.90948704514945944</v>
          </cell>
          <cell r="H293">
            <v>0.92944243466118792</v>
          </cell>
          <cell r="I293">
            <v>0.93361861630987075</v>
          </cell>
          <cell r="J293">
            <v>0.93379215761190593</v>
          </cell>
          <cell r="K293">
            <v>0.93089649702937682</v>
          </cell>
        </row>
        <row r="294">
          <cell r="B294">
            <v>0.84338514110342133</v>
          </cell>
          <cell r="C294">
            <v>0.90573039732503113</v>
          </cell>
          <cell r="D294">
            <v>0.93674153598520815</v>
          </cell>
          <cell r="E294">
            <v>0.93182821058560195</v>
          </cell>
          <cell r="F294">
            <v>0.92947100527402637</v>
          </cell>
          <cell r="G294">
            <v>0.92061068542703717</v>
          </cell>
          <cell r="H294">
            <v>0.94081014281824915</v>
          </cell>
          <cell r="I294">
            <v>0.94503740198655306</v>
          </cell>
          <cell r="J294">
            <v>0.94521306581581666</v>
          </cell>
          <cell r="K294">
            <v>0.94228198935039209</v>
          </cell>
        </row>
        <row r="295">
          <cell r="B295">
            <v>0.83040898000304531</v>
          </cell>
          <cell r="C295">
            <v>0.89179500413821189</v>
          </cell>
          <cell r="D295">
            <v>0.922329011400705</v>
          </cell>
          <cell r="E295">
            <v>0.91749128147796544</v>
          </cell>
          <cell r="F295">
            <v>0.91517034367263217</v>
          </cell>
          <cell r="G295">
            <v>0.90644634699774074</v>
          </cell>
          <cell r="H295">
            <v>0.92633501943380692</v>
          </cell>
          <cell r="I295">
            <v>0.93049723880794366</v>
          </cell>
          <cell r="J295">
            <v>0.93067019990741395</v>
          </cell>
          <cell r="K295">
            <v>0.92778422041911079</v>
          </cell>
        </row>
        <row r="298">
          <cell r="B298">
            <v>0.98304208107581037</v>
          </cell>
          <cell r="C298">
            <v>0.98452902483865057</v>
          </cell>
          <cell r="D298">
            <v>0.97780958404065288</v>
          </cell>
          <cell r="E298">
            <v>0.97888550665986307</v>
          </cell>
          <cell r="F298">
            <v>0.98070541020297908</v>
          </cell>
          <cell r="G298">
            <v>0.97744471134869348</v>
          </cell>
          <cell r="H298">
            <v>0.97744471134869348</v>
          </cell>
          <cell r="I298">
            <v>0.97744471134869348</v>
          </cell>
          <cell r="J298">
            <v>0.97744471134869348</v>
          </cell>
          <cell r="K298">
            <v>0.97744471134869348</v>
          </cell>
        </row>
        <row r="299">
          <cell r="B299">
            <v>0.98304208107581037</v>
          </cell>
          <cell r="C299">
            <v>0.98452902483865057</v>
          </cell>
          <cell r="D299">
            <v>0.97780958404065288</v>
          </cell>
          <cell r="E299">
            <v>0.97888550665986307</v>
          </cell>
          <cell r="F299">
            <v>0.98070541020297908</v>
          </cell>
          <cell r="G299">
            <v>0.97744471134869348</v>
          </cell>
          <cell r="H299">
            <v>0.97744471134869348</v>
          </cell>
          <cell r="I299">
            <v>0.97744471134869348</v>
          </cell>
          <cell r="J299">
            <v>0.97744471134869348</v>
          </cell>
          <cell r="K299">
            <v>0.97744471134869348</v>
          </cell>
        </row>
        <row r="300">
          <cell r="B300">
            <v>0.98219674378443822</v>
          </cell>
          <cell r="C300">
            <v>0.98452902483865057</v>
          </cell>
          <cell r="D300">
            <v>0.97780958404065288</v>
          </cell>
          <cell r="E300">
            <v>0.97888550665986307</v>
          </cell>
          <cell r="F300">
            <v>0.98070541020297908</v>
          </cell>
          <cell r="G300">
            <v>0.97744471134869348</v>
          </cell>
          <cell r="H300">
            <v>0.97744471134869348</v>
          </cell>
          <cell r="I300">
            <v>0.97520794337494265</v>
          </cell>
          <cell r="J300">
            <v>0.97520794337494265</v>
          </cell>
          <cell r="K300">
            <v>0.97744471134869348</v>
          </cell>
        </row>
        <row r="301">
          <cell r="B301">
            <v>0.98219674378443822</v>
          </cell>
          <cell r="C301">
            <v>0.98452902483865057</v>
          </cell>
          <cell r="D301">
            <v>0.97780958404065288</v>
          </cell>
          <cell r="E301">
            <v>0.97888550665986307</v>
          </cell>
          <cell r="F301">
            <v>0.98070541020297908</v>
          </cell>
          <cell r="G301">
            <v>0.97744471134869348</v>
          </cell>
          <cell r="H301">
            <v>0.97744471134869348</v>
          </cell>
          <cell r="I301">
            <v>0.97355513959993889</v>
          </cell>
          <cell r="J301">
            <v>0.97355513959993889</v>
          </cell>
          <cell r="K301">
            <v>0.97594102543860639</v>
          </cell>
        </row>
        <row r="302">
          <cell r="B302">
            <v>0.98219674378443822</v>
          </cell>
          <cell r="C302">
            <v>0.98452902483865057</v>
          </cell>
          <cell r="D302">
            <v>0.97780958404065288</v>
          </cell>
          <cell r="E302">
            <v>0.97888550665986307</v>
          </cell>
          <cell r="F302">
            <v>0.98169436918796227</v>
          </cell>
          <cell r="G302">
            <v>0.9759242094112266</v>
          </cell>
          <cell r="H302">
            <v>0.97744471134869348</v>
          </cell>
          <cell r="I302">
            <v>0.97744471134869348</v>
          </cell>
          <cell r="J302">
            <v>0.97744471134869348</v>
          </cell>
          <cell r="K302">
            <v>0.97744471134869348</v>
          </cell>
        </row>
        <row r="308">
          <cell r="B308">
            <v>0.9709899612847307</v>
          </cell>
          <cell r="C308">
            <v>0.96965140967005758</v>
          </cell>
          <cell r="D308">
            <v>0.964395846474014</v>
          </cell>
          <cell r="E308">
            <v>0.95552527076864424</v>
          </cell>
          <cell r="F308">
            <v>0.97406631999802418</v>
          </cell>
          <cell r="G308">
            <v>0.97216493989425234</v>
          </cell>
          <cell r="H308">
            <v>0.9703369179130199</v>
          </cell>
          <cell r="I308">
            <v>0.96850889593178735</v>
          </cell>
          <cell r="J308">
            <v>0.96783339762792164</v>
          </cell>
          <cell r="K308">
            <v>0.97422146462313919</v>
          </cell>
        </row>
        <row r="309">
          <cell r="B309">
            <v>0.97745018351350399</v>
          </cell>
          <cell r="C309">
            <v>0.97610272620336513</v>
          </cell>
          <cell r="D309">
            <v>0.97081219652204609</v>
          </cell>
          <cell r="E309">
            <v>0.96188260281171367</v>
          </cell>
          <cell r="F309">
            <v>0.98054700995739796</v>
          </cell>
          <cell r="G309">
            <v>0.97863297952921335</v>
          </cell>
          <cell r="H309">
            <v>0.97679279529223295</v>
          </cell>
          <cell r="I309">
            <v>0.97495261105525244</v>
          </cell>
          <cell r="J309">
            <v>0.97427261850393609</v>
          </cell>
          <cell r="K309">
            <v>0.98070318679581669</v>
          </cell>
        </row>
        <row r="310">
          <cell r="B310">
            <v>0.95511211490879444</v>
          </cell>
          <cell r="C310">
            <v>0.95379545159137613</v>
          </cell>
          <cell r="D310">
            <v>0.94862582854752053</v>
          </cell>
          <cell r="E310">
            <v>0.93990030649247858</v>
          </cell>
          <cell r="F310">
            <v>0.95813816831204923</v>
          </cell>
          <cell r="G310">
            <v>0.95626788000365492</v>
          </cell>
          <cell r="H310">
            <v>0.9544697502492705</v>
          </cell>
          <cell r="I310">
            <v>0.95267162049488596</v>
          </cell>
          <cell r="J310">
            <v>0.95200716809131136</v>
          </cell>
          <cell r="K310">
            <v>0.95829077597733781</v>
          </cell>
        </row>
        <row r="313">
          <cell r="B313">
            <v>0.97299999999999986</v>
          </cell>
          <cell r="C313">
            <v>0.97299999999999986</v>
          </cell>
          <cell r="D313">
            <v>0.97299999999999986</v>
          </cell>
          <cell r="E313">
            <v>0.97299999999999986</v>
          </cell>
          <cell r="F313">
            <v>0.97299999999999986</v>
          </cell>
          <cell r="G313">
            <v>0.97299999999999986</v>
          </cell>
          <cell r="H313">
            <v>0.97299999999999986</v>
          </cell>
          <cell r="I313">
            <v>0.97299999999999986</v>
          </cell>
          <cell r="J313">
            <v>0.97299999999999986</v>
          </cell>
          <cell r="K313">
            <v>0.97299999999999986</v>
          </cell>
        </row>
        <row r="314">
          <cell r="B314">
            <v>0.97299999999999986</v>
          </cell>
          <cell r="C314">
            <v>0.97299999999999986</v>
          </cell>
          <cell r="D314">
            <v>0.97299999999999986</v>
          </cell>
          <cell r="E314">
            <v>0.97299999999999986</v>
          </cell>
          <cell r="F314">
            <v>0.97299999999999986</v>
          </cell>
          <cell r="G314">
            <v>0.97299999999999986</v>
          </cell>
          <cell r="H314">
            <v>0.97299999999999986</v>
          </cell>
          <cell r="I314">
            <v>0.97299999999999986</v>
          </cell>
          <cell r="J314">
            <v>0.97299999999999986</v>
          </cell>
          <cell r="K314">
            <v>0.97299999999999986</v>
          </cell>
        </row>
        <row r="315">
          <cell r="B315">
            <v>0.97299999999999998</v>
          </cell>
          <cell r="C315">
            <v>0.97299999999999998</v>
          </cell>
          <cell r="D315">
            <v>0.97299999999999998</v>
          </cell>
          <cell r="E315">
            <v>0.97299999999999998</v>
          </cell>
          <cell r="F315">
            <v>0.97299999999999998</v>
          </cell>
          <cell r="G315">
            <v>0.97299999999999998</v>
          </cell>
          <cell r="H315">
            <v>0.97299999999999998</v>
          </cell>
          <cell r="I315">
            <v>0.97299999999999998</v>
          </cell>
          <cell r="J315">
            <v>0.97299999999999998</v>
          </cell>
          <cell r="K315">
            <v>0.97299999999999998</v>
          </cell>
        </row>
        <row r="319">
          <cell r="B319">
            <v>0.92</v>
          </cell>
          <cell r="C319">
            <v>0.92</v>
          </cell>
          <cell r="D319">
            <v>0.92</v>
          </cell>
          <cell r="E319">
            <v>0.92</v>
          </cell>
          <cell r="F319">
            <v>0.92</v>
          </cell>
          <cell r="G319">
            <v>0.92</v>
          </cell>
          <cell r="H319">
            <v>0.92</v>
          </cell>
          <cell r="I319">
            <v>0.92</v>
          </cell>
          <cell r="J319">
            <v>0.92</v>
          </cell>
          <cell r="K319">
            <v>0.92</v>
          </cell>
        </row>
        <row r="320">
          <cell r="B320">
            <v>0.92</v>
          </cell>
          <cell r="C320">
            <v>0.92</v>
          </cell>
          <cell r="D320">
            <v>0.92</v>
          </cell>
          <cell r="E320">
            <v>0.92</v>
          </cell>
          <cell r="F320">
            <v>0.92</v>
          </cell>
          <cell r="G320">
            <v>0.92</v>
          </cell>
          <cell r="H320">
            <v>0.92</v>
          </cell>
          <cell r="I320">
            <v>0.92</v>
          </cell>
          <cell r="J320">
            <v>0.92</v>
          </cell>
          <cell r="K320">
            <v>0.92</v>
          </cell>
        </row>
        <row r="321">
          <cell r="B321">
            <v>0.92</v>
          </cell>
          <cell r="C321">
            <v>0.92</v>
          </cell>
          <cell r="D321">
            <v>0.92</v>
          </cell>
          <cell r="E321">
            <v>0.92</v>
          </cell>
          <cell r="F321">
            <v>0.92</v>
          </cell>
          <cell r="G321">
            <v>0.92</v>
          </cell>
          <cell r="H321">
            <v>0.92</v>
          </cell>
          <cell r="I321">
            <v>0.92</v>
          </cell>
          <cell r="J321">
            <v>0.92</v>
          </cell>
          <cell r="K321">
            <v>0.92</v>
          </cell>
        </row>
        <row r="322">
          <cell r="B322">
            <v>0.92</v>
          </cell>
          <cell r="C322">
            <v>0.92</v>
          </cell>
          <cell r="D322">
            <v>0.92</v>
          </cell>
          <cell r="E322">
            <v>0.92</v>
          </cell>
          <cell r="F322">
            <v>0.92</v>
          </cell>
          <cell r="G322">
            <v>0.92</v>
          </cell>
          <cell r="H322">
            <v>0.92</v>
          </cell>
          <cell r="I322">
            <v>0.92</v>
          </cell>
          <cell r="J322">
            <v>0.92</v>
          </cell>
          <cell r="K322">
            <v>0.92</v>
          </cell>
        </row>
      </sheetData>
      <sheetData sheetId="8" refreshError="1"/>
      <sheetData sheetId="9" refreshError="1"/>
      <sheetData sheetId="10" refreshError="1">
        <row r="6">
          <cell r="D6">
            <v>1.888041442223579E-2</v>
          </cell>
          <cell r="E6">
            <v>1.6325938831142479E-2</v>
          </cell>
          <cell r="F6">
            <v>1.2639180544498233E-2</v>
          </cell>
          <cell r="H6">
            <v>1.8986513687600624E-4</v>
          </cell>
          <cell r="I6">
            <v>1.9039400912357208E-4</v>
          </cell>
          <cell r="J6">
            <v>1.9039400912357208E-4</v>
          </cell>
          <cell r="K6">
            <v>1.9039400912357208E-4</v>
          </cell>
          <cell r="L6">
            <v>1.8986513687600624E-4</v>
          </cell>
          <cell r="M6">
            <v>2.0282329161828589E-4</v>
          </cell>
          <cell r="N6">
            <v>1.9039400912357208E-4</v>
          </cell>
          <cell r="O6">
            <v>1.9039400912357208E-4</v>
          </cell>
          <cell r="P6">
            <v>1.8986513687600624E-4</v>
          </cell>
          <cell r="Q6">
            <v>1.9039400912357208E-4</v>
          </cell>
        </row>
        <row r="7">
          <cell r="D7">
            <v>1.888041442223579E-2</v>
          </cell>
          <cell r="E7">
            <v>1.6325938831142479E-2</v>
          </cell>
          <cell r="F7">
            <v>1.2639180544498233E-2</v>
          </cell>
          <cell r="H7">
            <v>1.8986513687600624E-4</v>
          </cell>
          <cell r="I7">
            <v>1.9039400912357208E-4</v>
          </cell>
          <cell r="J7">
            <v>1.9039400912357208E-4</v>
          </cell>
          <cell r="K7">
            <v>1.9039400912357208E-4</v>
          </cell>
          <cell r="L7">
            <v>1.8986513687600624E-4</v>
          </cell>
          <cell r="M7">
            <v>2.0282329161828589E-4</v>
          </cell>
          <cell r="N7">
            <v>1.9039400912357208E-4</v>
          </cell>
          <cell r="O7">
            <v>1.9039400912357208E-4</v>
          </cell>
          <cell r="P7">
            <v>1.8986513687600624E-4</v>
          </cell>
          <cell r="Q7">
            <v>1.9039400912357208E-4</v>
          </cell>
        </row>
        <row r="8">
          <cell r="D8">
            <v>1.9831430773621411E-2</v>
          </cell>
          <cell r="E8">
            <v>2.7822070314313958E-2</v>
          </cell>
          <cell r="F8">
            <v>4.7793974012998161E-2</v>
          </cell>
          <cell r="H8">
            <v>9.0079826278443816E-4</v>
          </cell>
          <cell r="I8">
            <v>6.9811466981203364E-4</v>
          </cell>
          <cell r="J8">
            <v>8.2839228514959519E-4</v>
          </cell>
          <cell r="K8">
            <v>8.4458989966369302E-4</v>
          </cell>
          <cell r="L8">
            <v>9.7229018840225138E-4</v>
          </cell>
          <cell r="M8">
            <v>8.2992862099000569E-4</v>
          </cell>
          <cell r="N8">
            <v>6.547485176855455E-4</v>
          </cell>
          <cell r="O8">
            <v>7.3576773951471728E-4</v>
          </cell>
          <cell r="P8">
            <v>9.3257245194791074E-4</v>
          </cell>
          <cell r="Q8">
            <v>9.1914475301056774E-4</v>
          </cell>
        </row>
        <row r="9">
          <cell r="D9">
            <v>2.728889936313604E-2</v>
          </cell>
          <cell r="E9">
            <v>3.9122053998925203E-2</v>
          </cell>
          <cell r="F9">
            <v>5.196878726217706E-2</v>
          </cell>
          <cell r="H9">
            <v>8.1270341995894003E-4</v>
          </cell>
          <cell r="I9">
            <v>7.151554685801265E-4</v>
          </cell>
          <cell r="J9">
            <v>8.7813691584641288E-4</v>
          </cell>
          <cell r="K9">
            <v>1.2297564687975642E-3</v>
          </cell>
          <cell r="L9">
            <v>9.6367521367521304E-4</v>
          </cell>
          <cell r="M9">
            <v>6.7006958034355319E-4</v>
          </cell>
          <cell r="N9">
            <v>7.5925556442316253E-4</v>
          </cell>
          <cell r="O9">
            <v>1.0463035442487502E-3</v>
          </cell>
          <cell r="P9">
            <v>1.128042328042328E-3</v>
          </cell>
          <cell r="Q9">
            <v>7.975538160469672E-4</v>
          </cell>
        </row>
        <row r="10">
          <cell r="D10">
            <v>2.3544566351618532E-2</v>
          </cell>
          <cell r="E10">
            <v>2.8904187592866476E-2</v>
          </cell>
          <cell r="F10">
            <v>3.8028880235886638E-2</v>
          </cell>
          <cell r="H10">
            <v>6.6349163302552967E-4</v>
          </cell>
          <cell r="I10">
            <v>5.8896244593680837E-4</v>
          </cell>
          <cell r="J10">
            <v>5.9714247881688452E-4</v>
          </cell>
          <cell r="K10">
            <v>5.8896244593680837E-4</v>
          </cell>
          <cell r="L10">
            <v>6.3979550667091298E-4</v>
          </cell>
          <cell r="M10">
            <v>5.8896244593680837E-4</v>
          </cell>
          <cell r="N10">
            <v>5.9714247881688452E-4</v>
          </cell>
          <cell r="O10">
            <v>5.8896244593680837E-4</v>
          </cell>
          <cell r="P10">
            <v>5.8735325892605192E-4</v>
          </cell>
          <cell r="Q10">
            <v>5.8896244593680837E-4</v>
          </cell>
        </row>
        <row r="11">
          <cell r="D11">
            <v>2.0100784355773452E-2</v>
          </cell>
          <cell r="E11">
            <v>1.2511588523907793E-2</v>
          </cell>
          <cell r="F11">
            <v>1.4070073219123617E-2</v>
          </cell>
          <cell r="H11">
            <v>5.6665382580883207E-5</v>
          </cell>
          <cell r="I11">
            <v>5.6820671806305066E-5</v>
          </cell>
          <cell r="J11">
            <v>6.4611548371281633E-5</v>
          </cell>
          <cell r="K11">
            <v>5.6820671806305066E-5</v>
          </cell>
          <cell r="L11">
            <v>5.6665382580883207E-5</v>
          </cell>
          <cell r="M11">
            <v>6.4611548371281633E-5</v>
          </cell>
          <cell r="N11">
            <v>5.6820671806305066E-5</v>
          </cell>
          <cell r="O11">
            <v>5.6820671806305066E-5</v>
          </cell>
          <cell r="P11">
            <v>6.4410830435753368E-5</v>
          </cell>
          <cell r="Q11">
            <v>5.6820671806305066E-5</v>
          </cell>
        </row>
        <row r="12">
          <cell r="D12">
            <v>1.2836928130132284E-2</v>
          </cell>
          <cell r="E12">
            <v>1.7324959114657333E-2</v>
          </cell>
          <cell r="F12">
            <v>1.4611287464959308E-2</v>
          </cell>
          <cell r="H12">
            <v>4.429774296699208E-5</v>
          </cell>
          <cell r="I12">
            <v>5.1633674923309398E-5</v>
          </cell>
          <cell r="J12">
            <v>4.4419106646353684E-5</v>
          </cell>
          <cell r="K12">
            <v>4.4419106646353684E-5</v>
          </cell>
          <cell r="L12">
            <v>5.0350850701612341E-5</v>
          </cell>
          <cell r="M12">
            <v>4.4419106646353684E-5</v>
          </cell>
          <cell r="N12">
            <v>4.4419106646353684E-5</v>
          </cell>
          <cell r="O12">
            <v>5.0507706934327696E-5</v>
          </cell>
          <cell r="P12">
            <v>4.429774296699208E-5</v>
          </cell>
          <cell r="Q12">
            <v>4.4419106646353684E-5</v>
          </cell>
        </row>
        <row r="13">
          <cell r="D13">
            <v>4.8972775072221126E-3</v>
          </cell>
          <cell r="E13">
            <v>8.3254930630333075E-3</v>
          </cell>
          <cell r="F13">
            <v>3.8167247300351045E-3</v>
          </cell>
          <cell r="H13">
            <v>1.1382359861372323E-4</v>
          </cell>
          <cell r="I13">
            <v>1.1936801459204219E-4</v>
          </cell>
          <cell r="J13">
            <v>1.1413544408937747E-4</v>
          </cell>
          <cell r="K13">
            <v>1.1413544408937747E-4</v>
          </cell>
          <cell r="L13">
            <v>1.2937713382802103E-4</v>
          </cell>
          <cell r="M13">
            <v>1.1413544408937747E-4</v>
          </cell>
          <cell r="N13">
            <v>1.1413544408937747E-4</v>
          </cell>
          <cell r="O13">
            <v>1.1936801459204219E-4</v>
          </cell>
          <cell r="P13">
            <v>1.1382359861372323E-4</v>
          </cell>
          <cell r="Q13">
            <v>1.1413544408937747E-4</v>
          </cell>
        </row>
        <row r="14">
          <cell r="D14">
            <v>7.4844751487801965E-3</v>
          </cell>
          <cell r="E14">
            <v>1.0314316101786179E-2</v>
          </cell>
          <cell r="F14">
            <v>1.1714014794614085E-2</v>
          </cell>
          <cell r="H14">
            <v>4.3537183486223977E-5</v>
          </cell>
          <cell r="I14">
            <v>4.3656463440980711E-5</v>
          </cell>
          <cell r="J14">
            <v>4.5657905890997117E-5</v>
          </cell>
          <cell r="K14">
            <v>4.3656463440980711E-5</v>
          </cell>
          <cell r="L14">
            <v>4.3537183486223977E-5</v>
          </cell>
          <cell r="M14">
            <v>4.9640526965601308E-5</v>
          </cell>
          <cell r="N14">
            <v>4.3656463440980711E-5</v>
          </cell>
          <cell r="O14">
            <v>4.3656463440980711E-5</v>
          </cell>
          <cell r="P14">
            <v>4.5527454731308719E-5</v>
          </cell>
          <cell r="Q14">
            <v>4.3656463440980711E-5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2.121428571428582E-4</v>
          </cell>
          <cell r="I15">
            <v>2.121428571428582E-4</v>
          </cell>
          <cell r="J15">
            <v>2.121428571428582E-4</v>
          </cell>
          <cell r="K15">
            <v>2.121428571428582E-4</v>
          </cell>
          <cell r="L15">
            <v>2.121428571428582E-4</v>
          </cell>
          <cell r="M15">
            <v>2.121428571428582E-4</v>
          </cell>
          <cell r="N15">
            <v>2.121428571428582E-4</v>
          </cell>
          <cell r="O15">
            <v>2.121428571428582E-4</v>
          </cell>
          <cell r="P15">
            <v>2.121428571428582E-4</v>
          </cell>
          <cell r="Q15">
            <v>2.121428571428582E-4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2.121428571428582E-4</v>
          </cell>
          <cell r="I17">
            <v>2.121428571428582E-4</v>
          </cell>
          <cell r="J17">
            <v>2.121428571428582E-4</v>
          </cell>
          <cell r="K17">
            <v>2.121428571428582E-4</v>
          </cell>
          <cell r="L17">
            <v>2.121428571428582E-4</v>
          </cell>
          <cell r="M17">
            <v>2.121428571428582E-4</v>
          </cell>
          <cell r="N17">
            <v>2.121428571428582E-4</v>
          </cell>
          <cell r="O17">
            <v>2.121428571428582E-4</v>
          </cell>
          <cell r="P17">
            <v>2.121428571428582E-4</v>
          </cell>
          <cell r="Q17">
            <v>2.121428571428582E-4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4.136916356734277E-2</v>
          </cell>
          <cell r="E19">
            <v>4.2712172636638006E-2</v>
          </cell>
          <cell r="F19">
            <v>3.7615780373938909E-2</v>
          </cell>
          <cell r="H19">
            <v>1.3729245283018866E-3</v>
          </cell>
          <cell r="I19">
            <v>6.301046782114238E-4</v>
          </cell>
          <cell r="J19">
            <v>9.531532695787031E-4</v>
          </cell>
          <cell r="K19">
            <v>1.1034828120961488E-3</v>
          </cell>
          <cell r="L19">
            <v>1.2759047324466435E-3</v>
          </cell>
          <cell r="M19">
            <v>1.078899906536597E-3</v>
          </cell>
          <cell r="N19">
            <v>1.1162768157146554E-3</v>
          </cell>
          <cell r="O19">
            <v>1.185044585164125E-3</v>
          </cell>
          <cell r="P19">
            <v>1.2312480668110113E-3</v>
          </cell>
          <cell r="Q19">
            <v>1.2825988627552343E-3</v>
          </cell>
        </row>
        <row r="20">
          <cell r="D20">
            <v>3.6691804129612315E-2</v>
          </cell>
          <cell r="E20">
            <v>3.7233393670811847E-2</v>
          </cell>
          <cell r="F20">
            <v>3.4179765693202045E-2</v>
          </cell>
          <cell r="H20">
            <v>4.6974433404041465E-4</v>
          </cell>
          <cell r="I20">
            <v>4.7817588524166492E-4</v>
          </cell>
          <cell r="J20">
            <v>6.9567394675626828E-4</v>
          </cell>
          <cell r="K20">
            <v>9.7234427500646138E-4</v>
          </cell>
          <cell r="L20">
            <v>1.2034853249475893E-3</v>
          </cell>
          <cell r="M20">
            <v>7.5004846213491802E-4</v>
          </cell>
          <cell r="N20">
            <v>9.4035926596019667E-4</v>
          </cell>
          <cell r="O20">
            <v>1.1514603256655468E-3</v>
          </cell>
          <cell r="P20">
            <v>1.288663779771111E-3</v>
          </cell>
          <cell r="Q20">
            <v>1.0499846661604069E-3</v>
          </cell>
        </row>
        <row r="21">
          <cell r="D21">
            <v>2.4605679673954942E-2</v>
          </cell>
          <cell r="E21">
            <v>3.2778493827522209E-2</v>
          </cell>
          <cell r="F21">
            <v>3.534086409769107E-2</v>
          </cell>
          <cell r="H21">
            <v>1.256972905282332E-3</v>
          </cell>
          <cell r="I21">
            <v>1.3326198630136984E-3</v>
          </cell>
          <cell r="J21">
            <v>1.1254382416396986E-3</v>
          </cell>
          <cell r="K21">
            <v>1.0438070776255706E-3</v>
          </cell>
          <cell r="L21">
            <v>1.1395719489981793E-3</v>
          </cell>
          <cell r="M21">
            <v>1.2415810502283101E-3</v>
          </cell>
          <cell r="N21">
            <v>9.030424288617887E-4</v>
          </cell>
          <cell r="O21">
            <v>9.8730022831050178E-4</v>
          </cell>
          <cell r="P21">
            <v>1.1020036429872505E-3</v>
          </cell>
          <cell r="Q21">
            <v>1.2227454337899548E-3</v>
          </cell>
        </row>
        <row r="22">
          <cell r="D22">
            <v>1.6919615080308703E-2</v>
          </cell>
          <cell r="E22">
            <v>2.4131664321721022E-2</v>
          </cell>
          <cell r="F22">
            <v>2.7414813774461616E-2</v>
          </cell>
          <cell r="H22">
            <v>1.746489829993929E-3</v>
          </cell>
          <cell r="I22">
            <v>1.7944534340165407E-3</v>
          </cell>
          <cell r="J22">
            <v>1.3122716894977172E-3</v>
          </cell>
          <cell r="K22">
            <v>1.3170091324200919E-3</v>
          </cell>
          <cell r="L22">
            <v>1.4089506172839511E-3</v>
          </cell>
          <cell r="M22">
            <v>1.2127853881278537E-3</v>
          </cell>
          <cell r="N22">
            <v>1.1180365296803649E-3</v>
          </cell>
          <cell r="O22">
            <v>1.0990867579908678E-3</v>
          </cell>
          <cell r="P22">
            <v>1.3034447821681872E-3</v>
          </cell>
          <cell r="Q22">
            <v>1.0990867579908678E-3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5.343796711509719E-4</v>
          </cell>
          <cell r="I23">
            <v>4.4010416666666731E-4</v>
          </cell>
          <cell r="J23">
            <v>9.0670289855072483E-4</v>
          </cell>
          <cell r="K23">
            <v>5.0781249999999991E-4</v>
          </cell>
          <cell r="L23">
            <v>5.343796711509719E-4</v>
          </cell>
          <cell r="M23">
            <v>5.7552083333333392E-4</v>
          </cell>
          <cell r="N23">
            <v>6.0937500000000022E-4</v>
          </cell>
          <cell r="O23">
            <v>1.2305253623188408E-3</v>
          </cell>
          <cell r="P23">
            <v>6.3457585949177903E-4</v>
          </cell>
          <cell r="Q23">
            <v>6.4322916666666652E-4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1.1628360215053762E-3</v>
          </cell>
          <cell r="I24">
            <v>8.7043478260869596E-4</v>
          </cell>
          <cell r="J24">
            <v>1.152755102040816E-3</v>
          </cell>
          <cell r="K24">
            <v>2.1024404761904761E-3</v>
          </cell>
          <cell r="L24">
            <v>1.2349126344086022E-3</v>
          </cell>
          <cell r="M24">
            <v>1.2986734693877554E-3</v>
          </cell>
          <cell r="N24">
            <v>1.3473129251700678E-3</v>
          </cell>
          <cell r="O24">
            <v>9.9132850241545872E-4</v>
          </cell>
          <cell r="P24">
            <v>1.4074417009602191E-3</v>
          </cell>
          <cell r="Q24">
            <v>1.4250347222222227E-3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3.8543455857093813E-4</v>
          </cell>
          <cell r="I25">
            <v>5.6827063996091819E-4</v>
          </cell>
          <cell r="J25">
            <v>4.1721510218219643E-4</v>
          </cell>
          <cell r="K25">
            <v>4.3150329061309356E-4</v>
          </cell>
          <cell r="L25">
            <v>4.4211611130195804E-4</v>
          </cell>
          <cell r="M25">
            <v>4.6007966747488782E-4</v>
          </cell>
          <cell r="N25">
            <v>6.6902784562774837E-4</v>
          </cell>
          <cell r="O25">
            <v>4.8865604433668208E-4</v>
          </cell>
          <cell r="P25">
            <v>4.8462727585022337E-4</v>
          </cell>
          <cell r="Q25">
            <v>4.8865604433668208E-4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1.2614678899082555E-4</v>
          </cell>
          <cell r="I26">
            <v>1.1956521739130428E-4</v>
          </cell>
          <cell r="J26">
            <v>1.1956521739130428E-4</v>
          </cell>
          <cell r="K26">
            <v>1.1956521739130428E-4</v>
          </cell>
          <cell r="L26">
            <v>1.1853448275862079E-4</v>
          </cell>
          <cell r="M26">
            <v>1.1956521739130428E-4</v>
          </cell>
          <cell r="N26">
            <v>1.3095238095238112E-4</v>
          </cell>
          <cell r="O26">
            <v>1.2753623188405805E-4</v>
          </cell>
          <cell r="P26">
            <v>1.2643678160919526E-4</v>
          </cell>
          <cell r="Q26">
            <v>1.2753623188405805E-4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1.2614678899082555E-4</v>
          </cell>
          <cell r="I27">
            <v>1.1956521739130428E-4</v>
          </cell>
          <cell r="J27">
            <v>1.1956521739130428E-4</v>
          </cell>
          <cell r="K27">
            <v>1.1956521739130428E-4</v>
          </cell>
          <cell r="L27">
            <v>1.1853448275862079E-4</v>
          </cell>
          <cell r="M27">
            <v>1.1956521739130428E-4</v>
          </cell>
          <cell r="N27">
            <v>1.3095238095238112E-4</v>
          </cell>
          <cell r="O27">
            <v>1.1956521739130428E-4</v>
          </cell>
          <cell r="P27">
            <v>1.1853448275862079E-4</v>
          </cell>
          <cell r="Q27">
            <v>1.1956521739130428E-4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1.1853448275862079E-4</v>
          </cell>
          <cell r="I28">
            <v>1.2731481481481478E-4</v>
          </cell>
          <cell r="J28">
            <v>1.1956521739130428E-4</v>
          </cell>
          <cell r="K28">
            <v>1.1956521739130428E-4</v>
          </cell>
          <cell r="L28">
            <v>1.1853448275862079E-4</v>
          </cell>
          <cell r="M28">
            <v>1.1956521739130428E-4</v>
          </cell>
          <cell r="N28">
            <v>1.1956521739130428E-4</v>
          </cell>
          <cell r="O28">
            <v>1.3095238095238112E-4</v>
          </cell>
          <cell r="P28">
            <v>1.1853448275862079E-4</v>
          </cell>
          <cell r="Q28">
            <v>1.1956521739130428E-4</v>
          </cell>
        </row>
        <row r="29">
          <cell r="D29">
            <v>2.7284451739501884E-3</v>
          </cell>
          <cell r="E29">
            <v>0</v>
          </cell>
          <cell r="F29">
            <v>3.0125028357803489E-4</v>
          </cell>
          <cell r="H29">
            <v>1.441139274966341E-4</v>
          </cell>
          <cell r="I29">
            <v>6.1502361241979494E-5</v>
          </cell>
          <cell r="J29">
            <v>1.1823444014294216E-4</v>
          </cell>
          <cell r="K29">
            <v>1.4450876017470734E-4</v>
          </cell>
          <cell r="L29">
            <v>5.8772966512306053E-5</v>
          </cell>
          <cell r="M29">
            <v>5.4425377208656103E-5</v>
          </cell>
          <cell r="N29">
            <v>5.4425377208656103E-5</v>
          </cell>
          <cell r="O29">
            <v>5.8947367006407886E-5</v>
          </cell>
          <cell r="P29">
            <v>5.4276673992238993E-5</v>
          </cell>
          <cell r="Q29">
            <v>5.4425377208656103E-5</v>
          </cell>
        </row>
        <row r="30">
          <cell r="D30">
            <v>1.3728279373707755E-3</v>
          </cell>
          <cell r="E30">
            <v>1.9196376622399151E-3</v>
          </cell>
          <cell r="F30">
            <v>0</v>
          </cell>
          <cell r="H30">
            <v>4.0369935408103391E-5</v>
          </cell>
          <cell r="I30">
            <v>4.6969221652898357E-5</v>
          </cell>
          <cell r="J30">
            <v>1.8212555334797229E-5</v>
          </cell>
          <cell r="K30">
            <v>4.3180500531452267E-5</v>
          </cell>
          <cell r="L30">
            <v>4.6840890446196479E-5</v>
          </cell>
          <cell r="M30">
            <v>4.6969221652898357E-5</v>
          </cell>
          <cell r="N30">
            <v>5.1175420606889199E-5</v>
          </cell>
          <cell r="O30">
            <v>4.6969221652898357E-5</v>
          </cell>
          <cell r="P30">
            <v>4.6840890446196479E-5</v>
          </cell>
          <cell r="Q30">
            <v>5.1175420606889199E-5</v>
          </cell>
        </row>
        <row r="31">
          <cell r="D31">
            <v>2.1653990050321904E-2</v>
          </cell>
          <cell r="E31">
            <v>2.6161137254866341E-2</v>
          </cell>
          <cell r="F31">
            <v>3.3007472010193342E-2</v>
          </cell>
          <cell r="H31">
            <v>4.0008147113593999E-4</v>
          </cell>
          <cell r="I31">
            <v>3.7756685768863476E-4</v>
          </cell>
          <cell r="J31">
            <v>4.0120214752567708E-4</v>
          </cell>
          <cell r="K31">
            <v>4.0120214752567708E-4</v>
          </cell>
          <cell r="L31">
            <v>4.4481107660455493E-4</v>
          </cell>
          <cell r="M31">
            <v>4.0120214752567708E-4</v>
          </cell>
          <cell r="N31">
            <v>4.0120214752567708E-4</v>
          </cell>
          <cell r="O31">
            <v>3.9398280802292344E-4</v>
          </cell>
          <cell r="P31">
            <v>3.840782122905032E-4</v>
          </cell>
          <cell r="Q31">
            <v>3.8515406162465006E-4</v>
          </cell>
        </row>
        <row r="32">
          <cell r="D32">
            <v>2.389210728478364E-2</v>
          </cell>
          <cell r="E32">
            <v>2.8920486272036975E-2</v>
          </cell>
          <cell r="F32">
            <v>3.5353190451099775E-2</v>
          </cell>
          <cell r="H32">
            <v>3.6807495344506495E-4</v>
          </cell>
          <cell r="I32">
            <v>4.0120214752567708E-4</v>
          </cell>
          <cell r="J32">
            <v>4.1039875835721055E-4</v>
          </cell>
          <cell r="K32">
            <v>4.0120214752567708E-4</v>
          </cell>
          <cell r="L32">
            <v>4.0008147113593999E-4</v>
          </cell>
          <cell r="M32">
            <v>4.4619678089304201E-4</v>
          </cell>
          <cell r="N32">
            <v>4.0120214752567708E-4</v>
          </cell>
          <cell r="O32">
            <v>4.0120214752567708E-4</v>
          </cell>
          <cell r="P32">
            <v>4.0922619047619059E-4</v>
          </cell>
          <cell r="Q32">
            <v>4.0120214752567708E-4</v>
          </cell>
        </row>
        <row r="33">
          <cell r="D33">
            <v>1.8790039327377005E-2</v>
          </cell>
          <cell r="E33">
            <v>3.14088476032802E-2</v>
          </cell>
          <cell r="F33">
            <v>4.4287445713489235E-2</v>
          </cell>
          <cell r="H33">
            <v>1.3872315414919297E-3</v>
          </cell>
          <cell r="I33">
            <v>1.2942258681108627E-3</v>
          </cell>
          <cell r="J33">
            <v>1.0800092407207758E-3</v>
          </cell>
          <cell r="K33">
            <v>1.0708266964001272E-3</v>
          </cell>
          <cell r="L33">
            <v>1.105032405642394E-3</v>
          </cell>
          <cell r="M33">
            <v>1.2167808219178077E-3</v>
          </cell>
          <cell r="N33">
            <v>1.068978658536585E-3</v>
          </cell>
          <cell r="O33">
            <v>1.0857199745141768E-3</v>
          </cell>
          <cell r="P33">
            <v>1.1495901639344264E-3</v>
          </cell>
          <cell r="Q33">
            <v>1.1497610704045873E-3</v>
          </cell>
        </row>
        <row r="34">
          <cell r="D34">
            <v>2.0077618424270444E-2</v>
          </cell>
          <cell r="E34">
            <v>3.3979453272111326E-2</v>
          </cell>
          <cell r="F34">
            <v>4.5646874036433763E-2</v>
          </cell>
          <cell r="H34">
            <v>6.570662665237063E-4</v>
          </cell>
          <cell r="I34">
            <v>6.8174418604651128E-4</v>
          </cell>
          <cell r="J34">
            <v>7.3162790697674392E-4</v>
          </cell>
          <cell r="K34">
            <v>6.9005813953488344E-4</v>
          </cell>
          <cell r="L34">
            <v>6.8174418604651128E-4</v>
          </cell>
          <cell r="M34">
            <v>7.0668604651162766E-4</v>
          </cell>
          <cell r="N34">
            <v>7.7319767441860439E-4</v>
          </cell>
          <cell r="O34">
            <v>6.8174418604651128E-4</v>
          </cell>
          <cell r="P34">
            <v>6.9005813953488344E-4</v>
          </cell>
          <cell r="Q34">
            <v>7.3162790697674392E-4</v>
          </cell>
        </row>
        <row r="35">
          <cell r="D35">
            <v>2.0961582935209618E-2</v>
          </cell>
          <cell r="E35">
            <v>2.4227448069953694E-2</v>
          </cell>
          <cell r="F35">
            <v>3.621773190716198E-2</v>
          </cell>
          <cell r="H35">
            <v>1.0538314138516605E-3</v>
          </cell>
          <cell r="I35">
            <v>1.0956956521739141E-3</v>
          </cell>
          <cell r="J35">
            <v>1.1650434782608692E-3</v>
          </cell>
          <cell r="K35">
            <v>1.2621304347826085E-3</v>
          </cell>
          <cell r="L35">
            <v>1.0805955983623171E-3</v>
          </cell>
          <cell r="M35">
            <v>1.1511739130434795E-3</v>
          </cell>
          <cell r="N35">
            <v>1.2066521739130432E-3</v>
          </cell>
          <cell r="O35">
            <v>1.2759999999999996E-3</v>
          </cell>
          <cell r="P35">
            <v>1.3308207276258996E-3</v>
          </cell>
          <cell r="Q35">
            <v>1.331478260869565E-3</v>
          </cell>
        </row>
        <row r="36">
          <cell r="D36">
            <v>7.8449663949515074E-3</v>
          </cell>
          <cell r="E36">
            <v>1.2458652066573862E-2</v>
          </cell>
          <cell r="F36">
            <v>1.845059275159985E-2</v>
          </cell>
          <cell r="H36">
            <v>1.080430327868853E-3</v>
          </cell>
          <cell r="I36">
            <v>1.2196061643835615E-3</v>
          </cell>
          <cell r="J36">
            <v>1.4086979166666666E-3</v>
          </cell>
          <cell r="K36">
            <v>9.4083904109589075E-4</v>
          </cell>
          <cell r="L36">
            <v>1.0488387978142078E-3</v>
          </cell>
          <cell r="M36">
            <v>1.2259417808219179E-3</v>
          </cell>
          <cell r="N36">
            <v>1.2985299844236761E-3</v>
          </cell>
          <cell r="O36">
            <v>9.725171232876712E-4</v>
          </cell>
          <cell r="P36">
            <v>1.0962260928961754E-3</v>
          </cell>
          <cell r="Q36">
            <v>1.2259417808219179E-3</v>
          </cell>
        </row>
        <row r="37">
          <cell r="D37">
            <v>7.5250219074909251E-3</v>
          </cell>
          <cell r="E37">
            <v>1.3540559677095235E-2</v>
          </cell>
          <cell r="F37">
            <v>1.9547084414757356E-2</v>
          </cell>
          <cell r="H37">
            <v>1.063472047078604E-3</v>
          </cell>
          <cell r="I37">
            <v>1.2155527121280542E-3</v>
          </cell>
          <cell r="J37">
            <v>1.3821754729288972E-3</v>
          </cell>
          <cell r="K37">
            <v>1.5098373425355138E-3</v>
          </cell>
          <cell r="L37">
            <v>9.7307692307692254E-4</v>
          </cell>
          <cell r="M37">
            <v>1.0886020372321739E-3</v>
          </cell>
          <cell r="N37">
            <v>1.2472903808520256E-3</v>
          </cell>
          <cell r="O37">
            <v>1.5030653406821639E-3</v>
          </cell>
          <cell r="P37">
            <v>9.2104275505914851E-4</v>
          </cell>
          <cell r="Q37">
            <v>1.0886020372321739E-3</v>
          </cell>
        </row>
        <row r="38">
          <cell r="D38">
            <v>1.6625549999069643E-2</v>
          </cell>
          <cell r="E38">
            <v>2.1027009715521412E-2</v>
          </cell>
          <cell r="F38">
            <v>2.7161974982835256E-2</v>
          </cell>
          <cell r="H38">
            <v>1.0892006676884597E-3</v>
          </cell>
          <cell r="I38">
            <v>1.2496652020332554E-3</v>
          </cell>
          <cell r="J38">
            <v>1.4371359732144675E-3</v>
          </cell>
          <cell r="K38">
            <v>1.051579434823813E-3</v>
          </cell>
          <cell r="L38">
            <v>1.025601800468616E-3</v>
          </cell>
          <cell r="M38">
            <v>1.1115491944516237E-3</v>
          </cell>
          <cell r="N38">
            <v>1.1297958851050776E-3</v>
          </cell>
          <cell r="O38">
            <v>9.5205156371155333E-4</v>
          </cell>
          <cell r="P38">
            <v>8.7205904374328363E-4</v>
          </cell>
          <cell r="Q38">
            <v>8.8457504092358111E-4</v>
          </cell>
        </row>
        <row r="39">
          <cell r="D39">
            <v>1.8308431530807096E-2</v>
          </cell>
          <cell r="E39">
            <v>2.5667713904755137E-2</v>
          </cell>
          <cell r="F39">
            <v>2.9102598608743157E-2</v>
          </cell>
          <cell r="H39">
            <v>1.0435577858112514E-3</v>
          </cell>
          <cell r="I39">
            <v>1.0878208752780336E-3</v>
          </cell>
          <cell r="J39">
            <v>8.7996070108555273E-4</v>
          </cell>
          <cell r="K39">
            <v>8.9252136399371003E-4</v>
          </cell>
          <cell r="L39">
            <v>1.0498664258772378E-3</v>
          </cell>
          <cell r="M39">
            <v>8.6607602369036642E-4</v>
          </cell>
          <cell r="N39">
            <v>7.4711629684673061E-4</v>
          </cell>
          <cell r="O39">
            <v>7.5956145833333403E-4</v>
          </cell>
          <cell r="P39">
            <v>9.0687058438155145E-4</v>
          </cell>
          <cell r="Q39">
            <v>8.7194228960538384E-4</v>
          </cell>
        </row>
        <row r="40">
          <cell r="D40">
            <v>2.0861008215264029E-2</v>
          </cell>
          <cell r="E40">
            <v>2.6469016297356859E-2</v>
          </cell>
          <cell r="F40">
            <v>3.7658965852702224E-2</v>
          </cell>
          <cell r="H40">
            <v>9.3899712362958488E-4</v>
          </cell>
          <cell r="I40">
            <v>9.4487816430817656E-4</v>
          </cell>
          <cell r="J40">
            <v>1.120677713664169E-3</v>
          </cell>
          <cell r="K40">
            <v>1.1235286012521092E-3</v>
          </cell>
          <cell r="L40">
            <v>8.8747656309069636E-4</v>
          </cell>
          <cell r="M40">
            <v>7.4381684355345962E-4</v>
          </cell>
          <cell r="N40">
            <v>9.1930246596881257E-4</v>
          </cell>
          <cell r="O40">
            <v>9.2646899663483635E-4</v>
          </cell>
          <cell r="P40">
            <v>7.7875766595353509E-4</v>
          </cell>
          <cell r="Q40">
            <v>7.8089124859998243E-4</v>
          </cell>
        </row>
        <row r="41">
          <cell r="D41">
            <v>1.8527179448928528E-2</v>
          </cell>
          <cell r="E41">
            <v>2.3885241804704683E-2</v>
          </cell>
          <cell r="F41">
            <v>3.0655749438521774E-2</v>
          </cell>
          <cell r="H41">
            <v>1.3459070110160558E-3</v>
          </cell>
          <cell r="I41">
            <v>1.0222836589988795E-3</v>
          </cell>
          <cell r="J41">
            <v>1.0157419025157229E-3</v>
          </cell>
          <cell r="K41">
            <v>1.2013916541742048E-3</v>
          </cell>
          <cell r="L41">
            <v>1.4178686782308787E-3</v>
          </cell>
          <cell r="M41">
            <v>9.3161208150254176E-4</v>
          </cell>
          <cell r="N41">
            <v>8.1468058176100593E-4</v>
          </cell>
          <cell r="O41">
            <v>8.0444667011286266E-4</v>
          </cell>
          <cell r="P41">
            <v>9.1665323840775048E-4</v>
          </cell>
          <cell r="Q41">
            <v>7.4751335401051057E-4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2.1214285714285733E-4</v>
          </cell>
          <cell r="I42">
            <v>2.1214285714285733E-4</v>
          </cell>
          <cell r="J42">
            <v>2.1214285714285733E-4</v>
          </cell>
          <cell r="K42">
            <v>2.1214285714285733E-4</v>
          </cell>
          <cell r="L42">
            <v>2.1214285714285733E-4</v>
          </cell>
          <cell r="M42">
            <v>2.1214285714285733E-4</v>
          </cell>
          <cell r="N42">
            <v>2.1214285714285733E-4</v>
          </cell>
          <cell r="O42">
            <v>2.1214285714285733E-4</v>
          </cell>
          <cell r="P42">
            <v>2.1214285714285733E-4</v>
          </cell>
          <cell r="Q42">
            <v>2.1214285714285733E-4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5.2867709923768618E-4</v>
          </cell>
          <cell r="I46">
            <v>4.8925206821857188E-4</v>
          </cell>
          <cell r="J46">
            <v>4.8925206821857188E-4</v>
          </cell>
          <cell r="K46">
            <v>4.8925206821857188E-4</v>
          </cell>
          <cell r="L46">
            <v>4.8743459550457769E-4</v>
          </cell>
          <cell r="M46">
            <v>5.3081581579737802E-4</v>
          </cell>
          <cell r="N46">
            <v>5.3081581579737802E-4</v>
          </cell>
          <cell r="O46">
            <v>4.8925206821857188E-4</v>
          </cell>
          <cell r="P46">
            <v>4.8743459550457769E-4</v>
          </cell>
          <cell r="Q46">
            <v>4.8925206821857188E-4</v>
          </cell>
        </row>
        <row r="47">
          <cell r="D47">
            <v>3.8586286605100252E-2</v>
          </cell>
          <cell r="E47">
            <v>4.5035221644411948E-2</v>
          </cell>
          <cell r="F47">
            <v>5.2810260838735211E-2</v>
          </cell>
          <cell r="H47">
            <v>7.5762750455373471E-4</v>
          </cell>
          <cell r="I47">
            <v>7.6755136986301434E-4</v>
          </cell>
          <cell r="J47">
            <v>8.4603310502283152E-4</v>
          </cell>
          <cell r="K47">
            <v>7.9894406392694089E-4</v>
          </cell>
          <cell r="L47">
            <v>5.8954973118279538E-4</v>
          </cell>
          <cell r="M47">
            <v>5.0071347031963465E-4</v>
          </cell>
          <cell r="N47">
            <v>5.9489155251141591E-4</v>
          </cell>
          <cell r="O47">
            <v>6.2602411048689099E-4</v>
          </cell>
          <cell r="P47">
            <v>5.9326616575592055E-4</v>
          </cell>
          <cell r="Q47">
            <v>4.9424751243781035E-4</v>
          </cell>
        </row>
        <row r="48">
          <cell r="D48">
            <v>3.646049286819824E-2</v>
          </cell>
          <cell r="E48">
            <v>4.6051144552089487E-2</v>
          </cell>
          <cell r="F48">
            <v>6.4442565213570183E-2</v>
          </cell>
          <cell r="H48">
            <v>1.0856345953682018E-3</v>
          </cell>
          <cell r="I48">
            <v>1.2074527071102407E-3</v>
          </cell>
          <cell r="J48">
            <v>1.0252255925201133E-3</v>
          </cell>
          <cell r="K48">
            <v>1.0519276211023781E-3</v>
          </cell>
          <cell r="L48">
            <v>7.6168249631364379E-4</v>
          </cell>
          <cell r="M48">
            <v>9.0638182213524752E-4</v>
          </cell>
          <cell r="N48">
            <v>9.3741918583913021E-4</v>
          </cell>
          <cell r="O48">
            <v>1.0252255925201133E-3</v>
          </cell>
          <cell r="P48">
            <v>8.8993705120937218E-4</v>
          </cell>
          <cell r="Q48">
            <v>9.158893237660356E-4</v>
          </cell>
        </row>
        <row r="49">
          <cell r="D49">
            <v>2.5498639393450859E-2</v>
          </cell>
          <cell r="E49">
            <v>3.3877854050771539E-2</v>
          </cell>
          <cell r="F49">
            <v>4.8220036760761836E-2</v>
          </cell>
          <cell r="H49">
            <v>2.2743550174105735E-3</v>
          </cell>
          <cell r="I49">
            <v>1.4198848238482389E-3</v>
          </cell>
          <cell r="J49">
            <v>9.948630136986296E-4</v>
          </cell>
          <cell r="K49">
            <v>1.0622023809523803E-3</v>
          </cell>
          <cell r="L49">
            <v>1.094508955676988E-3</v>
          </cell>
          <cell r="M49">
            <v>1.2159436834094368E-3</v>
          </cell>
          <cell r="N49">
            <v>9.3910089996538651E-4</v>
          </cell>
          <cell r="O49">
            <v>8.8116438356164375E-4</v>
          </cell>
          <cell r="P49">
            <v>8.7875683060109286E-4</v>
          </cell>
          <cell r="Q49">
            <v>9.1892857142857108E-4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6.9951415562282226E-5</v>
          </cell>
          <cell r="I50">
            <v>6.3817772540566406E-5</v>
          </cell>
          <cell r="J50">
            <v>9.1535465832306875E-5</v>
          </cell>
          <cell r="K50">
            <v>8.7097285028064854E-5</v>
          </cell>
          <cell r="L50">
            <v>7.9590182912711306E-5</v>
          </cell>
          <cell r="M50">
            <v>9.304056568663938E-5</v>
          </cell>
          <cell r="N50">
            <v>9.304056568663938E-5</v>
          </cell>
          <cell r="O50">
            <v>9.304056568663938E-5</v>
          </cell>
          <cell r="P50">
            <v>9.304056568663938E-5</v>
          </cell>
          <cell r="Q50">
            <v>9.304056568663938E-5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6.9951415562282226E-5</v>
          </cell>
          <cell r="I51">
            <v>6.3817772540566406E-5</v>
          </cell>
          <cell r="J51">
            <v>9.1535465832306875E-5</v>
          </cell>
          <cell r="K51">
            <v>8.7097285028064854E-5</v>
          </cell>
          <cell r="L51">
            <v>7.9590182912711306E-5</v>
          </cell>
          <cell r="M51">
            <v>9.304056568663938E-5</v>
          </cell>
          <cell r="N51">
            <v>9.304056568663938E-5</v>
          </cell>
          <cell r="O51">
            <v>9.304056568663938E-5</v>
          </cell>
          <cell r="P51">
            <v>9.304056568663938E-5</v>
          </cell>
          <cell r="Q51">
            <v>9.304056568663938E-5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7.3438431889192348E-5</v>
          </cell>
          <cell r="I52">
            <v>6.3817772540566406E-5</v>
          </cell>
          <cell r="J52">
            <v>9.1535465832306875E-5</v>
          </cell>
          <cell r="K52">
            <v>8.7097285028064854E-5</v>
          </cell>
          <cell r="L52">
            <v>7.9590182912711306E-5</v>
          </cell>
          <cell r="M52">
            <v>9.304056568663938E-5</v>
          </cell>
          <cell r="N52">
            <v>9.304056568663938E-5</v>
          </cell>
          <cell r="O52">
            <v>1.0226723357836156E-4</v>
          </cell>
          <cell r="P52">
            <v>1.0226723357836156E-4</v>
          </cell>
          <cell r="Q52">
            <v>9.304056568663938E-5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7.3438431889192348E-5</v>
          </cell>
          <cell r="I53">
            <v>6.3817772540566406E-5</v>
          </cell>
          <cell r="J53">
            <v>9.1535465832306875E-5</v>
          </cell>
          <cell r="K53">
            <v>8.7097285028064854E-5</v>
          </cell>
          <cell r="L53">
            <v>7.9590182912711306E-5</v>
          </cell>
          <cell r="M53">
            <v>9.304056568663938E-5</v>
          </cell>
          <cell r="N53">
            <v>9.304056568663938E-5</v>
          </cell>
          <cell r="O53">
            <v>1.0908504915025208E-4</v>
          </cell>
          <cell r="P53">
            <v>1.0908504915025208E-4</v>
          </cell>
          <cell r="Q53">
            <v>9.9243270065748639E-5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7.3438431889192348E-5</v>
          </cell>
          <cell r="I54">
            <v>6.3817772540566406E-5</v>
          </cell>
          <cell r="J54">
            <v>9.1535465832306875E-5</v>
          </cell>
          <cell r="K54">
            <v>8.7097285028064854E-5</v>
          </cell>
          <cell r="L54">
            <v>7.5510727099655645E-5</v>
          </cell>
          <cell r="M54">
            <v>9.9312636178690308E-5</v>
          </cell>
          <cell r="N54">
            <v>9.304056568663938E-5</v>
          </cell>
          <cell r="O54">
            <v>9.304056568663938E-5</v>
          </cell>
          <cell r="P54">
            <v>9.304056568663938E-5</v>
          </cell>
          <cell r="Q54">
            <v>9.304056568663938E-5</v>
          </cell>
        </row>
        <row r="55">
          <cell r="D55">
            <v>7.6270963397521508E-3</v>
          </cell>
          <cell r="E55">
            <v>9.2651070029787543E-3</v>
          </cell>
          <cell r="F55">
            <v>6.5482399399978131E-3</v>
          </cell>
          <cell r="H55">
            <v>4.9949025364978369E-4</v>
          </cell>
          <cell r="I55">
            <v>5.2188713964424491E-4</v>
          </cell>
          <cell r="J55">
            <v>6.0982416683704756E-4</v>
          </cell>
          <cell r="K55">
            <v>7.582482325216019E-4</v>
          </cell>
          <cell r="L55">
            <v>4.4801606720495924E-4</v>
          </cell>
          <cell r="M55">
            <v>4.7983030055203507E-4</v>
          </cell>
          <cell r="N55">
            <v>5.104170926190963E-4</v>
          </cell>
          <cell r="O55">
            <v>5.4100388468615742E-4</v>
          </cell>
          <cell r="P55">
            <v>5.5230644361275278E-4</v>
          </cell>
          <cell r="Q55">
            <v>4.4542015947658913E-4</v>
          </cell>
        </row>
        <row r="56">
          <cell r="D56">
            <v>0</v>
          </cell>
          <cell r="E56">
            <v>0</v>
          </cell>
          <cell r="F56">
            <v>0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D57">
            <v>0</v>
          </cell>
          <cell r="E57">
            <v>0</v>
          </cell>
          <cell r="F57">
            <v>0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D58">
            <v>0</v>
          </cell>
          <cell r="E58">
            <v>0</v>
          </cell>
          <cell r="F58">
            <v>0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</row>
        <row r="59">
          <cell r="D59">
            <v>0</v>
          </cell>
          <cell r="E59">
            <v>0</v>
          </cell>
          <cell r="F59">
            <v>0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</row>
        <row r="60">
          <cell r="D60">
            <v>0</v>
          </cell>
          <cell r="E60">
            <v>0</v>
          </cell>
          <cell r="F60">
            <v>0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"/>
      <sheetName val="UT Interest Credit"/>
      <sheetName val="UT Vehicle Credit"/>
      <sheetName val="UT Coal Credit_1"/>
      <sheetName val="UT Coal Credit_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 Sch M Summary"/>
      <sheetName val="Proj Type Data Table"/>
      <sheetName val="CWIP Exclusions for Avoided"/>
      <sheetName val="Consolidated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ByProject"/>
      <sheetName val="PL-PAC Total"/>
      <sheetName val="Preload"/>
      <sheetName val="PAC"/>
      <sheetName val="Elims"/>
      <sheetName val="Acquisition Co."/>
      <sheetName val="PacifiCorp"/>
      <sheetName val="S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1645">
          <cell r="H1645">
            <v>0</v>
          </cell>
          <cell r="V1645">
            <v>0</v>
          </cell>
          <cell r="AI1645">
            <v>0</v>
          </cell>
          <cell r="AV1645">
            <v>0</v>
          </cell>
          <cell r="BI1645">
            <v>0</v>
          </cell>
        </row>
        <row r="1646">
          <cell r="H1646">
            <v>0</v>
          </cell>
          <cell r="V1646">
            <v>0</v>
          </cell>
          <cell r="AI1646">
            <v>0</v>
          </cell>
          <cell r="AV1646">
            <v>0</v>
          </cell>
          <cell r="BI1646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63">
          <cell r="H1663">
            <v>0</v>
          </cell>
        </row>
        <row r="1672">
          <cell r="H1672">
            <v>0</v>
          </cell>
          <cell r="V1672">
            <v>0</v>
          </cell>
          <cell r="AI1672">
            <v>0</v>
          </cell>
          <cell r="AV1672">
            <v>0</v>
          </cell>
          <cell r="BI1672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Results"/>
      <sheetName val="Function"/>
      <sheetName val="Function1149"/>
      <sheetName val="Report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A3" t="str">
            <v>1011390CAGE</v>
          </cell>
          <cell r="B3" t="str">
            <v>1011390</v>
          </cell>
          <cell r="C3" t="str">
            <v>CAGE</v>
          </cell>
          <cell r="D3">
            <v>12411745</v>
          </cell>
        </row>
        <row r="4">
          <cell r="A4" t="str">
            <v>1011390OR</v>
          </cell>
          <cell r="B4" t="str">
            <v>1011390</v>
          </cell>
          <cell r="C4" t="str">
            <v>OR</v>
          </cell>
          <cell r="D4">
            <v>5918274.9500000002</v>
          </cell>
        </row>
        <row r="5">
          <cell r="A5" t="str">
            <v>1011390SO</v>
          </cell>
          <cell r="B5" t="str">
            <v>1011390</v>
          </cell>
          <cell r="C5" t="str">
            <v>SO</v>
          </cell>
          <cell r="D5">
            <v>14943593.424999999</v>
          </cell>
        </row>
        <row r="6">
          <cell r="A6" t="str">
            <v>1011390WYP</v>
          </cell>
          <cell r="B6" t="str">
            <v>1011390</v>
          </cell>
          <cell r="C6" t="str">
            <v>WYP</v>
          </cell>
          <cell r="D6">
            <v>1387755.33</v>
          </cell>
        </row>
        <row r="7">
          <cell r="A7" t="str">
            <v>105CAGE</v>
          </cell>
          <cell r="B7" t="str">
            <v>105</v>
          </cell>
          <cell r="C7" t="str">
            <v>CAGE</v>
          </cell>
          <cell r="D7">
            <v>1031066.64</v>
          </cell>
        </row>
        <row r="8">
          <cell r="A8" t="str">
            <v>105CAGW</v>
          </cell>
          <cell r="B8" t="str">
            <v>105</v>
          </cell>
          <cell r="C8" t="str">
            <v>CAGW</v>
          </cell>
          <cell r="D8">
            <v>6979.41</v>
          </cell>
        </row>
        <row r="9">
          <cell r="A9" t="str">
            <v>105UT</v>
          </cell>
          <cell r="B9" t="str">
            <v>105</v>
          </cell>
          <cell r="C9" t="str">
            <v>UT</v>
          </cell>
          <cell r="D9">
            <v>2245855.2549999999</v>
          </cell>
        </row>
        <row r="10">
          <cell r="A10" t="str">
            <v>108360CA</v>
          </cell>
          <cell r="B10" t="str">
            <v>108360</v>
          </cell>
          <cell r="C10" t="str">
            <v>CA</v>
          </cell>
          <cell r="D10">
            <v>-412614.15499999997</v>
          </cell>
        </row>
        <row r="11">
          <cell r="A11" t="str">
            <v>108360ID</v>
          </cell>
          <cell r="B11" t="str">
            <v>108360</v>
          </cell>
          <cell r="C11" t="str">
            <v>ID</v>
          </cell>
          <cell r="D11">
            <v>-200311.38500000001</v>
          </cell>
        </row>
        <row r="12">
          <cell r="A12" t="str">
            <v>108360OR</v>
          </cell>
          <cell r="B12" t="str">
            <v>108360</v>
          </cell>
          <cell r="C12" t="str">
            <v>OR</v>
          </cell>
          <cell r="D12">
            <v>-1538802.88</v>
          </cell>
        </row>
        <row r="13">
          <cell r="A13" t="str">
            <v>108360UT</v>
          </cell>
          <cell r="B13" t="str">
            <v>108360</v>
          </cell>
          <cell r="C13" t="str">
            <v>UT</v>
          </cell>
          <cell r="D13">
            <v>-1276674.23</v>
          </cell>
        </row>
        <row r="14">
          <cell r="A14" t="str">
            <v>108360WA</v>
          </cell>
          <cell r="B14" t="str">
            <v>108360</v>
          </cell>
          <cell r="C14" t="str">
            <v>WA</v>
          </cell>
          <cell r="D14">
            <v>-177609.4</v>
          </cell>
        </row>
        <row r="15">
          <cell r="A15" t="str">
            <v>108360WYP</v>
          </cell>
          <cell r="B15" t="str">
            <v>108360</v>
          </cell>
          <cell r="C15" t="str">
            <v>WYP</v>
          </cell>
          <cell r="D15">
            <v>-1107103.0549999999</v>
          </cell>
        </row>
        <row r="16">
          <cell r="A16" t="str">
            <v>108360WYU</v>
          </cell>
          <cell r="B16" t="str">
            <v>108360</v>
          </cell>
          <cell r="C16" t="str">
            <v>WYU</v>
          </cell>
          <cell r="D16">
            <v>-289455.69500000001</v>
          </cell>
        </row>
        <row r="17">
          <cell r="A17" t="str">
            <v>108361CA</v>
          </cell>
          <cell r="B17" t="str">
            <v>108361</v>
          </cell>
          <cell r="C17" t="str">
            <v>CA</v>
          </cell>
          <cell r="D17">
            <v>-553122.67499999993</v>
          </cell>
        </row>
        <row r="18">
          <cell r="A18" t="str">
            <v>108361ID</v>
          </cell>
          <cell r="B18" t="str">
            <v>108361</v>
          </cell>
          <cell r="C18" t="str">
            <v>ID</v>
          </cell>
          <cell r="D18">
            <v>-520915.68</v>
          </cell>
        </row>
        <row r="19">
          <cell r="A19" t="str">
            <v>108361OR</v>
          </cell>
          <cell r="B19" t="str">
            <v>108361</v>
          </cell>
          <cell r="C19" t="str">
            <v>OR</v>
          </cell>
          <cell r="D19">
            <v>-3760658.38</v>
          </cell>
        </row>
        <row r="20">
          <cell r="A20" t="str">
            <v>108361UT</v>
          </cell>
          <cell r="B20" t="str">
            <v>108361</v>
          </cell>
          <cell r="C20" t="str">
            <v>UT</v>
          </cell>
          <cell r="D20">
            <v>-6693570.200000003</v>
          </cell>
        </row>
        <row r="21">
          <cell r="A21" t="str">
            <v>108361WA</v>
          </cell>
          <cell r="B21" t="str">
            <v>108361</v>
          </cell>
          <cell r="C21" t="str">
            <v>WA</v>
          </cell>
          <cell r="D21">
            <v>-587689.86500000011</v>
          </cell>
        </row>
        <row r="22">
          <cell r="A22" t="str">
            <v>108361WYP</v>
          </cell>
          <cell r="B22" t="str">
            <v>108361</v>
          </cell>
          <cell r="C22" t="str">
            <v>WYP</v>
          </cell>
          <cell r="D22">
            <v>-2344256.4049999993</v>
          </cell>
        </row>
        <row r="23">
          <cell r="A23" t="str">
            <v>108361WYU</v>
          </cell>
          <cell r="B23" t="str">
            <v>108361</v>
          </cell>
          <cell r="C23" t="str">
            <v>WYU</v>
          </cell>
          <cell r="D23">
            <v>-93556.485000000001</v>
          </cell>
        </row>
        <row r="24">
          <cell r="A24" t="str">
            <v>108362CA</v>
          </cell>
          <cell r="B24" t="str">
            <v>108362</v>
          </cell>
          <cell r="C24" t="str">
            <v>CA</v>
          </cell>
          <cell r="D24">
            <v>-4570167.03</v>
          </cell>
        </row>
        <row r="25">
          <cell r="A25" t="str">
            <v>108362ID</v>
          </cell>
          <cell r="B25" t="str">
            <v>108362</v>
          </cell>
          <cell r="C25" t="str">
            <v>ID</v>
          </cell>
          <cell r="D25">
            <v>-7324711.5100000007</v>
          </cell>
        </row>
        <row r="26">
          <cell r="A26" t="str">
            <v>108362OR</v>
          </cell>
          <cell r="B26" t="str">
            <v>108362</v>
          </cell>
          <cell r="C26" t="str">
            <v>OR</v>
          </cell>
          <cell r="D26">
            <v>-39585568.475000009</v>
          </cell>
        </row>
        <row r="27">
          <cell r="A27" t="str">
            <v>108362UT</v>
          </cell>
          <cell r="B27" t="str">
            <v>108362</v>
          </cell>
          <cell r="C27" t="str">
            <v>UT</v>
          </cell>
          <cell r="D27">
            <v>-62948623.060000002</v>
          </cell>
        </row>
        <row r="28">
          <cell r="A28" t="str">
            <v>108362WA</v>
          </cell>
          <cell r="B28" t="str">
            <v>108362</v>
          </cell>
          <cell r="C28" t="str">
            <v>WA</v>
          </cell>
          <cell r="D28">
            <v>-16274447.875000002</v>
          </cell>
        </row>
        <row r="29">
          <cell r="A29" t="str">
            <v>108362WYP</v>
          </cell>
          <cell r="B29" t="str">
            <v>108362</v>
          </cell>
          <cell r="C29" t="str">
            <v>WYP</v>
          </cell>
          <cell r="D29">
            <v>-28503999.970000014</v>
          </cell>
        </row>
        <row r="30">
          <cell r="A30" t="str">
            <v>108362WYU</v>
          </cell>
          <cell r="B30" t="str">
            <v>108362</v>
          </cell>
          <cell r="C30" t="str">
            <v>WYU</v>
          </cell>
          <cell r="D30">
            <v>-1713475.8249999997</v>
          </cell>
        </row>
        <row r="31">
          <cell r="A31" t="str">
            <v>108363UT</v>
          </cell>
          <cell r="B31" t="str">
            <v>108363</v>
          </cell>
          <cell r="C31" t="str">
            <v>UT</v>
          </cell>
          <cell r="D31">
            <v>-33716.68</v>
          </cell>
        </row>
        <row r="32">
          <cell r="A32" t="str">
            <v>108364CA</v>
          </cell>
          <cell r="B32" t="str">
            <v>108364</v>
          </cell>
          <cell r="C32" t="str">
            <v>CA</v>
          </cell>
          <cell r="D32">
            <v>-22506112.260000002</v>
          </cell>
        </row>
        <row r="33">
          <cell r="A33" t="str">
            <v>108364ID</v>
          </cell>
          <cell r="B33" t="str">
            <v>108364</v>
          </cell>
          <cell r="C33" t="str">
            <v>ID</v>
          </cell>
          <cell r="D33">
            <v>-22218739.165000003</v>
          </cell>
        </row>
        <row r="34">
          <cell r="A34" t="str">
            <v>108364OR</v>
          </cell>
          <cell r="B34" t="str">
            <v>108364</v>
          </cell>
          <cell r="C34" t="str">
            <v>OR</v>
          </cell>
          <cell r="D34">
            <v>-163665689.99000004</v>
          </cell>
        </row>
        <row r="35">
          <cell r="A35" t="str">
            <v>108364UT</v>
          </cell>
          <cell r="B35" t="str">
            <v>108364</v>
          </cell>
          <cell r="C35" t="str">
            <v>UT</v>
          </cell>
          <cell r="D35">
            <v>-95439993.265000001</v>
          </cell>
        </row>
        <row r="36">
          <cell r="A36" t="str">
            <v>108364WA</v>
          </cell>
          <cell r="B36" t="str">
            <v>108364</v>
          </cell>
          <cell r="C36" t="str">
            <v>WA</v>
          </cell>
          <cell r="D36">
            <v>-50852274.905000009</v>
          </cell>
        </row>
        <row r="37">
          <cell r="A37" t="str">
            <v>108364WYP</v>
          </cell>
          <cell r="B37" t="str">
            <v>108364</v>
          </cell>
          <cell r="C37" t="str">
            <v>WYP</v>
          </cell>
          <cell r="D37">
            <v>-41856257.474999994</v>
          </cell>
        </row>
        <row r="38">
          <cell r="A38" t="str">
            <v>108364WYU</v>
          </cell>
          <cell r="B38" t="str">
            <v>108364</v>
          </cell>
          <cell r="C38" t="str">
            <v>WYU</v>
          </cell>
          <cell r="D38">
            <v>-6269911.8699999992</v>
          </cell>
        </row>
        <row r="39">
          <cell r="A39" t="str">
            <v>108365CA</v>
          </cell>
          <cell r="B39" t="str">
            <v>108365</v>
          </cell>
          <cell r="C39" t="str">
            <v>CA</v>
          </cell>
          <cell r="D39">
            <v>-11574684.145</v>
          </cell>
        </row>
        <row r="40">
          <cell r="A40" t="str">
            <v>108365ID</v>
          </cell>
          <cell r="B40" t="str">
            <v>108365</v>
          </cell>
          <cell r="C40" t="str">
            <v>ID</v>
          </cell>
          <cell r="D40">
            <v>-11048181.885</v>
          </cell>
        </row>
        <row r="41">
          <cell r="A41" t="str">
            <v>108365OR</v>
          </cell>
          <cell r="B41" t="str">
            <v>108365</v>
          </cell>
          <cell r="C41" t="str">
            <v>OR</v>
          </cell>
          <cell r="D41">
            <v>-102763166.81000002</v>
          </cell>
        </row>
        <row r="42">
          <cell r="A42" t="str">
            <v>108365UT</v>
          </cell>
          <cell r="B42" t="str">
            <v>108365</v>
          </cell>
          <cell r="C42" t="str">
            <v>UT</v>
          </cell>
          <cell r="D42">
            <v>-51461993.920000002</v>
          </cell>
        </row>
        <row r="43">
          <cell r="A43" t="str">
            <v>108365WA</v>
          </cell>
          <cell r="B43" t="str">
            <v>108365</v>
          </cell>
          <cell r="C43" t="str">
            <v>WA</v>
          </cell>
          <cell r="D43">
            <v>-19714732.664999999</v>
          </cell>
        </row>
        <row r="44">
          <cell r="A44" t="str">
            <v>108365WYP</v>
          </cell>
          <cell r="B44" t="str">
            <v>108365</v>
          </cell>
          <cell r="C44" t="str">
            <v>WYP</v>
          </cell>
          <cell r="D44">
            <v>-30895741.864999998</v>
          </cell>
        </row>
        <row r="45">
          <cell r="A45" t="str">
            <v>108365WYU</v>
          </cell>
          <cell r="B45" t="str">
            <v>108365</v>
          </cell>
          <cell r="C45" t="str">
            <v>WYU</v>
          </cell>
          <cell r="D45">
            <v>-2497466.7749999999</v>
          </cell>
        </row>
        <row r="46">
          <cell r="A46" t="str">
            <v>108366CA</v>
          </cell>
          <cell r="B46" t="str">
            <v>108366</v>
          </cell>
          <cell r="C46" t="str">
            <v>CA</v>
          </cell>
          <cell r="D46">
            <v>-2917319.5949999997</v>
          </cell>
        </row>
        <row r="47">
          <cell r="A47" t="str">
            <v>108366ID</v>
          </cell>
          <cell r="B47" t="str">
            <v>108366</v>
          </cell>
          <cell r="C47" t="str">
            <v>ID</v>
          </cell>
          <cell r="D47">
            <v>-3101328.5349999992</v>
          </cell>
        </row>
        <row r="48">
          <cell r="A48" t="str">
            <v>108366OR</v>
          </cell>
          <cell r="B48" t="str">
            <v>108366</v>
          </cell>
          <cell r="C48" t="str">
            <v>OR</v>
          </cell>
          <cell r="D48">
            <v>-34520175.015000001</v>
          </cell>
        </row>
        <row r="49">
          <cell r="A49" t="str">
            <v>108366UT</v>
          </cell>
          <cell r="B49" t="str">
            <v>108366</v>
          </cell>
          <cell r="C49" t="str">
            <v>UT</v>
          </cell>
          <cell r="D49">
            <v>-54225818.840000004</v>
          </cell>
        </row>
        <row r="50">
          <cell r="A50" t="str">
            <v>108366WA</v>
          </cell>
          <cell r="B50" t="str">
            <v>108366</v>
          </cell>
          <cell r="C50" t="str">
            <v>WA</v>
          </cell>
          <cell r="D50">
            <v>-3523794.14</v>
          </cell>
        </row>
        <row r="51">
          <cell r="A51" t="str">
            <v>108366WYP</v>
          </cell>
          <cell r="B51" t="str">
            <v>108366</v>
          </cell>
          <cell r="C51" t="str">
            <v>WYP</v>
          </cell>
          <cell r="D51">
            <v>-3966885.11</v>
          </cell>
        </row>
        <row r="52">
          <cell r="A52" t="str">
            <v>108366WYU</v>
          </cell>
          <cell r="B52" t="str">
            <v>108366</v>
          </cell>
          <cell r="C52" t="str">
            <v>WYU</v>
          </cell>
          <cell r="D52">
            <v>-1527331.21</v>
          </cell>
        </row>
        <row r="53">
          <cell r="A53" t="str">
            <v>108367CA</v>
          </cell>
          <cell r="B53" t="str">
            <v>108367</v>
          </cell>
          <cell r="C53" t="str">
            <v>CA</v>
          </cell>
          <cell r="D53">
            <v>-4996589.625</v>
          </cell>
        </row>
        <row r="54">
          <cell r="A54" t="str">
            <v>108367ID</v>
          </cell>
          <cell r="B54" t="str">
            <v>108367</v>
          </cell>
          <cell r="C54" t="str">
            <v>ID</v>
          </cell>
          <cell r="D54">
            <v>-10169173.784999998</v>
          </cell>
        </row>
        <row r="55">
          <cell r="A55" t="str">
            <v>108367OR</v>
          </cell>
          <cell r="B55" t="str">
            <v>108367</v>
          </cell>
          <cell r="C55" t="str">
            <v>OR</v>
          </cell>
          <cell r="D55">
            <v>-42661518.035000004</v>
          </cell>
        </row>
        <row r="56">
          <cell r="A56" t="str">
            <v>108367UT</v>
          </cell>
          <cell r="B56" t="str">
            <v>108367</v>
          </cell>
          <cell r="C56" t="str">
            <v>UT</v>
          </cell>
          <cell r="D56">
            <v>-133699891.92499998</v>
          </cell>
        </row>
        <row r="57">
          <cell r="A57" t="str">
            <v>108367WA</v>
          </cell>
          <cell r="B57" t="str">
            <v>108367</v>
          </cell>
          <cell r="C57" t="str">
            <v>WA</v>
          </cell>
          <cell r="D57">
            <v>-5257346.4550000001</v>
          </cell>
        </row>
        <row r="58">
          <cell r="A58" t="str">
            <v>108367WYP</v>
          </cell>
          <cell r="B58" t="str">
            <v>108367</v>
          </cell>
          <cell r="C58" t="str">
            <v>WYP</v>
          </cell>
          <cell r="D58">
            <v>-10355753.165000001</v>
          </cell>
        </row>
        <row r="59">
          <cell r="A59" t="str">
            <v>108367WYU</v>
          </cell>
          <cell r="B59" t="str">
            <v>108367</v>
          </cell>
          <cell r="C59" t="str">
            <v>WYU</v>
          </cell>
          <cell r="D59">
            <v>-8149233.2450000001</v>
          </cell>
        </row>
        <row r="60">
          <cell r="A60" t="str">
            <v>108368CA</v>
          </cell>
          <cell r="B60" t="str">
            <v>108368</v>
          </cell>
          <cell r="C60" t="str">
            <v>CA</v>
          </cell>
          <cell r="D60">
            <v>-23639057.050000001</v>
          </cell>
        </row>
        <row r="61">
          <cell r="A61" t="str">
            <v>108368ID</v>
          </cell>
          <cell r="B61" t="str">
            <v>108368</v>
          </cell>
          <cell r="C61" t="str">
            <v>ID</v>
          </cell>
          <cell r="D61">
            <v>-26232664.879999999</v>
          </cell>
        </row>
        <row r="62">
          <cell r="A62" t="str">
            <v>108368OR</v>
          </cell>
          <cell r="B62" t="str">
            <v>108368</v>
          </cell>
          <cell r="C62" t="str">
            <v>OR</v>
          </cell>
          <cell r="D62">
            <v>-127828056.96500002</v>
          </cell>
        </row>
        <row r="63">
          <cell r="A63" t="str">
            <v>108368UT</v>
          </cell>
          <cell r="B63" t="str">
            <v>108368</v>
          </cell>
          <cell r="C63" t="str">
            <v>UT</v>
          </cell>
          <cell r="D63">
            <v>-103758225.45999999</v>
          </cell>
        </row>
        <row r="64">
          <cell r="A64" t="str">
            <v>108368WA</v>
          </cell>
          <cell r="B64" t="str">
            <v>108368</v>
          </cell>
          <cell r="C64" t="str">
            <v>WA</v>
          </cell>
          <cell r="D64">
            <v>-27581980.094999999</v>
          </cell>
        </row>
        <row r="65">
          <cell r="A65" t="str">
            <v>108368WYP</v>
          </cell>
          <cell r="B65" t="str">
            <v>108368</v>
          </cell>
          <cell r="C65" t="str">
            <v>WYP</v>
          </cell>
          <cell r="D65">
            <v>-22455077.859999999</v>
          </cell>
        </row>
        <row r="66">
          <cell r="A66" t="str">
            <v>108368WYU</v>
          </cell>
          <cell r="B66" t="str">
            <v>108368</v>
          </cell>
          <cell r="C66" t="str">
            <v>WYU</v>
          </cell>
          <cell r="D66">
            <v>-4285010.62</v>
          </cell>
        </row>
        <row r="67">
          <cell r="A67" t="str">
            <v>108369CA</v>
          </cell>
          <cell r="B67" t="str">
            <v>108369</v>
          </cell>
          <cell r="C67" t="str">
            <v>CA</v>
          </cell>
          <cell r="D67">
            <v>-4595181.1550000003</v>
          </cell>
        </row>
        <row r="68">
          <cell r="A68" t="str">
            <v>108369ID</v>
          </cell>
          <cell r="B68" t="str">
            <v>108369</v>
          </cell>
          <cell r="C68" t="str">
            <v>ID</v>
          </cell>
          <cell r="D68">
            <v>-10072291.48</v>
          </cell>
        </row>
        <row r="69">
          <cell r="A69" t="str">
            <v>108369OR</v>
          </cell>
          <cell r="B69" t="str">
            <v>108369</v>
          </cell>
          <cell r="C69" t="str">
            <v>OR</v>
          </cell>
          <cell r="D69">
            <v>-46963826.315000013</v>
          </cell>
        </row>
        <row r="70">
          <cell r="A70" t="str">
            <v>108369UT</v>
          </cell>
          <cell r="B70" t="str">
            <v>108369</v>
          </cell>
          <cell r="C70" t="str">
            <v>UT</v>
          </cell>
          <cell r="D70">
            <v>-53681820.67499999</v>
          </cell>
        </row>
        <row r="71">
          <cell r="A71" t="str">
            <v>108369WA</v>
          </cell>
          <cell r="B71" t="str">
            <v>108369</v>
          </cell>
          <cell r="C71" t="str">
            <v>WA</v>
          </cell>
          <cell r="D71">
            <v>-10809558.395</v>
          </cell>
        </row>
        <row r="72">
          <cell r="A72" t="str">
            <v>108369WYP</v>
          </cell>
          <cell r="B72" t="str">
            <v>108369</v>
          </cell>
          <cell r="C72" t="str">
            <v>WYP</v>
          </cell>
          <cell r="D72">
            <v>-7959365.2200000007</v>
          </cell>
        </row>
        <row r="73">
          <cell r="A73" t="str">
            <v>108369WYU</v>
          </cell>
          <cell r="B73" t="str">
            <v>108369</v>
          </cell>
          <cell r="C73" t="str">
            <v>WYU</v>
          </cell>
          <cell r="D73">
            <v>-1421389.5950000002</v>
          </cell>
        </row>
        <row r="74">
          <cell r="A74" t="str">
            <v>108370CA</v>
          </cell>
          <cell r="B74" t="str">
            <v>108370</v>
          </cell>
          <cell r="C74" t="str">
            <v>CA</v>
          </cell>
          <cell r="D74">
            <v>-1602730.19</v>
          </cell>
        </row>
        <row r="75">
          <cell r="A75" t="str">
            <v>108370ID</v>
          </cell>
          <cell r="B75" t="str">
            <v>108370</v>
          </cell>
          <cell r="C75" t="str">
            <v>ID</v>
          </cell>
          <cell r="D75">
            <v>-5489605.4450000003</v>
          </cell>
        </row>
        <row r="76">
          <cell r="A76" t="str">
            <v>108370OR</v>
          </cell>
          <cell r="B76" t="str">
            <v>108370</v>
          </cell>
          <cell r="C76" t="str">
            <v>OR</v>
          </cell>
          <cell r="D76">
            <v>-27383049.180000007</v>
          </cell>
        </row>
        <row r="77">
          <cell r="A77" t="str">
            <v>108370UT</v>
          </cell>
          <cell r="B77" t="str">
            <v>108370</v>
          </cell>
          <cell r="C77" t="str">
            <v>UT</v>
          </cell>
          <cell r="D77">
            <v>-39354791.174999997</v>
          </cell>
        </row>
        <row r="78">
          <cell r="A78" t="str">
            <v>108370WA</v>
          </cell>
          <cell r="B78" t="str">
            <v>108370</v>
          </cell>
          <cell r="C78" t="str">
            <v>WA</v>
          </cell>
          <cell r="D78">
            <v>-6459956.1749999998</v>
          </cell>
        </row>
        <row r="79">
          <cell r="A79" t="str">
            <v>108370WYP</v>
          </cell>
          <cell r="B79" t="str">
            <v>108370</v>
          </cell>
          <cell r="C79" t="str">
            <v>WYP</v>
          </cell>
          <cell r="D79">
            <v>-5503369.7549999999</v>
          </cell>
        </row>
        <row r="80">
          <cell r="A80" t="str">
            <v>108370WYU</v>
          </cell>
          <cell r="B80" t="str">
            <v>108370</v>
          </cell>
          <cell r="C80" t="str">
            <v>WYU</v>
          </cell>
          <cell r="D80">
            <v>-1383693.1350000002</v>
          </cell>
        </row>
        <row r="81">
          <cell r="A81" t="str">
            <v>108371CA</v>
          </cell>
          <cell r="B81" t="str">
            <v>108371</v>
          </cell>
          <cell r="C81" t="str">
            <v>CA</v>
          </cell>
          <cell r="D81">
            <v>-91037.784999999989</v>
          </cell>
        </row>
        <row r="82">
          <cell r="A82" t="str">
            <v>108371ID</v>
          </cell>
          <cell r="B82" t="str">
            <v>108371</v>
          </cell>
          <cell r="C82" t="str">
            <v>ID</v>
          </cell>
          <cell r="D82">
            <v>-135926.97</v>
          </cell>
        </row>
        <row r="83">
          <cell r="A83" t="str">
            <v>108371OR</v>
          </cell>
          <cell r="B83" t="str">
            <v>108371</v>
          </cell>
          <cell r="C83" t="str">
            <v>OR</v>
          </cell>
          <cell r="D83">
            <v>-1513605.375</v>
          </cell>
        </row>
        <row r="84">
          <cell r="A84" t="str">
            <v>108371UT</v>
          </cell>
          <cell r="B84" t="str">
            <v>108371</v>
          </cell>
          <cell r="C84" t="str">
            <v>UT</v>
          </cell>
          <cell r="D84">
            <v>-3325901.01</v>
          </cell>
        </row>
        <row r="85">
          <cell r="A85" t="str">
            <v>108371WA</v>
          </cell>
          <cell r="B85" t="str">
            <v>108371</v>
          </cell>
          <cell r="C85" t="str">
            <v>WA</v>
          </cell>
          <cell r="D85">
            <v>-294894.33499999996</v>
          </cell>
        </row>
        <row r="86">
          <cell r="A86" t="str">
            <v>108371WYP</v>
          </cell>
          <cell r="B86" t="str">
            <v>108371</v>
          </cell>
          <cell r="C86" t="str">
            <v>WYP</v>
          </cell>
          <cell r="D86">
            <v>-421776.18500000006</v>
          </cell>
        </row>
        <row r="87">
          <cell r="A87" t="str">
            <v>108371WYU</v>
          </cell>
          <cell r="B87" t="str">
            <v>108371</v>
          </cell>
          <cell r="C87" t="str">
            <v>WYU</v>
          </cell>
          <cell r="D87">
            <v>-65122.91</v>
          </cell>
        </row>
        <row r="88">
          <cell r="A88" t="str">
            <v>108372ID</v>
          </cell>
          <cell r="B88" t="str">
            <v>108372</v>
          </cell>
          <cell r="C88" t="str">
            <v>ID</v>
          </cell>
          <cell r="D88">
            <v>-4794.1450000000004</v>
          </cell>
        </row>
        <row r="89">
          <cell r="A89" t="str">
            <v>108372UT</v>
          </cell>
          <cell r="B89" t="str">
            <v>108372</v>
          </cell>
          <cell r="C89" t="str">
            <v>UT</v>
          </cell>
          <cell r="D89">
            <v>-37535.274999999987</v>
          </cell>
        </row>
        <row r="90">
          <cell r="A90" t="str">
            <v>108373CA</v>
          </cell>
          <cell r="B90" t="str">
            <v>108373</v>
          </cell>
          <cell r="C90" t="str">
            <v>CA</v>
          </cell>
          <cell r="D90">
            <v>-458324.35</v>
          </cell>
        </row>
        <row r="91">
          <cell r="A91" t="str">
            <v>108373ID</v>
          </cell>
          <cell r="B91" t="str">
            <v>108373</v>
          </cell>
          <cell r="C91" t="str">
            <v>ID</v>
          </cell>
          <cell r="D91">
            <v>-258764.64</v>
          </cell>
        </row>
        <row r="92">
          <cell r="A92" t="str">
            <v>108373OR</v>
          </cell>
          <cell r="B92" t="str">
            <v>108373</v>
          </cell>
          <cell r="C92" t="str">
            <v>OR</v>
          </cell>
          <cell r="D92">
            <v>-6583746.7700000023</v>
          </cell>
        </row>
        <row r="93">
          <cell r="A93" t="str">
            <v>108373UT</v>
          </cell>
          <cell r="B93" t="str">
            <v>108373</v>
          </cell>
          <cell r="C93" t="str">
            <v>UT</v>
          </cell>
          <cell r="D93">
            <v>-9083622.1549999975</v>
          </cell>
        </row>
        <row r="94">
          <cell r="A94" t="str">
            <v>108373WA</v>
          </cell>
          <cell r="B94" t="str">
            <v>108373</v>
          </cell>
          <cell r="C94" t="str">
            <v>WA</v>
          </cell>
          <cell r="D94">
            <v>-1558027.615</v>
          </cell>
        </row>
        <row r="95">
          <cell r="A95" t="str">
            <v>108373WYP</v>
          </cell>
          <cell r="B95" t="str">
            <v>108373</v>
          </cell>
          <cell r="C95" t="str">
            <v>WYP</v>
          </cell>
          <cell r="D95">
            <v>-1256130.69</v>
          </cell>
        </row>
        <row r="96">
          <cell r="A96" t="str">
            <v>108373WYU</v>
          </cell>
          <cell r="B96" t="str">
            <v>108373</v>
          </cell>
          <cell r="C96" t="str">
            <v>WYU</v>
          </cell>
          <cell r="D96">
            <v>-491962.65</v>
          </cell>
        </row>
        <row r="97">
          <cell r="A97" t="str">
            <v>108GPCA</v>
          </cell>
          <cell r="B97" t="str">
            <v>108GP</v>
          </cell>
          <cell r="C97" t="str">
            <v>CA</v>
          </cell>
          <cell r="D97">
            <v>-4273962.5149999997</v>
          </cell>
        </row>
        <row r="98">
          <cell r="A98" t="str">
            <v>108GPCAEE</v>
          </cell>
          <cell r="B98" t="str">
            <v>108GP</v>
          </cell>
          <cell r="C98" t="str">
            <v>CAEE</v>
          </cell>
          <cell r="D98">
            <v>-517714.55499999988</v>
          </cell>
        </row>
        <row r="99">
          <cell r="A99" t="str">
            <v>108GPCAGE</v>
          </cell>
          <cell r="B99" t="str">
            <v>108GP</v>
          </cell>
          <cell r="C99" t="str">
            <v>CAGE</v>
          </cell>
          <cell r="D99">
            <v>-48067850.539999984</v>
          </cell>
        </row>
        <row r="100">
          <cell r="A100" t="str">
            <v>108GPCAGW</v>
          </cell>
          <cell r="B100" t="str">
            <v>108GP</v>
          </cell>
          <cell r="C100" t="str">
            <v>CAGW</v>
          </cell>
          <cell r="D100">
            <v>-19198080.810000002</v>
          </cell>
        </row>
        <row r="101">
          <cell r="A101" t="str">
            <v>108GPCN</v>
          </cell>
          <cell r="B101" t="str">
            <v>108GP</v>
          </cell>
          <cell r="C101" t="str">
            <v>CN</v>
          </cell>
          <cell r="D101">
            <v>-5584889.6850000005</v>
          </cell>
        </row>
        <row r="102">
          <cell r="A102" t="str">
            <v>108GPID</v>
          </cell>
          <cell r="B102" t="str">
            <v>108GP</v>
          </cell>
          <cell r="C102" t="str">
            <v>ID</v>
          </cell>
          <cell r="D102">
            <v>-11395274.409999991</v>
          </cell>
        </row>
        <row r="103">
          <cell r="A103" t="str">
            <v>108GPOR</v>
          </cell>
          <cell r="B103" t="str">
            <v>108GP</v>
          </cell>
          <cell r="C103" t="str">
            <v>OR</v>
          </cell>
          <cell r="D103">
            <v>-44969001.264999986</v>
          </cell>
        </row>
        <row r="104">
          <cell r="A104" t="str">
            <v>108GPSO</v>
          </cell>
          <cell r="B104" t="str">
            <v>108GP</v>
          </cell>
          <cell r="C104" t="str">
            <v>SO</v>
          </cell>
          <cell r="D104">
            <v>-93286975.570000008</v>
          </cell>
        </row>
        <row r="105">
          <cell r="A105" t="str">
            <v>108GPUT</v>
          </cell>
          <cell r="B105" t="str">
            <v>108GP</v>
          </cell>
          <cell r="C105" t="str">
            <v>UT</v>
          </cell>
          <cell r="D105">
            <v>-50371000.689999938</v>
          </cell>
        </row>
        <row r="106">
          <cell r="A106" t="str">
            <v>108GPWA</v>
          </cell>
          <cell r="B106" t="str">
            <v>108GP</v>
          </cell>
          <cell r="C106" t="str">
            <v>WA</v>
          </cell>
          <cell r="D106">
            <v>-13344899.689999988</v>
          </cell>
        </row>
        <row r="107">
          <cell r="A107" t="str">
            <v>108GPWYP</v>
          </cell>
          <cell r="B107" t="str">
            <v>108GP</v>
          </cell>
          <cell r="C107" t="str">
            <v>WYP</v>
          </cell>
          <cell r="D107">
            <v>-16676938.374999996</v>
          </cell>
        </row>
        <row r="108">
          <cell r="A108" t="str">
            <v>108GPWYU</v>
          </cell>
          <cell r="B108" t="str">
            <v>108GP</v>
          </cell>
          <cell r="C108" t="str">
            <v>WYU</v>
          </cell>
          <cell r="D108">
            <v>-4024593.91</v>
          </cell>
        </row>
        <row r="109">
          <cell r="A109" t="str">
            <v>108HPCAGE</v>
          </cell>
          <cell r="B109" t="str">
            <v>108HP</v>
          </cell>
          <cell r="C109" t="str">
            <v>CAGE</v>
          </cell>
          <cell r="D109">
            <v>-40703072.250000015</v>
          </cell>
        </row>
        <row r="110">
          <cell r="A110" t="str">
            <v>108HPCAGW</v>
          </cell>
          <cell r="B110" t="str">
            <v>108HP</v>
          </cell>
          <cell r="C110" t="str">
            <v>CAGW</v>
          </cell>
          <cell r="D110">
            <v>-190151979.71499988</v>
          </cell>
        </row>
        <row r="111">
          <cell r="A111" t="str">
            <v>108MPCAEE</v>
          </cell>
          <cell r="B111" t="str">
            <v>108MP</v>
          </cell>
          <cell r="C111" t="str">
            <v>CAEE</v>
          </cell>
          <cell r="D111">
            <v>-145270106.13000003</v>
          </cell>
        </row>
        <row r="112">
          <cell r="A112" t="str">
            <v>108OPCAGE</v>
          </cell>
          <cell r="B112" t="str">
            <v>108OP</v>
          </cell>
          <cell r="C112" t="str">
            <v>CAGE</v>
          </cell>
          <cell r="D112">
            <v>-32729864.675000016</v>
          </cell>
        </row>
        <row r="113">
          <cell r="A113" t="str">
            <v>108OPCAGW</v>
          </cell>
          <cell r="B113" t="str">
            <v>108OP</v>
          </cell>
          <cell r="C113" t="str">
            <v>CAGW</v>
          </cell>
          <cell r="D113">
            <v>-37587683.740000002</v>
          </cell>
        </row>
        <row r="114">
          <cell r="A114" t="str">
            <v>108SPCAGE</v>
          </cell>
          <cell r="B114" t="str">
            <v>108SP</v>
          </cell>
          <cell r="C114" t="str">
            <v>CAGE</v>
          </cell>
          <cell r="D114">
            <v>-1777312602.7675893</v>
          </cell>
        </row>
        <row r="115">
          <cell r="A115" t="str">
            <v>108SPCAGW</v>
          </cell>
          <cell r="B115" t="str">
            <v>108SP</v>
          </cell>
          <cell r="C115" t="str">
            <v>CAGW</v>
          </cell>
          <cell r="D115">
            <v>-550515427.22741163</v>
          </cell>
        </row>
        <row r="116">
          <cell r="A116" t="str">
            <v>108TPCAGE</v>
          </cell>
          <cell r="B116" t="str">
            <v>108TP</v>
          </cell>
          <cell r="C116" t="str">
            <v>CAGE</v>
          </cell>
          <cell r="D116">
            <v>-583145323.89499974</v>
          </cell>
        </row>
        <row r="117">
          <cell r="A117" t="str">
            <v>108TPCAGW</v>
          </cell>
          <cell r="B117" t="str">
            <v>108TP</v>
          </cell>
          <cell r="C117" t="str">
            <v>CAGW</v>
          </cell>
          <cell r="D117">
            <v>-415792538.64499992</v>
          </cell>
        </row>
        <row r="118">
          <cell r="A118" t="str">
            <v>111GPCA</v>
          </cell>
          <cell r="B118" t="str">
            <v>111GP</v>
          </cell>
          <cell r="C118" t="str">
            <v>CA</v>
          </cell>
          <cell r="D118">
            <v>-671198.53</v>
          </cell>
        </row>
        <row r="119">
          <cell r="A119" t="str">
            <v>111GPCAGE</v>
          </cell>
          <cell r="B119" t="str">
            <v>111GP</v>
          </cell>
          <cell r="C119" t="str">
            <v>CAGE</v>
          </cell>
          <cell r="D119">
            <v>-288652.17</v>
          </cell>
        </row>
        <row r="120">
          <cell r="A120" t="str">
            <v>111GPCN</v>
          </cell>
          <cell r="B120" t="str">
            <v>111GP</v>
          </cell>
          <cell r="C120" t="str">
            <v>CN</v>
          </cell>
          <cell r="D120">
            <v>-1755806.65</v>
          </cell>
        </row>
        <row r="121">
          <cell r="A121" t="str">
            <v>111GPOR</v>
          </cell>
          <cell r="B121" t="str">
            <v>111GP</v>
          </cell>
          <cell r="C121" t="str">
            <v>OR</v>
          </cell>
          <cell r="D121">
            <v>-8143296.8300000019</v>
          </cell>
        </row>
        <row r="122">
          <cell r="A122" t="str">
            <v>111GPSO</v>
          </cell>
          <cell r="B122" t="str">
            <v>111GP</v>
          </cell>
          <cell r="C122" t="str">
            <v>SO</v>
          </cell>
          <cell r="D122">
            <v>-5860847.6049999986</v>
          </cell>
        </row>
        <row r="123">
          <cell r="A123" t="str">
            <v>111GPUT</v>
          </cell>
          <cell r="B123" t="str">
            <v>111GP</v>
          </cell>
          <cell r="C123" t="str">
            <v>UT</v>
          </cell>
          <cell r="D123">
            <v>-28454.174999999999</v>
          </cell>
        </row>
        <row r="124">
          <cell r="A124" t="str">
            <v>111GPWA</v>
          </cell>
          <cell r="B124" t="str">
            <v>111GP</v>
          </cell>
          <cell r="C124" t="str">
            <v>WA</v>
          </cell>
          <cell r="D124">
            <v>-1179169.9949999999</v>
          </cell>
        </row>
        <row r="125">
          <cell r="A125" t="str">
            <v>111GPWYP</v>
          </cell>
          <cell r="B125" t="str">
            <v>111GP</v>
          </cell>
          <cell r="C125" t="str">
            <v>WYP</v>
          </cell>
          <cell r="D125">
            <v>-5863017.3299999991</v>
          </cell>
        </row>
        <row r="126">
          <cell r="A126" t="str">
            <v>111GPWYU</v>
          </cell>
          <cell r="B126" t="str">
            <v>111GP</v>
          </cell>
          <cell r="C126" t="str">
            <v>WYU</v>
          </cell>
          <cell r="D126">
            <v>-23583.34</v>
          </cell>
        </row>
        <row r="127">
          <cell r="A127" t="str">
            <v>111HPCAGE</v>
          </cell>
          <cell r="B127" t="str">
            <v>111HP</v>
          </cell>
          <cell r="C127" t="str">
            <v>CAGE</v>
          </cell>
          <cell r="D127">
            <v>-255705.995</v>
          </cell>
        </row>
        <row r="128">
          <cell r="A128" t="str">
            <v>111HPCAGW</v>
          </cell>
          <cell r="B128" t="str">
            <v>111HP</v>
          </cell>
          <cell r="C128" t="str">
            <v>CAGW</v>
          </cell>
          <cell r="D128">
            <v>-345195.33500000002</v>
          </cell>
        </row>
        <row r="129">
          <cell r="A129" t="str">
            <v>111IPCA</v>
          </cell>
          <cell r="B129" t="str">
            <v>111IP</v>
          </cell>
          <cell r="C129" t="str">
            <v>CA</v>
          </cell>
          <cell r="D129">
            <v>-349912.23</v>
          </cell>
        </row>
        <row r="130">
          <cell r="A130" t="str">
            <v>111IPCAEE</v>
          </cell>
          <cell r="B130" t="str">
            <v>111IP</v>
          </cell>
          <cell r="C130" t="str">
            <v>CAEE</v>
          </cell>
          <cell r="D130">
            <v>-674811.08</v>
          </cell>
        </row>
        <row r="131">
          <cell r="A131" t="str">
            <v>111IPCAGE</v>
          </cell>
          <cell r="B131" t="str">
            <v>111IP</v>
          </cell>
          <cell r="C131" t="str">
            <v>CAGE</v>
          </cell>
          <cell r="D131">
            <v>-6776208.3250000011</v>
          </cell>
        </row>
        <row r="132">
          <cell r="A132" t="str">
            <v>111IPCAGW</v>
          </cell>
          <cell r="B132" t="str">
            <v>111IP</v>
          </cell>
          <cell r="C132" t="str">
            <v>CAGW</v>
          </cell>
          <cell r="D132">
            <v>-24844216.269999996</v>
          </cell>
        </row>
        <row r="133">
          <cell r="A133" t="str">
            <v>111IPCN</v>
          </cell>
          <cell r="B133" t="str">
            <v>111IP</v>
          </cell>
          <cell r="C133" t="str">
            <v>CN</v>
          </cell>
          <cell r="D133">
            <v>-72612463.829999998</v>
          </cell>
        </row>
        <row r="134">
          <cell r="A134" t="str">
            <v>111IPID</v>
          </cell>
          <cell r="B134" t="str">
            <v>111IP</v>
          </cell>
          <cell r="C134" t="str">
            <v>ID</v>
          </cell>
          <cell r="D134">
            <v>-1464889.92</v>
          </cell>
        </row>
        <row r="135">
          <cell r="A135" t="str">
            <v>111IPMT</v>
          </cell>
          <cell r="B135" t="str">
            <v>111IP</v>
          </cell>
          <cell r="C135" t="str">
            <v>MT</v>
          </cell>
          <cell r="D135">
            <v>0</v>
          </cell>
        </row>
        <row r="136">
          <cell r="A136" t="str">
            <v>111IPOR</v>
          </cell>
          <cell r="B136" t="str">
            <v>111IP</v>
          </cell>
          <cell r="C136" t="str">
            <v>OR</v>
          </cell>
          <cell r="D136">
            <v>-89537.8</v>
          </cell>
        </row>
        <row r="137">
          <cell r="A137" t="str">
            <v>111IPSG</v>
          </cell>
          <cell r="B137" t="str">
            <v>111IP</v>
          </cell>
          <cell r="C137" t="str">
            <v>SG</v>
          </cell>
          <cell r="D137">
            <v>-13887946.795000002</v>
          </cell>
        </row>
        <row r="138">
          <cell r="A138" t="str">
            <v>111IPSO</v>
          </cell>
          <cell r="B138" t="str">
            <v>111IP</v>
          </cell>
          <cell r="C138" t="str">
            <v>SO</v>
          </cell>
          <cell r="D138">
            <v>-219509204.01999995</v>
          </cell>
        </row>
        <row r="139">
          <cell r="A139" t="str">
            <v>111IPUT</v>
          </cell>
          <cell r="B139" t="str">
            <v>111IP</v>
          </cell>
          <cell r="C139" t="str">
            <v>UT</v>
          </cell>
          <cell r="D139">
            <v>-5031368.03</v>
          </cell>
        </row>
        <row r="140">
          <cell r="A140" t="str">
            <v>111IPWA</v>
          </cell>
          <cell r="B140" t="str">
            <v>111IP</v>
          </cell>
          <cell r="C140" t="str">
            <v>WA</v>
          </cell>
          <cell r="D140">
            <v>-4008.335</v>
          </cell>
        </row>
        <row r="141">
          <cell r="A141" t="str">
            <v>111IPWYP</v>
          </cell>
          <cell r="B141" t="str">
            <v>111IP</v>
          </cell>
          <cell r="C141" t="str">
            <v>WYP</v>
          </cell>
          <cell r="D141">
            <v>-1574860.56</v>
          </cell>
        </row>
        <row r="142">
          <cell r="A142" t="str">
            <v>111IPWYU</v>
          </cell>
          <cell r="B142" t="str">
            <v>111IP</v>
          </cell>
          <cell r="C142" t="str">
            <v>WYU</v>
          </cell>
          <cell r="D142">
            <v>-664816.66</v>
          </cell>
        </row>
        <row r="143">
          <cell r="A143" t="str">
            <v>111SPCAGE</v>
          </cell>
          <cell r="B143" t="str">
            <v>111SP</v>
          </cell>
          <cell r="C143" t="str">
            <v>CAGE</v>
          </cell>
          <cell r="D143">
            <v>-209674.27499999999</v>
          </cell>
        </row>
        <row r="144">
          <cell r="A144" t="str">
            <v>114CAGE</v>
          </cell>
          <cell r="B144" t="str">
            <v>114</v>
          </cell>
          <cell r="C144" t="str">
            <v>CAGE</v>
          </cell>
          <cell r="D144">
            <v>157193779.75</v>
          </cell>
        </row>
        <row r="145">
          <cell r="A145" t="str">
            <v>115CAGE</v>
          </cell>
          <cell r="B145" t="str">
            <v>115</v>
          </cell>
          <cell r="C145" t="str">
            <v>CAGE</v>
          </cell>
          <cell r="D145">
            <v>-77149137.670000002</v>
          </cell>
        </row>
        <row r="146">
          <cell r="A146" t="str">
            <v>165CAEE</v>
          </cell>
          <cell r="B146" t="str">
            <v>165</v>
          </cell>
          <cell r="C146" t="str">
            <v>CAEE</v>
          </cell>
          <cell r="D146">
            <v>2319695.73</v>
          </cell>
        </row>
        <row r="147">
          <cell r="A147" t="str">
            <v>165CAEW</v>
          </cell>
          <cell r="B147" t="str">
            <v>165</v>
          </cell>
          <cell r="C147" t="str">
            <v>CAEW</v>
          </cell>
          <cell r="D147">
            <v>4054.84</v>
          </cell>
        </row>
        <row r="148">
          <cell r="A148" t="str">
            <v>165CAGE</v>
          </cell>
          <cell r="B148" t="str">
            <v>165</v>
          </cell>
          <cell r="C148" t="str">
            <v>CAGE</v>
          </cell>
          <cell r="D148">
            <v>566506.31000000006</v>
          </cell>
        </row>
        <row r="149">
          <cell r="A149" t="str">
            <v>165GPS</v>
          </cell>
          <cell r="B149" t="str">
            <v>165</v>
          </cell>
          <cell r="C149" t="str">
            <v>GPS</v>
          </cell>
          <cell r="D149">
            <v>8038994.835</v>
          </cell>
        </row>
        <row r="150">
          <cell r="A150" t="str">
            <v>165ID</v>
          </cell>
          <cell r="B150" t="str">
            <v>165</v>
          </cell>
          <cell r="C150" t="str">
            <v>ID</v>
          </cell>
          <cell r="D150">
            <v>157302.41500000001</v>
          </cell>
        </row>
        <row r="151">
          <cell r="A151" t="str">
            <v>165OR</v>
          </cell>
          <cell r="B151" t="str">
            <v>165</v>
          </cell>
          <cell r="C151" t="str">
            <v>OR</v>
          </cell>
          <cell r="D151">
            <v>792632.77</v>
          </cell>
        </row>
        <row r="152">
          <cell r="A152" t="str">
            <v>165OTHER</v>
          </cell>
          <cell r="B152" t="str">
            <v>165</v>
          </cell>
          <cell r="C152" t="str">
            <v>OTHER</v>
          </cell>
          <cell r="D152">
            <v>22501.625</v>
          </cell>
        </row>
        <row r="153">
          <cell r="A153" t="str">
            <v>165SE</v>
          </cell>
          <cell r="B153" t="str">
            <v>165</v>
          </cell>
          <cell r="C153" t="str">
            <v>SE</v>
          </cell>
          <cell r="D153">
            <v>618712.57999999996</v>
          </cell>
        </row>
        <row r="154">
          <cell r="A154" t="str">
            <v>165SG</v>
          </cell>
          <cell r="B154" t="str">
            <v>165</v>
          </cell>
          <cell r="C154" t="str">
            <v>SG</v>
          </cell>
          <cell r="D154">
            <v>1536835.05</v>
          </cell>
        </row>
        <row r="155">
          <cell r="A155" t="str">
            <v>165SO</v>
          </cell>
          <cell r="B155" t="str">
            <v>165</v>
          </cell>
          <cell r="C155" t="str">
            <v>SO</v>
          </cell>
          <cell r="D155">
            <v>13934112.085000003</v>
          </cell>
        </row>
        <row r="156">
          <cell r="A156" t="str">
            <v>165UT</v>
          </cell>
          <cell r="B156" t="str">
            <v>165</v>
          </cell>
          <cell r="C156" t="str">
            <v>UT</v>
          </cell>
          <cell r="D156">
            <v>1613919.47</v>
          </cell>
        </row>
        <row r="157">
          <cell r="A157" t="str">
            <v>165WA</v>
          </cell>
          <cell r="B157" t="str">
            <v>165</v>
          </cell>
          <cell r="C157" t="str">
            <v>WA</v>
          </cell>
          <cell r="D157">
            <v>0</v>
          </cell>
        </row>
        <row r="158">
          <cell r="A158" t="str">
            <v>165WYP</v>
          </cell>
          <cell r="B158" t="str">
            <v>165</v>
          </cell>
          <cell r="C158" t="str">
            <v>WYP</v>
          </cell>
          <cell r="D158">
            <v>-5.0000000000000001E-3</v>
          </cell>
        </row>
        <row r="159">
          <cell r="A159" t="str">
            <v>165WYU</v>
          </cell>
          <cell r="B159" t="str">
            <v>165</v>
          </cell>
          <cell r="C159" t="str">
            <v>WYU</v>
          </cell>
          <cell r="D159">
            <v>0</v>
          </cell>
        </row>
        <row r="160">
          <cell r="A160" t="str">
            <v>2281SO</v>
          </cell>
          <cell r="B160" t="str">
            <v>2281</v>
          </cell>
          <cell r="C160" t="str">
            <v>SO</v>
          </cell>
          <cell r="D160">
            <v>-1004414.95</v>
          </cell>
        </row>
        <row r="161">
          <cell r="A161" t="str">
            <v>2282SO</v>
          </cell>
          <cell r="B161" t="str">
            <v>2282</v>
          </cell>
          <cell r="C161" t="str">
            <v>SO</v>
          </cell>
          <cell r="D161">
            <v>-3248078.99</v>
          </cell>
        </row>
        <row r="162">
          <cell r="A162" t="str">
            <v>2283SO</v>
          </cell>
          <cell r="B162" t="str">
            <v>2283</v>
          </cell>
          <cell r="C162" t="str">
            <v>SO</v>
          </cell>
          <cell r="D162">
            <v>-63443388.564999998</v>
          </cell>
        </row>
        <row r="163">
          <cell r="A163" t="str">
            <v>22842TROJD</v>
          </cell>
          <cell r="B163" t="str">
            <v>22842</v>
          </cell>
          <cell r="C163" t="str">
            <v>TROJD</v>
          </cell>
          <cell r="D163">
            <v>-2676846.64</v>
          </cell>
        </row>
        <row r="164">
          <cell r="A164" t="str">
            <v>230TROJP</v>
          </cell>
          <cell r="B164" t="str">
            <v>230</v>
          </cell>
          <cell r="C164" t="str">
            <v>TROJP</v>
          </cell>
          <cell r="D164">
            <v>-2347494.12</v>
          </cell>
        </row>
        <row r="165">
          <cell r="A165" t="str">
            <v>25325SE</v>
          </cell>
          <cell r="B165" t="str">
            <v>25325</v>
          </cell>
          <cell r="C165" t="str">
            <v>SE</v>
          </cell>
          <cell r="D165">
            <v>0</v>
          </cell>
        </row>
        <row r="166">
          <cell r="A166" t="str">
            <v>25399CA</v>
          </cell>
          <cell r="B166" t="str">
            <v>25399</v>
          </cell>
          <cell r="C166" t="str">
            <v>CA</v>
          </cell>
          <cell r="D166">
            <v>-239403.37</v>
          </cell>
        </row>
        <row r="167">
          <cell r="A167" t="str">
            <v>25399CAEW</v>
          </cell>
          <cell r="B167" t="str">
            <v>25399</v>
          </cell>
          <cell r="C167" t="str">
            <v>CAEW</v>
          </cell>
          <cell r="D167">
            <v>-1714113.0149999999</v>
          </cell>
        </row>
        <row r="168">
          <cell r="A168" t="str">
            <v>25399CAGE</v>
          </cell>
          <cell r="B168" t="str">
            <v>25399</v>
          </cell>
          <cell r="C168" t="str">
            <v>CAGE</v>
          </cell>
          <cell r="D168">
            <v>-1187042.49</v>
          </cell>
        </row>
        <row r="169">
          <cell r="A169" t="str">
            <v>25399CAGW</v>
          </cell>
          <cell r="B169" t="str">
            <v>25399</v>
          </cell>
          <cell r="C169" t="str">
            <v>CAGW</v>
          </cell>
          <cell r="D169">
            <v>-7181207.3000000007</v>
          </cell>
        </row>
        <row r="170">
          <cell r="A170" t="str">
            <v>25399ID</v>
          </cell>
          <cell r="B170" t="str">
            <v>25399</v>
          </cell>
          <cell r="C170" t="str">
            <v>ID</v>
          </cell>
          <cell r="D170">
            <v>-78983.694999999992</v>
          </cell>
        </row>
        <row r="171">
          <cell r="A171" t="str">
            <v>25399OR</v>
          </cell>
          <cell r="B171" t="str">
            <v>25399</v>
          </cell>
          <cell r="C171" t="str">
            <v>OR</v>
          </cell>
          <cell r="D171">
            <v>-1987502.3850000002</v>
          </cell>
        </row>
        <row r="172">
          <cell r="A172" t="str">
            <v>25399OTHER</v>
          </cell>
          <cell r="B172" t="str">
            <v>25399</v>
          </cell>
          <cell r="C172" t="str">
            <v>OTHER</v>
          </cell>
          <cell r="D172">
            <v>-1853389.2</v>
          </cell>
        </row>
        <row r="173">
          <cell r="A173" t="str">
            <v>25399SG</v>
          </cell>
          <cell r="B173" t="str">
            <v>25399</v>
          </cell>
          <cell r="C173" t="str">
            <v>SG</v>
          </cell>
          <cell r="D173">
            <v>-339517.875</v>
          </cell>
        </row>
        <row r="174">
          <cell r="A174" t="str">
            <v>25399SO</v>
          </cell>
          <cell r="B174" t="str">
            <v>25399</v>
          </cell>
          <cell r="C174" t="str">
            <v>SO</v>
          </cell>
          <cell r="D174">
            <v>-532374.09</v>
          </cell>
        </row>
        <row r="175">
          <cell r="A175" t="str">
            <v>25399UT</v>
          </cell>
          <cell r="B175" t="str">
            <v>25399</v>
          </cell>
          <cell r="C175" t="str">
            <v>UT</v>
          </cell>
          <cell r="D175">
            <v>-759361.02500000002</v>
          </cell>
        </row>
        <row r="176">
          <cell r="A176" t="str">
            <v>25399WA</v>
          </cell>
          <cell r="B176" t="str">
            <v>25399</v>
          </cell>
          <cell r="C176" t="str">
            <v>WA</v>
          </cell>
          <cell r="D176">
            <v>-391707.13</v>
          </cell>
        </row>
        <row r="177">
          <cell r="A177" t="str">
            <v>25399WYP</v>
          </cell>
          <cell r="B177" t="str">
            <v>25399</v>
          </cell>
          <cell r="C177" t="str">
            <v>WYP</v>
          </cell>
          <cell r="D177">
            <v>-168370.21</v>
          </cell>
        </row>
        <row r="178">
          <cell r="A178" t="str">
            <v>25399WYU</v>
          </cell>
          <cell r="B178" t="str">
            <v>25399</v>
          </cell>
          <cell r="C178" t="str">
            <v>WYU</v>
          </cell>
          <cell r="D178">
            <v>-14540.355000000001</v>
          </cell>
        </row>
        <row r="179">
          <cell r="A179" t="str">
            <v>254105TROJP</v>
          </cell>
          <cell r="B179" t="str">
            <v>254105</v>
          </cell>
          <cell r="C179" t="str">
            <v>TROJP</v>
          </cell>
          <cell r="D179">
            <v>-890548.38</v>
          </cell>
        </row>
        <row r="180">
          <cell r="A180" t="str">
            <v>254OTHER</v>
          </cell>
          <cell r="B180" t="str">
            <v>254</v>
          </cell>
          <cell r="C180" t="str">
            <v>OTHER</v>
          </cell>
          <cell r="D180">
            <v>-2.9103830456733704E-11</v>
          </cell>
        </row>
        <row r="181">
          <cell r="A181" t="str">
            <v>254SO</v>
          </cell>
          <cell r="B181" t="str">
            <v>254</v>
          </cell>
          <cell r="C181" t="str">
            <v>SO</v>
          </cell>
          <cell r="D181">
            <v>-2892362.63</v>
          </cell>
        </row>
        <row r="182">
          <cell r="A182" t="str">
            <v>186MCAEE</v>
          </cell>
          <cell r="B182" t="str">
            <v>186M</v>
          </cell>
          <cell r="C182" t="str">
            <v>CAEE</v>
          </cell>
          <cell r="D182">
            <v>7203448.085</v>
          </cell>
        </row>
        <row r="183">
          <cell r="A183" t="str">
            <v>186MCAEW</v>
          </cell>
          <cell r="B183" t="str">
            <v>186M</v>
          </cell>
          <cell r="C183" t="str">
            <v>CAEW</v>
          </cell>
          <cell r="D183">
            <v>0</v>
          </cell>
        </row>
        <row r="184">
          <cell r="A184" t="str">
            <v>186MCAGE</v>
          </cell>
          <cell r="B184" t="str">
            <v>186M</v>
          </cell>
          <cell r="C184" t="str">
            <v>CAGE</v>
          </cell>
          <cell r="D184">
            <v>20897371.439999998</v>
          </cell>
        </row>
        <row r="185">
          <cell r="A185" t="str">
            <v>186MCAGW</v>
          </cell>
          <cell r="B185" t="str">
            <v>186M</v>
          </cell>
          <cell r="C185" t="str">
            <v>CAGW</v>
          </cell>
          <cell r="D185">
            <v>4430278.43</v>
          </cell>
        </row>
        <row r="186">
          <cell r="A186" t="str">
            <v>186MOTHER</v>
          </cell>
          <cell r="B186" t="str">
            <v>186M</v>
          </cell>
          <cell r="C186" t="str">
            <v>OTHER</v>
          </cell>
          <cell r="D186">
            <v>4334457.0199999996</v>
          </cell>
        </row>
        <row r="187">
          <cell r="A187" t="str">
            <v>186MSE</v>
          </cell>
          <cell r="B187" t="str">
            <v>186M</v>
          </cell>
          <cell r="C187" t="str">
            <v>SE</v>
          </cell>
          <cell r="D187">
            <v>707624.24</v>
          </cell>
        </row>
        <row r="188">
          <cell r="A188" t="str">
            <v>186MSG</v>
          </cell>
          <cell r="B188" t="str">
            <v>186M</v>
          </cell>
          <cell r="C188" t="str">
            <v>SG</v>
          </cell>
          <cell r="D188">
            <v>4488765.97</v>
          </cell>
        </row>
        <row r="189">
          <cell r="A189" t="str">
            <v>186MSO</v>
          </cell>
          <cell r="B189" t="str">
            <v>186M</v>
          </cell>
          <cell r="C189" t="str">
            <v>SO</v>
          </cell>
          <cell r="D189">
            <v>287022.60499999998</v>
          </cell>
        </row>
        <row r="190">
          <cell r="A190" t="str">
            <v>186MWA</v>
          </cell>
          <cell r="B190" t="str">
            <v>186M</v>
          </cell>
          <cell r="C190" t="str">
            <v>WA</v>
          </cell>
          <cell r="D190">
            <v>0</v>
          </cell>
        </row>
        <row r="191">
          <cell r="A191" t="str">
            <v>186WOTHER</v>
          </cell>
          <cell r="B191" t="str">
            <v>186W</v>
          </cell>
          <cell r="C191" t="str">
            <v>OTHER</v>
          </cell>
          <cell r="D191">
            <v>0</v>
          </cell>
        </row>
        <row r="192">
          <cell r="A192" t="str">
            <v>190BADDEBT</v>
          </cell>
          <cell r="B192" t="str">
            <v>190</v>
          </cell>
          <cell r="C192" t="str">
            <v>BADDEBT</v>
          </cell>
          <cell r="D192">
            <v>9943561.584999999</v>
          </cell>
        </row>
        <row r="193">
          <cell r="A193" t="str">
            <v>190CA</v>
          </cell>
          <cell r="B193" t="str">
            <v>190</v>
          </cell>
          <cell r="C193" t="str">
            <v>CA</v>
          </cell>
          <cell r="D193">
            <v>43133.845000000001</v>
          </cell>
        </row>
        <row r="194">
          <cell r="A194" t="str">
            <v>190CAEE</v>
          </cell>
          <cell r="B194" t="str">
            <v>190</v>
          </cell>
          <cell r="C194" t="str">
            <v>CAEE</v>
          </cell>
          <cell r="D194">
            <v>1332896.2250000001</v>
          </cell>
        </row>
        <row r="195">
          <cell r="A195" t="str">
            <v>190CAEW</v>
          </cell>
          <cell r="B195" t="str">
            <v>190</v>
          </cell>
          <cell r="C195" t="str">
            <v>CAEW</v>
          </cell>
          <cell r="D195">
            <v>-146989.32500000001</v>
          </cell>
        </row>
        <row r="196">
          <cell r="A196" t="str">
            <v>190CAGE</v>
          </cell>
          <cell r="B196" t="str">
            <v>190</v>
          </cell>
          <cell r="C196" t="str">
            <v>CAGE</v>
          </cell>
          <cell r="D196">
            <v>613446.30499999993</v>
          </cell>
        </row>
        <row r="197">
          <cell r="A197" t="str">
            <v>190CAGW</v>
          </cell>
          <cell r="B197" t="str">
            <v>190</v>
          </cell>
          <cell r="C197" t="str">
            <v>CAGW</v>
          </cell>
          <cell r="D197">
            <v>2953838.5149999997</v>
          </cell>
        </row>
        <row r="198">
          <cell r="A198" t="str">
            <v>190CN</v>
          </cell>
          <cell r="B198" t="str">
            <v>190</v>
          </cell>
          <cell r="C198" t="str">
            <v>CN</v>
          </cell>
          <cell r="D198">
            <v>144156.155</v>
          </cell>
        </row>
        <row r="199">
          <cell r="A199" t="str">
            <v>190ID</v>
          </cell>
          <cell r="B199" t="str">
            <v>190</v>
          </cell>
          <cell r="C199" t="str">
            <v>ID</v>
          </cell>
          <cell r="D199">
            <v>104639.18</v>
          </cell>
        </row>
        <row r="200">
          <cell r="A200" t="str">
            <v>190OR</v>
          </cell>
          <cell r="B200" t="str">
            <v>190</v>
          </cell>
          <cell r="C200" t="str">
            <v>OR</v>
          </cell>
          <cell r="D200">
            <v>690708.84</v>
          </cell>
        </row>
        <row r="201">
          <cell r="A201" t="str">
            <v>190OTHER</v>
          </cell>
          <cell r="B201" t="str">
            <v>190</v>
          </cell>
          <cell r="C201" t="str">
            <v>OTHER</v>
          </cell>
          <cell r="D201">
            <v>16888968.41</v>
          </cell>
        </row>
        <row r="202">
          <cell r="A202" t="str">
            <v>190SE</v>
          </cell>
          <cell r="B202" t="str">
            <v>190</v>
          </cell>
          <cell r="C202" t="str">
            <v>SE</v>
          </cell>
          <cell r="D202">
            <v>3965927.5049999999</v>
          </cell>
        </row>
        <row r="203">
          <cell r="A203" t="str">
            <v>190SG</v>
          </cell>
          <cell r="B203" t="str">
            <v>190</v>
          </cell>
          <cell r="C203" t="str">
            <v>SG</v>
          </cell>
          <cell r="D203">
            <v>1328532.21</v>
          </cell>
        </row>
        <row r="204">
          <cell r="A204" t="str">
            <v>190SNP</v>
          </cell>
          <cell r="B204" t="str">
            <v>190</v>
          </cell>
          <cell r="C204" t="str">
            <v>SNP</v>
          </cell>
          <cell r="D204">
            <v>49438.13</v>
          </cell>
        </row>
        <row r="205">
          <cell r="A205" t="str">
            <v>190SNPD</v>
          </cell>
          <cell r="B205" t="str">
            <v>190</v>
          </cell>
          <cell r="C205" t="str">
            <v>SNPD</v>
          </cell>
          <cell r="D205">
            <v>11683431.805</v>
          </cell>
        </row>
        <row r="206">
          <cell r="A206" t="str">
            <v>190SO</v>
          </cell>
          <cell r="B206" t="str">
            <v>190</v>
          </cell>
          <cell r="C206" t="str">
            <v>SO</v>
          </cell>
          <cell r="D206">
            <v>97027048.435000017</v>
          </cell>
        </row>
        <row r="207">
          <cell r="A207" t="str">
            <v>190TROJD</v>
          </cell>
          <cell r="B207" t="str">
            <v>190</v>
          </cell>
          <cell r="C207" t="str">
            <v>TROJD</v>
          </cell>
          <cell r="D207">
            <v>27484.639999999999</v>
          </cell>
        </row>
        <row r="208">
          <cell r="A208" t="str">
            <v>190UT</v>
          </cell>
          <cell r="B208" t="str">
            <v>190</v>
          </cell>
          <cell r="C208" t="str">
            <v>UT</v>
          </cell>
          <cell r="D208">
            <v>634660.59499999997</v>
          </cell>
        </row>
        <row r="209">
          <cell r="A209" t="str">
            <v>190WA</v>
          </cell>
          <cell r="B209" t="str">
            <v>190</v>
          </cell>
          <cell r="C209" t="str">
            <v>WA</v>
          </cell>
          <cell r="D209">
            <v>245177.03</v>
          </cell>
        </row>
        <row r="210">
          <cell r="A210" t="str">
            <v>190WYP</v>
          </cell>
          <cell r="B210" t="str">
            <v>190</v>
          </cell>
          <cell r="C210" t="str">
            <v>WYP</v>
          </cell>
          <cell r="D210">
            <v>233101.51500000001</v>
          </cell>
        </row>
        <row r="211">
          <cell r="A211" t="str">
            <v>281CAGW</v>
          </cell>
          <cell r="B211" t="str">
            <v>281</v>
          </cell>
          <cell r="C211" t="str">
            <v>CAGW</v>
          </cell>
          <cell r="D211">
            <v>-467329</v>
          </cell>
        </row>
        <row r="212">
          <cell r="A212" t="str">
            <v>282CAEW</v>
          </cell>
          <cell r="B212" t="str">
            <v>282</v>
          </cell>
          <cell r="C212" t="str">
            <v>CAEW</v>
          </cell>
          <cell r="D212">
            <v>-4976156.5</v>
          </cell>
        </row>
        <row r="213">
          <cell r="A213" t="str">
            <v>282CAGE</v>
          </cell>
          <cell r="B213" t="str">
            <v>282</v>
          </cell>
          <cell r="C213" t="str">
            <v>CAGE</v>
          </cell>
          <cell r="D213">
            <v>15387274.789999999</v>
          </cell>
        </row>
        <row r="214">
          <cell r="A214" t="str">
            <v>282CAGW</v>
          </cell>
          <cell r="B214" t="str">
            <v>282</v>
          </cell>
          <cell r="C214" t="str">
            <v>CAGW</v>
          </cell>
          <cell r="D214">
            <v>0</v>
          </cell>
        </row>
        <row r="215">
          <cell r="A215" t="str">
            <v>282DITBAL</v>
          </cell>
          <cell r="B215" t="str">
            <v>282</v>
          </cell>
          <cell r="C215" t="str">
            <v>DITBAL</v>
          </cell>
          <cell r="D215">
            <v>-1244206738.2350001</v>
          </cell>
        </row>
        <row r="216">
          <cell r="A216" t="str">
            <v>282FERC</v>
          </cell>
          <cell r="B216" t="str">
            <v>282</v>
          </cell>
          <cell r="C216" t="str">
            <v>FERC</v>
          </cell>
          <cell r="D216">
            <v>-41138</v>
          </cell>
        </row>
        <row r="217">
          <cell r="A217" t="str">
            <v>282OR</v>
          </cell>
          <cell r="B217" t="str">
            <v>282</v>
          </cell>
          <cell r="C217" t="str">
            <v>OR</v>
          </cell>
          <cell r="D217">
            <v>-971001.22499999998</v>
          </cell>
        </row>
        <row r="218">
          <cell r="A218" t="str">
            <v>282SE</v>
          </cell>
          <cell r="B218" t="str">
            <v>282</v>
          </cell>
          <cell r="C218" t="str">
            <v>SE</v>
          </cell>
          <cell r="D218">
            <v>0</v>
          </cell>
        </row>
        <row r="219">
          <cell r="A219" t="str">
            <v>282SNP</v>
          </cell>
          <cell r="B219" t="str">
            <v>282</v>
          </cell>
          <cell r="C219" t="str">
            <v>SNP</v>
          </cell>
          <cell r="D219">
            <v>-1038593.58</v>
          </cell>
        </row>
        <row r="220">
          <cell r="A220" t="str">
            <v>282SO</v>
          </cell>
          <cell r="B220" t="str">
            <v>282</v>
          </cell>
          <cell r="C220" t="str">
            <v>SO</v>
          </cell>
          <cell r="D220">
            <v>-6436516.9050000012</v>
          </cell>
        </row>
        <row r="221">
          <cell r="A221" t="str">
            <v>282WYP</v>
          </cell>
          <cell r="B221" t="str">
            <v>282</v>
          </cell>
          <cell r="C221" t="str">
            <v>WYP</v>
          </cell>
          <cell r="D221">
            <v>28609.5</v>
          </cell>
        </row>
        <row r="222">
          <cell r="A222" t="str">
            <v>283CA</v>
          </cell>
          <cell r="B222" t="str">
            <v>283</v>
          </cell>
          <cell r="C222" t="str">
            <v>CA</v>
          </cell>
          <cell r="D222">
            <v>-616620.93499999994</v>
          </cell>
        </row>
        <row r="223">
          <cell r="A223" t="str">
            <v>283CAEE</v>
          </cell>
          <cell r="B223" t="str">
            <v>283</v>
          </cell>
          <cell r="C223" t="str">
            <v>CAEE</v>
          </cell>
          <cell r="D223">
            <v>-19292898.579999998</v>
          </cell>
        </row>
        <row r="224">
          <cell r="A224" t="str">
            <v>283CAEW</v>
          </cell>
          <cell r="B224" t="str">
            <v>283</v>
          </cell>
          <cell r="C224" t="str">
            <v>CAEW</v>
          </cell>
          <cell r="D224">
            <v>6856982.5</v>
          </cell>
        </row>
        <row r="225">
          <cell r="A225" t="str">
            <v>283CAGE</v>
          </cell>
          <cell r="B225" t="str">
            <v>283</v>
          </cell>
          <cell r="C225" t="str">
            <v>CAGE</v>
          </cell>
          <cell r="D225">
            <v>-6996437.2149999999</v>
          </cell>
        </row>
        <row r="226">
          <cell r="A226" t="str">
            <v>283CAGW</v>
          </cell>
          <cell r="B226" t="str">
            <v>283</v>
          </cell>
          <cell r="C226" t="str">
            <v>CAGW</v>
          </cell>
          <cell r="D226">
            <v>-2813653.43</v>
          </cell>
        </row>
        <row r="227">
          <cell r="A227" t="str">
            <v>283GPS</v>
          </cell>
          <cell r="B227" t="str">
            <v>283</v>
          </cell>
          <cell r="C227" t="str">
            <v>GPS</v>
          </cell>
          <cell r="D227">
            <v>-16528878.029999999</v>
          </cell>
        </row>
        <row r="228">
          <cell r="A228" t="str">
            <v>283ID</v>
          </cell>
          <cell r="B228" t="str">
            <v>283</v>
          </cell>
          <cell r="C228" t="str">
            <v>ID</v>
          </cell>
          <cell r="D228">
            <v>-131798.24</v>
          </cell>
        </row>
        <row r="229">
          <cell r="A229" t="str">
            <v>283OR</v>
          </cell>
          <cell r="B229" t="str">
            <v>283</v>
          </cell>
          <cell r="C229" t="str">
            <v>OR</v>
          </cell>
          <cell r="D229">
            <v>-11343322.164999999</v>
          </cell>
        </row>
        <row r="230">
          <cell r="A230" t="str">
            <v>283OTHER</v>
          </cell>
          <cell r="B230" t="str">
            <v>283</v>
          </cell>
          <cell r="C230" t="str">
            <v>OTHER</v>
          </cell>
          <cell r="D230">
            <v>-12503770.245000001</v>
          </cell>
        </row>
        <row r="231">
          <cell r="A231" t="str">
            <v>283SE</v>
          </cell>
          <cell r="B231" t="str">
            <v>283</v>
          </cell>
          <cell r="C231" t="str">
            <v>SE</v>
          </cell>
          <cell r="D231">
            <v>0</v>
          </cell>
        </row>
        <row r="232">
          <cell r="A232" t="str">
            <v>283SG</v>
          </cell>
          <cell r="B232" t="str">
            <v>283</v>
          </cell>
          <cell r="C232" t="str">
            <v>SG</v>
          </cell>
          <cell r="D232">
            <v>-3949600.87</v>
          </cell>
        </row>
        <row r="233">
          <cell r="A233" t="str">
            <v>283SNP</v>
          </cell>
          <cell r="B233" t="str">
            <v>283</v>
          </cell>
          <cell r="C233" t="str">
            <v>SNP</v>
          </cell>
          <cell r="D233">
            <v>-11443888.425000001</v>
          </cell>
        </row>
        <row r="234">
          <cell r="A234" t="str">
            <v>283SO</v>
          </cell>
          <cell r="B234" t="str">
            <v>283</v>
          </cell>
          <cell r="C234" t="str">
            <v>SO</v>
          </cell>
          <cell r="D234">
            <v>-11352747.575000003</v>
          </cell>
        </row>
        <row r="235">
          <cell r="A235" t="str">
            <v>283TROJD</v>
          </cell>
          <cell r="B235" t="str">
            <v>283</v>
          </cell>
          <cell r="C235" t="str">
            <v>TROJD</v>
          </cell>
          <cell r="D235">
            <v>-1512210.25</v>
          </cell>
        </row>
        <row r="236">
          <cell r="A236" t="str">
            <v>283UT</v>
          </cell>
          <cell r="B236" t="str">
            <v>283</v>
          </cell>
          <cell r="C236" t="str">
            <v>UT</v>
          </cell>
          <cell r="D236">
            <v>-6459155.3399999999</v>
          </cell>
        </row>
        <row r="237">
          <cell r="A237" t="str">
            <v>283WA</v>
          </cell>
          <cell r="B237" t="str">
            <v>283</v>
          </cell>
          <cell r="C237" t="str">
            <v>WA</v>
          </cell>
          <cell r="D237">
            <v>-479827.32</v>
          </cell>
        </row>
        <row r="238">
          <cell r="A238" t="str">
            <v>283WYP</v>
          </cell>
          <cell r="B238" t="str">
            <v>283</v>
          </cell>
          <cell r="C238" t="str">
            <v>WYP</v>
          </cell>
          <cell r="D238">
            <v>-772589.95</v>
          </cell>
        </row>
        <row r="239">
          <cell r="A239" t="str">
            <v>283WYU</v>
          </cell>
          <cell r="B239" t="str">
            <v>283</v>
          </cell>
          <cell r="C239" t="str">
            <v>WYU</v>
          </cell>
          <cell r="D239">
            <v>-43361.5</v>
          </cell>
        </row>
        <row r="240">
          <cell r="A240" t="str">
            <v>403360CA</v>
          </cell>
          <cell r="B240" t="str">
            <v>403360</v>
          </cell>
          <cell r="C240" t="str">
            <v>CA</v>
          </cell>
          <cell r="D240">
            <v>14185.09</v>
          </cell>
        </row>
        <row r="241">
          <cell r="A241" t="str">
            <v>403360ID</v>
          </cell>
          <cell r="B241" t="str">
            <v>403360</v>
          </cell>
          <cell r="C241" t="str">
            <v>ID</v>
          </cell>
          <cell r="D241">
            <v>17468.93</v>
          </cell>
        </row>
        <row r="242">
          <cell r="A242" t="str">
            <v>403360OR</v>
          </cell>
          <cell r="B242" t="str">
            <v>403360</v>
          </cell>
          <cell r="C242" t="str">
            <v>OR</v>
          </cell>
          <cell r="D242">
            <v>60446.1</v>
          </cell>
        </row>
        <row r="243">
          <cell r="A243" t="str">
            <v>403360UT</v>
          </cell>
          <cell r="B243" t="str">
            <v>403360</v>
          </cell>
          <cell r="C243" t="str">
            <v>UT</v>
          </cell>
          <cell r="D243">
            <v>114913.24</v>
          </cell>
        </row>
        <row r="244">
          <cell r="A244" t="str">
            <v>403360WA</v>
          </cell>
          <cell r="B244" t="str">
            <v>403360</v>
          </cell>
          <cell r="C244" t="str">
            <v>WA</v>
          </cell>
          <cell r="D244">
            <v>5508.74</v>
          </cell>
        </row>
        <row r="245">
          <cell r="A245" t="str">
            <v>403360WYP</v>
          </cell>
          <cell r="B245" t="str">
            <v>403360</v>
          </cell>
          <cell r="C245" t="str">
            <v>WYP</v>
          </cell>
          <cell r="D245">
            <v>35417.25</v>
          </cell>
        </row>
        <row r="246">
          <cell r="A246" t="str">
            <v>403360WYU</v>
          </cell>
          <cell r="B246" t="str">
            <v>403360</v>
          </cell>
          <cell r="C246" t="str">
            <v>WYU</v>
          </cell>
          <cell r="D246">
            <v>24295.41</v>
          </cell>
        </row>
        <row r="247">
          <cell r="A247" t="str">
            <v>403361CA</v>
          </cell>
          <cell r="B247" t="str">
            <v>403361</v>
          </cell>
          <cell r="C247" t="str">
            <v>CA</v>
          </cell>
          <cell r="D247">
            <v>29291.16</v>
          </cell>
        </row>
        <row r="248">
          <cell r="A248" t="str">
            <v>403361ID</v>
          </cell>
          <cell r="B248" t="str">
            <v>403361</v>
          </cell>
          <cell r="C248" t="str">
            <v>ID</v>
          </cell>
          <cell r="D248">
            <v>14407.5</v>
          </cell>
        </row>
        <row r="249">
          <cell r="A249" t="str">
            <v>403361OR</v>
          </cell>
          <cell r="B249" t="str">
            <v>403361</v>
          </cell>
          <cell r="C249" t="str">
            <v>OR</v>
          </cell>
          <cell r="D249">
            <v>211957.9</v>
          </cell>
        </row>
        <row r="250">
          <cell r="A250" t="str">
            <v>403361UT</v>
          </cell>
          <cell r="B250" t="str">
            <v>403361</v>
          </cell>
          <cell r="C250" t="str">
            <v>UT</v>
          </cell>
          <cell r="D250">
            <v>438458.24</v>
          </cell>
        </row>
        <row r="251">
          <cell r="A251" t="str">
            <v>403361WA</v>
          </cell>
          <cell r="B251" t="str">
            <v>403361</v>
          </cell>
          <cell r="C251" t="str">
            <v>WA</v>
          </cell>
          <cell r="D251">
            <v>32481.83</v>
          </cell>
        </row>
        <row r="252">
          <cell r="A252" t="str">
            <v>403361WYP</v>
          </cell>
          <cell r="B252" t="str">
            <v>403361</v>
          </cell>
          <cell r="C252" t="str">
            <v>WYP</v>
          </cell>
          <cell r="D252">
            <v>114895.1</v>
          </cell>
        </row>
        <row r="253">
          <cell r="A253" t="str">
            <v>403361WYU</v>
          </cell>
          <cell r="B253" t="str">
            <v>403361</v>
          </cell>
          <cell r="C253" t="str">
            <v>WYU</v>
          </cell>
          <cell r="D253">
            <v>4039</v>
          </cell>
        </row>
        <row r="254">
          <cell r="A254" t="str">
            <v>403362CA</v>
          </cell>
          <cell r="B254" t="str">
            <v>403362</v>
          </cell>
          <cell r="C254" t="str">
            <v>CA</v>
          </cell>
          <cell r="D254">
            <v>299611.98</v>
          </cell>
        </row>
        <row r="255">
          <cell r="A255" t="str">
            <v>403362ID</v>
          </cell>
          <cell r="B255" t="str">
            <v>403362</v>
          </cell>
          <cell r="C255" t="str">
            <v>ID</v>
          </cell>
          <cell r="D255">
            <v>366462.96</v>
          </cell>
        </row>
        <row r="256">
          <cell r="A256" t="str">
            <v>403362OR</v>
          </cell>
          <cell r="B256" t="str">
            <v>403362</v>
          </cell>
          <cell r="C256" t="str">
            <v>OR</v>
          </cell>
          <cell r="D256">
            <v>3668505.84</v>
          </cell>
        </row>
        <row r="257">
          <cell r="A257" t="str">
            <v>403362UT</v>
          </cell>
          <cell r="B257" t="str">
            <v>403362</v>
          </cell>
          <cell r="C257" t="str">
            <v>UT</v>
          </cell>
          <cell r="D257">
            <v>5959856.419999999</v>
          </cell>
        </row>
        <row r="258">
          <cell r="A258" t="str">
            <v>403362WA</v>
          </cell>
          <cell r="B258" t="str">
            <v>403362</v>
          </cell>
          <cell r="C258" t="str">
            <v>WA</v>
          </cell>
          <cell r="D258">
            <v>1063336.6499999999</v>
          </cell>
        </row>
        <row r="259">
          <cell r="A259" t="str">
            <v>403362WYP</v>
          </cell>
          <cell r="B259" t="str">
            <v>403362</v>
          </cell>
          <cell r="C259" t="str">
            <v>WYP</v>
          </cell>
          <cell r="D259">
            <v>1964149.78</v>
          </cell>
        </row>
        <row r="260">
          <cell r="A260" t="str">
            <v>403362WYU</v>
          </cell>
          <cell r="B260" t="str">
            <v>403362</v>
          </cell>
          <cell r="C260" t="str">
            <v>WYU</v>
          </cell>
          <cell r="D260">
            <v>125313.22</v>
          </cell>
        </row>
        <row r="261">
          <cell r="A261" t="str">
            <v>403363UT</v>
          </cell>
          <cell r="B261" t="str">
            <v>403363</v>
          </cell>
          <cell r="C261" t="str">
            <v>UT</v>
          </cell>
          <cell r="D261">
            <v>145834.42000000001</v>
          </cell>
        </row>
        <row r="262">
          <cell r="A262" t="str">
            <v>403364CA</v>
          </cell>
          <cell r="B262" t="str">
            <v>403364</v>
          </cell>
          <cell r="C262" t="str">
            <v>CA</v>
          </cell>
          <cell r="D262">
            <v>1612877.95</v>
          </cell>
        </row>
        <row r="263">
          <cell r="A263" t="str">
            <v>403364ID</v>
          </cell>
          <cell r="B263" t="str">
            <v>403364</v>
          </cell>
          <cell r="C263" t="str">
            <v>ID</v>
          </cell>
          <cell r="D263">
            <v>1968692.04</v>
          </cell>
        </row>
        <row r="264">
          <cell r="A264" t="str">
            <v>403364OR</v>
          </cell>
          <cell r="B264" t="str">
            <v>403364</v>
          </cell>
          <cell r="C264" t="str">
            <v>OR</v>
          </cell>
          <cell r="D264">
            <v>12057862.569999993</v>
          </cell>
        </row>
        <row r="265">
          <cell r="A265" t="str">
            <v>403364UT</v>
          </cell>
          <cell r="B265" t="str">
            <v>403364</v>
          </cell>
          <cell r="C265" t="str">
            <v>UT</v>
          </cell>
          <cell r="D265">
            <v>9651871.2400000021</v>
          </cell>
        </row>
        <row r="266">
          <cell r="A266" t="str">
            <v>403364WA</v>
          </cell>
          <cell r="B266" t="str">
            <v>403364</v>
          </cell>
          <cell r="C266" t="str">
            <v>WA</v>
          </cell>
          <cell r="D266">
            <v>4008049.06</v>
          </cell>
        </row>
        <row r="267">
          <cell r="A267" t="str">
            <v>403364WYP</v>
          </cell>
          <cell r="B267" t="str">
            <v>403364</v>
          </cell>
          <cell r="C267" t="str">
            <v>WYP</v>
          </cell>
          <cell r="D267">
            <v>3045767.14</v>
          </cell>
        </row>
        <row r="268">
          <cell r="A268" t="str">
            <v>403364WYU</v>
          </cell>
          <cell r="B268" t="str">
            <v>403364</v>
          </cell>
          <cell r="C268" t="str">
            <v>WYU</v>
          </cell>
          <cell r="D268">
            <v>655411.21</v>
          </cell>
        </row>
        <row r="269">
          <cell r="A269" t="str">
            <v>403365CA</v>
          </cell>
          <cell r="B269" t="str">
            <v>403365</v>
          </cell>
          <cell r="C269" t="str">
            <v>CA</v>
          </cell>
          <cell r="D269">
            <v>784049.54</v>
          </cell>
        </row>
        <row r="270">
          <cell r="A270" t="str">
            <v>403365ID</v>
          </cell>
          <cell r="B270" t="str">
            <v>403365</v>
          </cell>
          <cell r="C270" t="str">
            <v>ID</v>
          </cell>
          <cell r="D270">
            <v>862702.21</v>
          </cell>
        </row>
        <row r="271">
          <cell r="A271" t="str">
            <v>403365OR</v>
          </cell>
          <cell r="B271" t="str">
            <v>403365</v>
          </cell>
          <cell r="C271" t="str">
            <v>OR</v>
          </cell>
          <cell r="D271">
            <v>6389725.1100000003</v>
          </cell>
        </row>
        <row r="272">
          <cell r="A272" t="str">
            <v>403365UT</v>
          </cell>
          <cell r="B272" t="str">
            <v>403365</v>
          </cell>
          <cell r="C272" t="str">
            <v>UT</v>
          </cell>
          <cell r="D272">
            <v>4853031.7300000004</v>
          </cell>
        </row>
        <row r="273">
          <cell r="A273" t="str">
            <v>403365WA</v>
          </cell>
          <cell r="B273" t="str">
            <v>403365</v>
          </cell>
          <cell r="C273" t="str">
            <v>WA</v>
          </cell>
          <cell r="D273">
            <v>1282209.5</v>
          </cell>
        </row>
        <row r="274">
          <cell r="A274" t="str">
            <v>403365WYP</v>
          </cell>
          <cell r="B274" t="str">
            <v>403365</v>
          </cell>
          <cell r="C274" t="str">
            <v>WYP</v>
          </cell>
          <cell r="D274">
            <v>1790421.61</v>
          </cell>
        </row>
        <row r="275">
          <cell r="A275" t="str">
            <v>403365WYU</v>
          </cell>
          <cell r="B275" t="str">
            <v>403365</v>
          </cell>
          <cell r="C275" t="str">
            <v>WYU</v>
          </cell>
          <cell r="D275">
            <v>239554.21</v>
          </cell>
        </row>
        <row r="276">
          <cell r="A276" t="str">
            <v>403366CA</v>
          </cell>
          <cell r="B276" t="str">
            <v>403366</v>
          </cell>
          <cell r="C276" t="str">
            <v>CA</v>
          </cell>
          <cell r="D276">
            <v>363886.17</v>
          </cell>
        </row>
        <row r="277">
          <cell r="A277" t="str">
            <v>403366ID</v>
          </cell>
          <cell r="B277" t="str">
            <v>403366</v>
          </cell>
          <cell r="C277" t="str">
            <v>ID</v>
          </cell>
          <cell r="D277">
            <v>147247.66</v>
          </cell>
        </row>
        <row r="278">
          <cell r="A278" t="str">
            <v>403366OR</v>
          </cell>
          <cell r="B278" t="str">
            <v>403366</v>
          </cell>
          <cell r="C278" t="str">
            <v>OR</v>
          </cell>
          <cell r="D278">
            <v>2059400.26</v>
          </cell>
        </row>
        <row r="279">
          <cell r="A279" t="str">
            <v>403366UT</v>
          </cell>
          <cell r="B279" t="str">
            <v>403366</v>
          </cell>
          <cell r="C279" t="str">
            <v>UT</v>
          </cell>
          <cell r="D279">
            <v>3100389.37</v>
          </cell>
        </row>
        <row r="280">
          <cell r="A280" t="str">
            <v>403366WA</v>
          </cell>
          <cell r="B280" t="str">
            <v>403366</v>
          </cell>
          <cell r="C280" t="str">
            <v>WA</v>
          </cell>
          <cell r="D280">
            <v>236370.76</v>
          </cell>
        </row>
        <row r="281">
          <cell r="A281" t="str">
            <v>403366WYP</v>
          </cell>
          <cell r="B281" t="str">
            <v>403366</v>
          </cell>
          <cell r="C281" t="str">
            <v>WYP</v>
          </cell>
          <cell r="D281">
            <v>234425.59</v>
          </cell>
        </row>
        <row r="282">
          <cell r="A282" t="str">
            <v>403366WYU</v>
          </cell>
          <cell r="B282" t="str">
            <v>403366</v>
          </cell>
          <cell r="C282" t="str">
            <v>WYU</v>
          </cell>
          <cell r="D282">
            <v>84378.23</v>
          </cell>
        </row>
        <row r="283">
          <cell r="A283" t="str">
            <v>403367CA</v>
          </cell>
          <cell r="B283" t="str">
            <v>403367</v>
          </cell>
          <cell r="C283" t="str">
            <v>CA</v>
          </cell>
          <cell r="D283">
            <v>336207.1</v>
          </cell>
        </row>
        <row r="284">
          <cell r="A284" t="str">
            <v>403367ID</v>
          </cell>
          <cell r="B284" t="str">
            <v>403367</v>
          </cell>
          <cell r="C284" t="str">
            <v>ID</v>
          </cell>
          <cell r="D284">
            <v>439626.73</v>
          </cell>
        </row>
        <row r="285">
          <cell r="A285" t="str">
            <v>403367OR</v>
          </cell>
          <cell r="B285" t="str">
            <v>403367</v>
          </cell>
          <cell r="C285" t="str">
            <v>OR</v>
          </cell>
          <cell r="D285">
            <v>2946089.22</v>
          </cell>
        </row>
        <row r="286">
          <cell r="A286" t="str">
            <v>403367UT</v>
          </cell>
          <cell r="B286" t="str">
            <v>403367</v>
          </cell>
          <cell r="C286" t="str">
            <v>UT</v>
          </cell>
          <cell r="D286">
            <v>8056873.2200000007</v>
          </cell>
        </row>
        <row r="287">
          <cell r="A287" t="str">
            <v>403367WA</v>
          </cell>
          <cell r="B287" t="str">
            <v>403367</v>
          </cell>
          <cell r="C287" t="str">
            <v>WA</v>
          </cell>
          <cell r="D287">
            <v>404208.5</v>
          </cell>
        </row>
        <row r="288">
          <cell r="A288" t="str">
            <v>403367WYP</v>
          </cell>
          <cell r="B288" t="str">
            <v>403367</v>
          </cell>
          <cell r="C288" t="str">
            <v>WYP</v>
          </cell>
          <cell r="D288">
            <v>542067.23</v>
          </cell>
        </row>
        <row r="289">
          <cell r="A289" t="str">
            <v>403367WYU</v>
          </cell>
          <cell r="B289" t="str">
            <v>403367</v>
          </cell>
          <cell r="C289" t="str">
            <v>WYU</v>
          </cell>
          <cell r="D289">
            <v>368952.35</v>
          </cell>
        </row>
        <row r="290">
          <cell r="A290" t="str">
            <v>403368CA</v>
          </cell>
          <cell r="B290" t="str">
            <v>403368</v>
          </cell>
          <cell r="C290" t="str">
            <v>CA</v>
          </cell>
          <cell r="D290">
            <v>1553861.19</v>
          </cell>
        </row>
        <row r="291">
          <cell r="A291" t="str">
            <v>403368ID</v>
          </cell>
          <cell r="B291" t="str">
            <v>403368</v>
          </cell>
          <cell r="C291" t="str">
            <v>ID</v>
          </cell>
          <cell r="D291">
            <v>1312101.1299999999</v>
          </cell>
        </row>
        <row r="292">
          <cell r="A292" t="str">
            <v>403368OR</v>
          </cell>
          <cell r="B292" t="str">
            <v>403368</v>
          </cell>
          <cell r="C292" t="str">
            <v>OR</v>
          </cell>
          <cell r="D292">
            <v>8793711.6000000015</v>
          </cell>
        </row>
        <row r="293">
          <cell r="A293" t="str">
            <v>403368UT</v>
          </cell>
          <cell r="B293" t="str">
            <v>403368</v>
          </cell>
          <cell r="C293" t="str">
            <v>UT</v>
          </cell>
          <cell r="D293">
            <v>7239661.7300000004</v>
          </cell>
        </row>
        <row r="294">
          <cell r="A294" t="str">
            <v>403368WA</v>
          </cell>
          <cell r="B294" t="str">
            <v>403368</v>
          </cell>
          <cell r="C294" t="str">
            <v>WA</v>
          </cell>
          <cell r="D294">
            <v>1740899.3</v>
          </cell>
        </row>
        <row r="295">
          <cell r="A295" t="str">
            <v>403368WYP</v>
          </cell>
          <cell r="B295" t="str">
            <v>403368</v>
          </cell>
          <cell r="C295" t="str">
            <v>WYP</v>
          </cell>
          <cell r="D295">
            <v>1436869.63</v>
          </cell>
        </row>
        <row r="296">
          <cell r="A296" t="str">
            <v>403368WYU</v>
          </cell>
          <cell r="B296" t="str">
            <v>403368</v>
          </cell>
          <cell r="C296" t="str">
            <v>WYU</v>
          </cell>
          <cell r="D296">
            <v>227338.89</v>
          </cell>
        </row>
        <row r="297">
          <cell r="A297" t="str">
            <v>403369CA</v>
          </cell>
          <cell r="B297" t="str">
            <v>403369</v>
          </cell>
          <cell r="C297" t="str">
            <v>CA</v>
          </cell>
          <cell r="D297">
            <v>387454.87</v>
          </cell>
        </row>
        <row r="298">
          <cell r="A298" t="str">
            <v>403369ID</v>
          </cell>
          <cell r="B298" t="str">
            <v>403369</v>
          </cell>
          <cell r="C298" t="str">
            <v>ID</v>
          </cell>
          <cell r="D298">
            <v>484698.78</v>
          </cell>
        </row>
        <row r="299">
          <cell r="A299" t="str">
            <v>403369OR</v>
          </cell>
          <cell r="B299" t="str">
            <v>403369</v>
          </cell>
          <cell r="C299" t="str">
            <v>OR</v>
          </cell>
          <cell r="D299">
            <v>3265175.52</v>
          </cell>
        </row>
        <row r="300">
          <cell r="A300" t="str">
            <v>403369UT</v>
          </cell>
          <cell r="B300" t="str">
            <v>403369</v>
          </cell>
          <cell r="C300" t="str">
            <v>UT</v>
          </cell>
          <cell r="D300">
            <v>3486697.49</v>
          </cell>
        </row>
        <row r="301">
          <cell r="A301" t="str">
            <v>403369WA</v>
          </cell>
          <cell r="B301" t="str">
            <v>403369</v>
          </cell>
          <cell r="C301" t="str">
            <v>WA</v>
          </cell>
          <cell r="D301">
            <v>780818.31</v>
          </cell>
        </row>
        <row r="302">
          <cell r="A302" t="str">
            <v>403369WYP</v>
          </cell>
          <cell r="B302" t="str">
            <v>403369</v>
          </cell>
          <cell r="C302" t="str">
            <v>WYP</v>
          </cell>
          <cell r="D302">
            <v>595073.91</v>
          </cell>
        </row>
        <row r="303">
          <cell r="A303" t="str">
            <v>403369WYU</v>
          </cell>
          <cell r="B303" t="str">
            <v>403369</v>
          </cell>
          <cell r="C303" t="str">
            <v>WYU</v>
          </cell>
          <cell r="D303">
            <v>126617.7</v>
          </cell>
        </row>
        <row r="304">
          <cell r="A304" t="str">
            <v>403370CA</v>
          </cell>
          <cell r="B304" t="str">
            <v>403370</v>
          </cell>
          <cell r="C304" t="str">
            <v>CA</v>
          </cell>
          <cell r="D304">
            <v>138140.95000000001</v>
          </cell>
        </row>
        <row r="305">
          <cell r="A305" t="str">
            <v>403370ID</v>
          </cell>
          <cell r="B305" t="str">
            <v>403370</v>
          </cell>
          <cell r="C305" t="str">
            <v>ID</v>
          </cell>
          <cell r="D305">
            <v>458882.91</v>
          </cell>
        </row>
        <row r="306">
          <cell r="A306" t="str">
            <v>403370OR</v>
          </cell>
          <cell r="B306" t="str">
            <v>403370</v>
          </cell>
          <cell r="C306" t="str">
            <v>OR</v>
          </cell>
          <cell r="D306">
            <v>2086645.75</v>
          </cell>
        </row>
        <row r="307">
          <cell r="A307" t="str">
            <v>403370UT</v>
          </cell>
          <cell r="B307" t="str">
            <v>403370</v>
          </cell>
          <cell r="C307" t="str">
            <v>UT</v>
          </cell>
          <cell r="D307">
            <v>2781171.92</v>
          </cell>
        </row>
        <row r="308">
          <cell r="A308" t="str">
            <v>403370WA</v>
          </cell>
          <cell r="B308" t="str">
            <v>403370</v>
          </cell>
          <cell r="C308" t="str">
            <v>WA</v>
          </cell>
          <cell r="D308">
            <v>486159.08</v>
          </cell>
        </row>
        <row r="309">
          <cell r="A309" t="str">
            <v>403370WYP</v>
          </cell>
          <cell r="B309" t="str">
            <v>403370</v>
          </cell>
          <cell r="C309" t="str">
            <v>WYP</v>
          </cell>
          <cell r="D309">
            <v>385378.87</v>
          </cell>
        </row>
        <row r="310">
          <cell r="A310" t="str">
            <v>403370WYU</v>
          </cell>
          <cell r="B310" t="str">
            <v>403370</v>
          </cell>
          <cell r="C310" t="str">
            <v>WYU</v>
          </cell>
          <cell r="D310">
            <v>87460.46</v>
          </cell>
        </row>
        <row r="311">
          <cell r="A311" t="str">
            <v>403371CA</v>
          </cell>
          <cell r="B311" t="str">
            <v>403371</v>
          </cell>
          <cell r="C311" t="str">
            <v>CA</v>
          </cell>
          <cell r="D311">
            <v>12859.13</v>
          </cell>
        </row>
        <row r="312">
          <cell r="A312" t="str">
            <v>403371ID</v>
          </cell>
          <cell r="B312" t="str">
            <v>403371</v>
          </cell>
          <cell r="C312" t="str">
            <v>ID</v>
          </cell>
          <cell r="D312">
            <v>7236.98</v>
          </cell>
        </row>
        <row r="313">
          <cell r="A313" t="str">
            <v>403371OR</v>
          </cell>
          <cell r="B313" t="str">
            <v>403371</v>
          </cell>
          <cell r="C313" t="str">
            <v>OR</v>
          </cell>
          <cell r="D313">
            <v>96344.03</v>
          </cell>
        </row>
        <row r="314">
          <cell r="A314" t="str">
            <v>403371UT</v>
          </cell>
          <cell r="B314" t="str">
            <v>403371</v>
          </cell>
          <cell r="C314" t="str">
            <v>UT</v>
          </cell>
          <cell r="D314">
            <v>210813.45</v>
          </cell>
        </row>
        <row r="315">
          <cell r="A315" t="str">
            <v>403371WA</v>
          </cell>
          <cell r="B315" t="str">
            <v>403371</v>
          </cell>
          <cell r="C315" t="str">
            <v>WA</v>
          </cell>
          <cell r="D315">
            <v>19513.91</v>
          </cell>
        </row>
        <row r="316">
          <cell r="A316" t="str">
            <v>403371WYP</v>
          </cell>
          <cell r="B316" t="str">
            <v>403371</v>
          </cell>
          <cell r="C316" t="str">
            <v>WYP</v>
          </cell>
          <cell r="D316">
            <v>28931.57</v>
          </cell>
        </row>
        <row r="317">
          <cell r="A317" t="str">
            <v>403371WYU</v>
          </cell>
          <cell r="B317" t="str">
            <v>403371</v>
          </cell>
          <cell r="C317" t="str">
            <v>WYU</v>
          </cell>
          <cell r="D317">
            <v>5375.65</v>
          </cell>
        </row>
        <row r="318">
          <cell r="A318" t="str">
            <v>403372ID</v>
          </cell>
          <cell r="B318" t="str">
            <v>403372</v>
          </cell>
          <cell r="C318" t="str">
            <v>ID</v>
          </cell>
          <cell r="D318">
            <v>126.85</v>
          </cell>
        </row>
        <row r="319">
          <cell r="A319" t="str">
            <v>403372UT</v>
          </cell>
          <cell r="B319" t="str">
            <v>403372</v>
          </cell>
          <cell r="C319" t="str">
            <v>UT</v>
          </cell>
          <cell r="D319">
            <v>1165.76</v>
          </cell>
        </row>
        <row r="320">
          <cell r="A320" t="str">
            <v>403373CA</v>
          </cell>
          <cell r="B320" t="str">
            <v>403373</v>
          </cell>
          <cell r="C320" t="str">
            <v>CA</v>
          </cell>
          <cell r="D320">
            <v>27844.59</v>
          </cell>
        </row>
        <row r="321">
          <cell r="A321" t="str">
            <v>403373ID</v>
          </cell>
          <cell r="B321" t="str">
            <v>403373</v>
          </cell>
          <cell r="C321" t="str">
            <v>ID</v>
          </cell>
          <cell r="D321">
            <v>31496.15</v>
          </cell>
        </row>
        <row r="322">
          <cell r="A322" t="str">
            <v>403373OR</v>
          </cell>
          <cell r="B322" t="str">
            <v>403373</v>
          </cell>
          <cell r="C322" t="str">
            <v>OR</v>
          </cell>
          <cell r="D322">
            <v>530841.94999999995</v>
          </cell>
        </row>
        <row r="323">
          <cell r="A323" t="str">
            <v>403373UT</v>
          </cell>
          <cell r="B323" t="str">
            <v>403373</v>
          </cell>
          <cell r="C323" t="str">
            <v>UT</v>
          </cell>
          <cell r="D323">
            <v>1390751.7</v>
          </cell>
        </row>
        <row r="324">
          <cell r="A324" t="str">
            <v>403373WA</v>
          </cell>
          <cell r="B324" t="str">
            <v>403373</v>
          </cell>
          <cell r="C324" t="str">
            <v>WA</v>
          </cell>
          <cell r="D324">
            <v>111382.07</v>
          </cell>
        </row>
        <row r="325">
          <cell r="A325" t="str">
            <v>403373WYP</v>
          </cell>
          <cell r="B325" t="str">
            <v>403373</v>
          </cell>
          <cell r="C325" t="str">
            <v>WYP</v>
          </cell>
          <cell r="D325">
            <v>161869.35</v>
          </cell>
        </row>
        <row r="326">
          <cell r="A326" t="str">
            <v>403373WYU</v>
          </cell>
          <cell r="B326" t="str">
            <v>403373</v>
          </cell>
          <cell r="C326" t="str">
            <v>WYU</v>
          </cell>
          <cell r="D326">
            <v>55628.22</v>
          </cell>
        </row>
        <row r="327">
          <cell r="A327" t="str">
            <v>403GPCA</v>
          </cell>
          <cell r="B327" t="str">
            <v>403GP</v>
          </cell>
          <cell r="C327" t="str">
            <v>CA</v>
          </cell>
          <cell r="D327">
            <v>253991.33</v>
          </cell>
        </row>
        <row r="328">
          <cell r="A328" t="str">
            <v>403GPCAEE</v>
          </cell>
          <cell r="B328" t="str">
            <v>403GP</v>
          </cell>
          <cell r="C328" t="str">
            <v>CAEE</v>
          </cell>
          <cell r="D328">
            <v>32026.05</v>
          </cell>
        </row>
        <row r="329">
          <cell r="A329" t="str">
            <v>403GPCAGE</v>
          </cell>
          <cell r="B329" t="str">
            <v>403GP</v>
          </cell>
          <cell r="C329" t="str">
            <v>CAGE</v>
          </cell>
          <cell r="D329">
            <v>4413291.7</v>
          </cell>
        </row>
        <row r="330">
          <cell r="A330" t="str">
            <v>403GPCAGW</v>
          </cell>
          <cell r="B330" t="str">
            <v>403GP</v>
          </cell>
          <cell r="C330" t="str">
            <v>CAGW</v>
          </cell>
          <cell r="D330">
            <v>1870268.94</v>
          </cell>
        </row>
        <row r="331">
          <cell r="A331" t="str">
            <v>403GPCN</v>
          </cell>
          <cell r="B331" t="str">
            <v>403GP</v>
          </cell>
          <cell r="C331" t="str">
            <v>CN</v>
          </cell>
          <cell r="D331">
            <v>1375422.2</v>
          </cell>
        </row>
        <row r="332">
          <cell r="A332" t="str">
            <v>403GPID</v>
          </cell>
          <cell r="B332" t="str">
            <v>403GP</v>
          </cell>
          <cell r="C332" t="str">
            <v>ID</v>
          </cell>
          <cell r="D332">
            <v>864384.92</v>
          </cell>
        </row>
        <row r="333">
          <cell r="A333" t="str">
            <v>403GPOR</v>
          </cell>
          <cell r="B333" t="str">
            <v>403GP</v>
          </cell>
          <cell r="C333" t="str">
            <v>OR</v>
          </cell>
          <cell r="D333">
            <v>4448630.04</v>
          </cell>
        </row>
        <row r="334">
          <cell r="A334" t="str">
            <v>403GPSO</v>
          </cell>
          <cell r="B334" t="str">
            <v>403GP</v>
          </cell>
          <cell r="C334" t="str">
            <v>SO</v>
          </cell>
          <cell r="D334">
            <v>18410268.530000009</v>
          </cell>
        </row>
        <row r="335">
          <cell r="A335" t="str">
            <v>403GPUT</v>
          </cell>
          <cell r="B335" t="str">
            <v>403GP</v>
          </cell>
          <cell r="C335" t="str">
            <v>UT</v>
          </cell>
          <cell r="D335">
            <v>4114193.8799999924</v>
          </cell>
        </row>
        <row r="336">
          <cell r="A336" t="str">
            <v>403GPWA</v>
          </cell>
          <cell r="B336" t="str">
            <v>403GP</v>
          </cell>
          <cell r="C336" t="str">
            <v>WA</v>
          </cell>
          <cell r="D336">
            <v>1311474.43</v>
          </cell>
        </row>
        <row r="337">
          <cell r="A337" t="str">
            <v>403GPWYP</v>
          </cell>
          <cell r="B337" t="str">
            <v>403GP</v>
          </cell>
          <cell r="C337" t="str">
            <v>WYP</v>
          </cell>
          <cell r="D337">
            <v>1729778.19</v>
          </cell>
        </row>
        <row r="338">
          <cell r="A338" t="str">
            <v>403GPWYU</v>
          </cell>
          <cell r="B338" t="str">
            <v>403GP</v>
          </cell>
          <cell r="C338" t="str">
            <v>WYU</v>
          </cell>
          <cell r="D338">
            <v>353632.01</v>
          </cell>
        </row>
        <row r="339">
          <cell r="A339" t="str">
            <v>403HPCAGE</v>
          </cell>
          <cell r="B339" t="str">
            <v>403HP</v>
          </cell>
          <cell r="C339" t="str">
            <v>CAGE</v>
          </cell>
          <cell r="D339">
            <v>2700620.49</v>
          </cell>
        </row>
        <row r="340">
          <cell r="A340" t="str">
            <v>403HPCAGW</v>
          </cell>
          <cell r="B340" t="str">
            <v>403HP</v>
          </cell>
          <cell r="C340" t="str">
            <v>CAGW</v>
          </cell>
          <cell r="D340">
            <v>10512305.449999997</v>
          </cell>
        </row>
        <row r="341">
          <cell r="A341" t="str">
            <v>403OPCAGE</v>
          </cell>
          <cell r="B341" t="str">
            <v>403OP</v>
          </cell>
          <cell r="C341" t="str">
            <v>CAGE</v>
          </cell>
          <cell r="D341">
            <v>13265864.620000001</v>
          </cell>
        </row>
        <row r="342">
          <cell r="A342" t="str">
            <v>403OPCAGW</v>
          </cell>
          <cell r="B342" t="str">
            <v>403OP</v>
          </cell>
          <cell r="C342" t="str">
            <v>CAGW</v>
          </cell>
          <cell r="D342">
            <v>7452371.3799999999</v>
          </cell>
        </row>
        <row r="343">
          <cell r="A343" t="str">
            <v>403SPCAGE</v>
          </cell>
          <cell r="B343" t="str">
            <v>403SP</v>
          </cell>
          <cell r="C343" t="str">
            <v>CAGE</v>
          </cell>
          <cell r="D343">
            <v>105165325.09566166</v>
          </cell>
        </row>
        <row r="344">
          <cell r="A344" t="str">
            <v>403SPCAGW</v>
          </cell>
          <cell r="B344" t="str">
            <v>403SP</v>
          </cell>
          <cell r="C344" t="str">
            <v>CAGW</v>
          </cell>
          <cell r="D344">
            <v>34206226.804338321</v>
          </cell>
        </row>
        <row r="345">
          <cell r="A345" t="str">
            <v>403TPCAGE</v>
          </cell>
          <cell r="B345" t="str">
            <v>403TP</v>
          </cell>
          <cell r="C345" t="str">
            <v>CAGE</v>
          </cell>
          <cell r="D345">
            <v>33969253.210000105</v>
          </cell>
        </row>
        <row r="346">
          <cell r="A346" t="str">
            <v>403TPCAGW</v>
          </cell>
          <cell r="B346" t="str">
            <v>403TP</v>
          </cell>
          <cell r="C346" t="str">
            <v>CAGW</v>
          </cell>
          <cell r="D346">
            <v>20947276.720000006</v>
          </cell>
        </row>
        <row r="347">
          <cell r="A347" t="str">
            <v>404GPCA</v>
          </cell>
          <cell r="B347" t="str">
            <v>404GP</v>
          </cell>
          <cell r="C347" t="str">
            <v>CA</v>
          </cell>
          <cell r="D347">
            <v>63594.52</v>
          </cell>
        </row>
        <row r="348">
          <cell r="A348" t="str">
            <v>404GPCN</v>
          </cell>
          <cell r="B348" t="str">
            <v>404GP</v>
          </cell>
          <cell r="C348" t="str">
            <v>CN</v>
          </cell>
          <cell r="D348">
            <v>214060.29</v>
          </cell>
        </row>
        <row r="349">
          <cell r="A349" t="str">
            <v>404GPOR</v>
          </cell>
          <cell r="B349" t="str">
            <v>404GP</v>
          </cell>
          <cell r="C349" t="str">
            <v>OR</v>
          </cell>
          <cell r="D349">
            <v>761277.06</v>
          </cell>
        </row>
        <row r="350">
          <cell r="A350" t="str">
            <v>404GPSO</v>
          </cell>
          <cell r="B350" t="str">
            <v>404GP</v>
          </cell>
          <cell r="C350" t="str">
            <v>SO</v>
          </cell>
          <cell r="D350">
            <v>1941179.31</v>
          </cell>
        </row>
        <row r="351">
          <cell r="A351" t="str">
            <v>404GPUT</v>
          </cell>
          <cell r="B351" t="str">
            <v>404GP</v>
          </cell>
          <cell r="C351" t="str">
            <v>UT</v>
          </cell>
          <cell r="D351">
            <v>18687.740000000002</v>
          </cell>
        </row>
        <row r="352">
          <cell r="A352" t="str">
            <v>404GPWA</v>
          </cell>
          <cell r="B352" t="str">
            <v>404GP</v>
          </cell>
          <cell r="C352" t="str">
            <v>WA</v>
          </cell>
          <cell r="D352">
            <v>64965.53</v>
          </cell>
        </row>
        <row r="353">
          <cell r="A353" t="str">
            <v>404GPWYP</v>
          </cell>
          <cell r="B353" t="str">
            <v>404GP</v>
          </cell>
          <cell r="C353" t="str">
            <v>WYP</v>
          </cell>
          <cell r="D353">
            <v>213271.72</v>
          </cell>
        </row>
        <row r="354">
          <cell r="A354" t="str">
            <v>404GPWYU</v>
          </cell>
          <cell r="B354" t="str">
            <v>404GP</v>
          </cell>
          <cell r="C354" t="str">
            <v>WYU</v>
          </cell>
          <cell r="D354">
            <v>1712.54</v>
          </cell>
        </row>
        <row r="355">
          <cell r="A355" t="str">
            <v>404HPCAGE</v>
          </cell>
          <cell r="B355" t="str">
            <v>404HP</v>
          </cell>
          <cell r="C355" t="str">
            <v>CAGE</v>
          </cell>
          <cell r="D355">
            <v>37428.43</v>
          </cell>
        </row>
        <row r="356">
          <cell r="A356" t="str">
            <v>404HPCAGW</v>
          </cell>
          <cell r="B356" t="str">
            <v>404HP</v>
          </cell>
          <cell r="C356" t="str">
            <v>CAGW</v>
          </cell>
          <cell r="D356">
            <v>2511.4299999999998</v>
          </cell>
        </row>
        <row r="357">
          <cell r="A357" t="str">
            <v>404IPCA</v>
          </cell>
          <cell r="B357" t="str">
            <v>404IP</v>
          </cell>
          <cell r="C357" t="str">
            <v>CA</v>
          </cell>
          <cell r="D357">
            <v>113.12</v>
          </cell>
        </row>
        <row r="358">
          <cell r="A358" t="str">
            <v>404IPCAEE</v>
          </cell>
          <cell r="B358" t="str">
            <v>404IP</v>
          </cell>
          <cell r="C358" t="str">
            <v>CAEE</v>
          </cell>
          <cell r="D358">
            <v>2808.67</v>
          </cell>
        </row>
        <row r="359">
          <cell r="A359" t="str">
            <v>404IPCAGE</v>
          </cell>
          <cell r="B359" t="str">
            <v>404IP</v>
          </cell>
          <cell r="C359" t="str">
            <v>CAGE</v>
          </cell>
          <cell r="D359">
            <v>833646.65</v>
          </cell>
        </row>
        <row r="360">
          <cell r="A360" t="str">
            <v>404IPCAGW</v>
          </cell>
          <cell r="B360" t="str">
            <v>404IP</v>
          </cell>
          <cell r="C360" t="str">
            <v>CAGW</v>
          </cell>
          <cell r="D360">
            <v>4290583.3499999996</v>
          </cell>
        </row>
        <row r="361">
          <cell r="A361" t="str">
            <v>404IPCN</v>
          </cell>
          <cell r="B361" t="str">
            <v>404IP</v>
          </cell>
          <cell r="C361" t="str">
            <v>CN</v>
          </cell>
          <cell r="D361">
            <v>4555055.49</v>
          </cell>
        </row>
        <row r="362">
          <cell r="A362" t="str">
            <v>404IPID</v>
          </cell>
          <cell r="B362" t="str">
            <v>404IP</v>
          </cell>
          <cell r="C362" t="str">
            <v>ID</v>
          </cell>
          <cell r="D362">
            <v>20409.38</v>
          </cell>
        </row>
        <row r="363">
          <cell r="A363" t="str">
            <v>404IPOR</v>
          </cell>
          <cell r="B363" t="str">
            <v>404IP</v>
          </cell>
          <cell r="C363" t="str">
            <v>OR</v>
          </cell>
          <cell r="D363">
            <v>38969.300000000003</v>
          </cell>
        </row>
        <row r="364">
          <cell r="A364" t="str">
            <v>404IPSG</v>
          </cell>
          <cell r="B364" t="str">
            <v>404IP</v>
          </cell>
          <cell r="C364" t="str">
            <v>SG</v>
          </cell>
          <cell r="D364">
            <v>4143490.73</v>
          </cell>
        </row>
        <row r="365">
          <cell r="A365" t="str">
            <v>404IPSO</v>
          </cell>
          <cell r="B365" t="str">
            <v>404IP</v>
          </cell>
          <cell r="C365" t="str">
            <v>SO</v>
          </cell>
          <cell r="D365">
            <v>30626700.500000007</v>
          </cell>
        </row>
        <row r="366">
          <cell r="A366" t="str">
            <v>404IPUT</v>
          </cell>
          <cell r="B366" t="str">
            <v>404IP</v>
          </cell>
          <cell r="C366" t="str">
            <v>UT</v>
          </cell>
          <cell r="D366">
            <v>3549.72</v>
          </cell>
        </row>
        <row r="367">
          <cell r="A367" t="str">
            <v>404IPWA</v>
          </cell>
          <cell r="B367" t="str">
            <v>404IP</v>
          </cell>
          <cell r="C367" t="str">
            <v>WA</v>
          </cell>
          <cell r="D367">
            <v>559.89</v>
          </cell>
        </row>
        <row r="368">
          <cell r="A368" t="str">
            <v>404IPWYP</v>
          </cell>
          <cell r="B368" t="str">
            <v>404IP</v>
          </cell>
          <cell r="C368" t="str">
            <v>WYP</v>
          </cell>
          <cell r="D368">
            <v>5682.18</v>
          </cell>
        </row>
        <row r="369">
          <cell r="A369" t="str">
            <v>404IPWYU</v>
          </cell>
          <cell r="B369" t="str">
            <v>404IP</v>
          </cell>
          <cell r="C369" t="str">
            <v>WYU</v>
          </cell>
          <cell r="D369">
            <v>325.45</v>
          </cell>
        </row>
        <row r="370">
          <cell r="A370" t="str">
            <v>404OPCAGE</v>
          </cell>
          <cell r="B370" t="str">
            <v>404OP</v>
          </cell>
          <cell r="C370" t="str">
            <v>CAGE</v>
          </cell>
          <cell r="D370">
            <v>240199.39</v>
          </cell>
        </row>
        <row r="371">
          <cell r="A371" t="str">
            <v>406CAGE</v>
          </cell>
          <cell r="B371" t="str">
            <v>406</v>
          </cell>
          <cell r="C371" t="str">
            <v>CAGE</v>
          </cell>
          <cell r="D371">
            <v>5479352.9199999999</v>
          </cell>
        </row>
        <row r="372">
          <cell r="A372" t="str">
            <v>407CAGW</v>
          </cell>
          <cell r="B372" t="str">
            <v>407</v>
          </cell>
          <cell r="C372" t="str">
            <v>CAGW</v>
          </cell>
          <cell r="D372">
            <v>333104.64000000001</v>
          </cell>
        </row>
        <row r="373">
          <cell r="A373" t="str">
            <v>407OTHER</v>
          </cell>
          <cell r="B373" t="str">
            <v>407</v>
          </cell>
          <cell r="C373" t="str">
            <v>OTHER</v>
          </cell>
          <cell r="D373">
            <v>7363418</v>
          </cell>
        </row>
        <row r="374">
          <cell r="A374" t="str">
            <v>407TROJP</v>
          </cell>
          <cell r="B374" t="str">
            <v>407</v>
          </cell>
          <cell r="C374" t="str">
            <v>TROJP</v>
          </cell>
          <cell r="D374">
            <v>1674863.04</v>
          </cell>
        </row>
        <row r="375">
          <cell r="A375" t="str">
            <v>408CA</v>
          </cell>
          <cell r="B375" t="str">
            <v>408</v>
          </cell>
          <cell r="C375" t="str">
            <v>CA</v>
          </cell>
          <cell r="D375">
            <v>871894.17</v>
          </cell>
        </row>
        <row r="376">
          <cell r="A376" t="str">
            <v>408CAEE</v>
          </cell>
          <cell r="B376" t="str">
            <v>408</v>
          </cell>
          <cell r="C376" t="str">
            <v>CAEE</v>
          </cell>
          <cell r="D376">
            <v>398457.32</v>
          </cell>
        </row>
        <row r="377">
          <cell r="A377" t="str">
            <v>408GPS</v>
          </cell>
          <cell r="B377" t="str">
            <v>408</v>
          </cell>
          <cell r="C377" t="str">
            <v>GPS</v>
          </cell>
          <cell r="D377">
            <v>71469504.560000017</v>
          </cell>
        </row>
        <row r="378">
          <cell r="A378" t="str">
            <v>408OR</v>
          </cell>
          <cell r="B378" t="str">
            <v>408</v>
          </cell>
          <cell r="C378" t="str">
            <v>OR</v>
          </cell>
          <cell r="D378">
            <v>18576209.869999997</v>
          </cell>
        </row>
        <row r="379">
          <cell r="A379" t="str">
            <v>408SO</v>
          </cell>
          <cell r="B379" t="str">
            <v>408</v>
          </cell>
          <cell r="C379" t="str">
            <v>SO</v>
          </cell>
          <cell r="D379">
            <v>-370.99</v>
          </cell>
        </row>
        <row r="380">
          <cell r="A380" t="str">
            <v>408UT</v>
          </cell>
          <cell r="B380" t="str">
            <v>408</v>
          </cell>
          <cell r="C380" t="str">
            <v>UT</v>
          </cell>
          <cell r="D380">
            <v>104580.29</v>
          </cell>
        </row>
        <row r="381">
          <cell r="A381" t="str">
            <v>408WA</v>
          </cell>
          <cell r="B381" t="str">
            <v>408</v>
          </cell>
          <cell r="C381" t="str">
            <v>WA</v>
          </cell>
          <cell r="D381">
            <v>8348794.9500000002</v>
          </cell>
        </row>
        <row r="382">
          <cell r="A382" t="str">
            <v>408WYP</v>
          </cell>
          <cell r="B382" t="str">
            <v>408</v>
          </cell>
          <cell r="C382" t="str">
            <v>WYP</v>
          </cell>
          <cell r="D382">
            <v>1265401.07</v>
          </cell>
        </row>
        <row r="383">
          <cell r="A383" t="str">
            <v>41010BADDEBT</v>
          </cell>
          <cell r="B383" t="str">
            <v>41010</v>
          </cell>
          <cell r="C383" t="str">
            <v>BADDEBT</v>
          </cell>
          <cell r="D383">
            <v>10492883.950711999</v>
          </cell>
        </row>
        <row r="384">
          <cell r="A384" t="str">
            <v>41010CA</v>
          </cell>
          <cell r="B384" t="str">
            <v>41010</v>
          </cell>
          <cell r="C384" t="str">
            <v>CA</v>
          </cell>
          <cell r="D384">
            <v>11285587</v>
          </cell>
        </row>
        <row r="385">
          <cell r="A385" t="str">
            <v>41010CAEE</v>
          </cell>
          <cell r="B385" t="str">
            <v>41010</v>
          </cell>
          <cell r="C385" t="str">
            <v>CAEE</v>
          </cell>
          <cell r="D385">
            <v>27758768</v>
          </cell>
        </row>
        <row r="386">
          <cell r="A386" t="str">
            <v>41010CAEW</v>
          </cell>
          <cell r="B386" t="str">
            <v>41010</v>
          </cell>
          <cell r="C386" t="str">
            <v>CAEW</v>
          </cell>
          <cell r="D386">
            <v>12484845</v>
          </cell>
        </row>
        <row r="387">
          <cell r="A387" t="str">
            <v>41010CAGE</v>
          </cell>
          <cell r="B387" t="str">
            <v>41010</v>
          </cell>
          <cell r="C387" t="str">
            <v>CAGE</v>
          </cell>
          <cell r="D387">
            <v>2169654.6419639997</v>
          </cell>
        </row>
        <row r="388">
          <cell r="A388" t="str">
            <v>41010CAGW</v>
          </cell>
          <cell r="B388" t="str">
            <v>41010</v>
          </cell>
          <cell r="C388" t="str">
            <v>CAGW</v>
          </cell>
          <cell r="D388">
            <v>2705658.2705669999</v>
          </cell>
        </row>
        <row r="389">
          <cell r="A389" t="str">
            <v>41010CN</v>
          </cell>
          <cell r="B389" t="str">
            <v>41010</v>
          </cell>
          <cell r="C389" t="str">
            <v>CN</v>
          </cell>
          <cell r="D389">
            <v>19847.998015000001</v>
          </cell>
        </row>
        <row r="390">
          <cell r="A390" t="str">
            <v>41010FERC</v>
          </cell>
          <cell r="B390" t="str">
            <v>41010</v>
          </cell>
          <cell r="C390" t="str">
            <v>FERC</v>
          </cell>
          <cell r="D390">
            <v>887283</v>
          </cell>
        </row>
        <row r="391">
          <cell r="A391" t="str">
            <v>41010GPS</v>
          </cell>
          <cell r="B391" t="str">
            <v>41010</v>
          </cell>
          <cell r="C391" t="str">
            <v>GPS</v>
          </cell>
          <cell r="D391">
            <v>10266635</v>
          </cell>
        </row>
        <row r="392">
          <cell r="A392" t="str">
            <v>41010ID</v>
          </cell>
          <cell r="B392" t="str">
            <v>41010</v>
          </cell>
          <cell r="C392" t="str">
            <v>ID</v>
          </cell>
          <cell r="D392">
            <v>13327882</v>
          </cell>
        </row>
        <row r="393">
          <cell r="A393" t="str">
            <v>41010OR</v>
          </cell>
          <cell r="B393" t="str">
            <v>41010</v>
          </cell>
          <cell r="C393" t="str">
            <v>OR</v>
          </cell>
          <cell r="D393">
            <v>103356870</v>
          </cell>
        </row>
        <row r="394">
          <cell r="A394" t="str">
            <v>41010OTHER</v>
          </cell>
          <cell r="B394" t="str">
            <v>41010</v>
          </cell>
          <cell r="C394" t="str">
            <v>OTHER</v>
          </cell>
          <cell r="D394">
            <v>8490307</v>
          </cell>
        </row>
        <row r="395">
          <cell r="A395" t="str">
            <v>41010SE</v>
          </cell>
          <cell r="B395" t="str">
            <v>41010</v>
          </cell>
          <cell r="C395" t="str">
            <v>SE</v>
          </cell>
          <cell r="D395">
            <v>7728799</v>
          </cell>
        </row>
        <row r="396">
          <cell r="A396" t="str">
            <v>41010SG</v>
          </cell>
          <cell r="B396" t="str">
            <v>41010</v>
          </cell>
          <cell r="C396" t="str">
            <v>SG</v>
          </cell>
          <cell r="D396">
            <v>52335.005234000004</v>
          </cell>
        </row>
        <row r="397">
          <cell r="A397" t="str">
            <v>41010SNP</v>
          </cell>
          <cell r="B397" t="str">
            <v>41010</v>
          </cell>
          <cell r="C397" t="str">
            <v>SNP</v>
          </cell>
          <cell r="D397">
            <v>56246.005625000005</v>
          </cell>
        </row>
        <row r="398">
          <cell r="A398" t="str">
            <v>41010SNPD</v>
          </cell>
          <cell r="B398" t="str">
            <v>41010</v>
          </cell>
          <cell r="C398" t="str">
            <v>SNPD</v>
          </cell>
          <cell r="D398">
            <v>320153.66616500169</v>
          </cell>
        </row>
        <row r="399">
          <cell r="A399" t="str">
            <v>41010SO</v>
          </cell>
          <cell r="B399" t="str">
            <v>41010</v>
          </cell>
          <cell r="C399" t="str">
            <v>SO</v>
          </cell>
          <cell r="D399">
            <v>79340317</v>
          </cell>
        </row>
        <row r="400">
          <cell r="A400" t="str">
            <v>41010TROJD</v>
          </cell>
          <cell r="B400" t="str">
            <v>41010</v>
          </cell>
          <cell r="C400" t="str">
            <v>TROJD</v>
          </cell>
          <cell r="D400">
            <v>25516.002551000001</v>
          </cell>
        </row>
        <row r="401">
          <cell r="A401" t="str">
            <v>41010UT</v>
          </cell>
          <cell r="B401" t="str">
            <v>41010</v>
          </cell>
          <cell r="C401" t="str">
            <v>UT</v>
          </cell>
          <cell r="D401">
            <v>86804843</v>
          </cell>
        </row>
        <row r="402">
          <cell r="A402" t="str">
            <v>41010WA</v>
          </cell>
          <cell r="B402" t="str">
            <v>41010</v>
          </cell>
          <cell r="C402" t="str">
            <v>WA</v>
          </cell>
          <cell r="D402">
            <v>23827436</v>
          </cell>
        </row>
        <row r="403">
          <cell r="A403" t="str">
            <v>41010WYP</v>
          </cell>
          <cell r="B403" t="str">
            <v>41010</v>
          </cell>
          <cell r="C403" t="str">
            <v>WYP</v>
          </cell>
          <cell r="D403">
            <v>44162468</v>
          </cell>
        </row>
        <row r="404">
          <cell r="A404" t="str">
            <v>41010WYU</v>
          </cell>
          <cell r="B404" t="str">
            <v>41010</v>
          </cell>
          <cell r="C404" t="str">
            <v>WYU</v>
          </cell>
          <cell r="D404">
            <v>2032527</v>
          </cell>
        </row>
        <row r="405">
          <cell r="A405" t="str">
            <v>41110BADDEBT</v>
          </cell>
          <cell r="B405" t="str">
            <v>41110</v>
          </cell>
          <cell r="C405" t="str">
            <v>BADDEBT</v>
          </cell>
          <cell r="D405">
            <v>-1093240.8906759999</v>
          </cell>
        </row>
        <row r="406">
          <cell r="A406" t="str">
            <v>41110CA</v>
          </cell>
          <cell r="B406" t="str">
            <v>41110</v>
          </cell>
          <cell r="C406" t="str">
            <v>CA</v>
          </cell>
          <cell r="D406">
            <v>-9177676</v>
          </cell>
        </row>
        <row r="407">
          <cell r="A407" t="str">
            <v>41110CAEE</v>
          </cell>
          <cell r="B407" t="str">
            <v>41110</v>
          </cell>
          <cell r="C407" t="str">
            <v>CAEE</v>
          </cell>
          <cell r="D407">
            <v>-24254427</v>
          </cell>
        </row>
        <row r="408">
          <cell r="A408" t="str">
            <v>41110CAEW</v>
          </cell>
          <cell r="B408" t="str">
            <v>41110</v>
          </cell>
          <cell r="C408" t="str">
            <v>CAEW</v>
          </cell>
          <cell r="D408">
            <v>-8414165</v>
          </cell>
        </row>
        <row r="409">
          <cell r="A409" t="str">
            <v>41110CAGE</v>
          </cell>
          <cell r="B409" t="str">
            <v>41110</v>
          </cell>
          <cell r="C409" t="str">
            <v>CAGE</v>
          </cell>
          <cell r="D409">
            <v>-27414141.795792997</v>
          </cell>
        </row>
        <row r="410">
          <cell r="A410" t="str">
            <v>41110CAGW</v>
          </cell>
          <cell r="B410" t="str">
            <v>41110</v>
          </cell>
          <cell r="C410" t="str">
            <v>CAGW</v>
          </cell>
          <cell r="D410">
            <v>-3454633.3454630002</v>
          </cell>
        </row>
        <row r="411">
          <cell r="A411" t="str">
            <v>41110CN</v>
          </cell>
          <cell r="B411" t="str">
            <v>41110</v>
          </cell>
          <cell r="C411" t="str">
            <v>CN</v>
          </cell>
          <cell r="D411">
            <v>-3563.999644</v>
          </cell>
        </row>
        <row r="412">
          <cell r="A412" t="str">
            <v>41110FERC</v>
          </cell>
          <cell r="B412" t="str">
            <v>41110</v>
          </cell>
          <cell r="C412" t="str">
            <v>FERC</v>
          </cell>
          <cell r="D412">
            <v>-710322</v>
          </cell>
        </row>
        <row r="413">
          <cell r="A413" t="str">
            <v>41110GPS</v>
          </cell>
          <cell r="B413" t="str">
            <v>41110</v>
          </cell>
          <cell r="C413" t="str">
            <v>GPS</v>
          </cell>
          <cell r="D413">
            <v>-1555281</v>
          </cell>
        </row>
        <row r="414">
          <cell r="A414" t="str">
            <v>41110ID</v>
          </cell>
          <cell r="B414" t="str">
            <v>41110</v>
          </cell>
          <cell r="C414" t="str">
            <v>ID</v>
          </cell>
          <cell r="D414">
            <v>-11177961</v>
          </cell>
        </row>
        <row r="415">
          <cell r="A415" t="str">
            <v>41110OR</v>
          </cell>
          <cell r="B415" t="str">
            <v>41110</v>
          </cell>
          <cell r="C415" t="str">
            <v>OR</v>
          </cell>
          <cell r="D415">
            <v>-90112072</v>
          </cell>
        </row>
        <row r="416">
          <cell r="A416" t="str">
            <v>41110OTHER</v>
          </cell>
          <cell r="B416" t="str">
            <v>41110</v>
          </cell>
          <cell r="C416" t="str">
            <v>OTHER</v>
          </cell>
          <cell r="D416">
            <v>-14714078</v>
          </cell>
        </row>
        <row r="417">
          <cell r="A417" t="str">
            <v>41110SE</v>
          </cell>
          <cell r="B417" t="str">
            <v>41110</v>
          </cell>
          <cell r="C417" t="str">
            <v>SE</v>
          </cell>
          <cell r="D417">
            <v>0</v>
          </cell>
        </row>
        <row r="418">
          <cell r="A418" t="str">
            <v>41110SG</v>
          </cell>
          <cell r="B418" t="str">
            <v>41110</v>
          </cell>
          <cell r="C418" t="str">
            <v>SG</v>
          </cell>
          <cell r="D418">
            <v>-916901.09168999991</v>
          </cell>
        </row>
        <row r="419">
          <cell r="A419" t="str">
            <v>41110SNP</v>
          </cell>
          <cell r="B419" t="str">
            <v>41110</v>
          </cell>
          <cell r="C419" t="str">
            <v>SNP</v>
          </cell>
          <cell r="D419">
            <v>-3469355.346936</v>
          </cell>
        </row>
        <row r="420">
          <cell r="A420" t="str">
            <v>41110SNPD</v>
          </cell>
          <cell r="B420" t="str">
            <v>41110</v>
          </cell>
          <cell r="C420" t="str">
            <v>SNPD</v>
          </cell>
          <cell r="D420">
            <v>-2191310.7808689997</v>
          </cell>
        </row>
        <row r="421">
          <cell r="A421" t="str">
            <v>41110SO</v>
          </cell>
          <cell r="B421" t="str">
            <v>41110</v>
          </cell>
          <cell r="C421" t="str">
            <v>SO</v>
          </cell>
          <cell r="D421">
            <v>-84366245</v>
          </cell>
        </row>
        <row r="422">
          <cell r="A422" t="str">
            <v>41110TROJD</v>
          </cell>
          <cell r="B422" t="str">
            <v>41110</v>
          </cell>
          <cell r="C422" t="str">
            <v>TROJD</v>
          </cell>
          <cell r="D422">
            <v>-947126.2221400002</v>
          </cell>
        </row>
        <row r="423">
          <cell r="A423" t="str">
            <v>41110UT</v>
          </cell>
          <cell r="B423" t="str">
            <v>41110</v>
          </cell>
          <cell r="C423" t="str">
            <v>UT</v>
          </cell>
          <cell r="D423">
            <v>-79369648</v>
          </cell>
        </row>
        <row r="424">
          <cell r="A424" t="str">
            <v>41110WA</v>
          </cell>
          <cell r="B424" t="str">
            <v>41110</v>
          </cell>
          <cell r="C424" t="str">
            <v>WA</v>
          </cell>
          <cell r="D424">
            <v>-20026301</v>
          </cell>
        </row>
        <row r="425">
          <cell r="A425" t="str">
            <v>41110WYP</v>
          </cell>
          <cell r="B425" t="str">
            <v>41110</v>
          </cell>
          <cell r="C425" t="str">
            <v>WYP</v>
          </cell>
          <cell r="D425">
            <v>-35343457</v>
          </cell>
        </row>
        <row r="426">
          <cell r="A426" t="str">
            <v>41110WYU</v>
          </cell>
          <cell r="B426" t="str">
            <v>41110</v>
          </cell>
          <cell r="C426" t="str">
            <v>WYU</v>
          </cell>
          <cell r="D426">
            <v>-1706905</v>
          </cell>
        </row>
        <row r="427">
          <cell r="A427" t="str">
            <v>4118SE</v>
          </cell>
          <cell r="B427" t="str">
            <v>4118</v>
          </cell>
          <cell r="C427" t="str">
            <v>SE</v>
          </cell>
          <cell r="D427">
            <v>-15619249.859999999</v>
          </cell>
        </row>
        <row r="428">
          <cell r="A428" t="str">
            <v>419SNP</v>
          </cell>
          <cell r="B428" t="str">
            <v>419</v>
          </cell>
          <cell r="C428" t="str">
            <v>SNP</v>
          </cell>
          <cell r="D428">
            <v>-23612825.120000001</v>
          </cell>
        </row>
        <row r="429">
          <cell r="A429" t="str">
            <v>421CA</v>
          </cell>
          <cell r="B429" t="str">
            <v>421</v>
          </cell>
          <cell r="C429" t="str">
            <v>CA</v>
          </cell>
          <cell r="D429">
            <v>208.35</v>
          </cell>
        </row>
        <row r="430">
          <cell r="A430" t="str">
            <v>421CAGE</v>
          </cell>
          <cell r="B430" t="str">
            <v>421</v>
          </cell>
          <cell r="C430" t="str">
            <v>CAGE</v>
          </cell>
          <cell r="D430">
            <v>-50572.480000000003</v>
          </cell>
        </row>
        <row r="431">
          <cell r="A431" t="str">
            <v>421CAGW</v>
          </cell>
          <cell r="B431" t="str">
            <v>421</v>
          </cell>
          <cell r="C431" t="str">
            <v>CAGW</v>
          </cell>
          <cell r="D431">
            <v>-92681.37</v>
          </cell>
        </row>
        <row r="432">
          <cell r="A432" t="str">
            <v>421CN</v>
          </cell>
          <cell r="B432" t="str">
            <v>421</v>
          </cell>
          <cell r="C432" t="str">
            <v>CN</v>
          </cell>
          <cell r="D432">
            <v>67582.84</v>
          </cell>
        </row>
        <row r="433">
          <cell r="A433" t="str">
            <v>421ID</v>
          </cell>
          <cell r="B433" t="str">
            <v>421</v>
          </cell>
          <cell r="C433" t="str">
            <v>ID</v>
          </cell>
          <cell r="D433">
            <v>-32.380000000000003</v>
          </cell>
        </row>
        <row r="434">
          <cell r="A434" t="str">
            <v>421OR</v>
          </cell>
          <cell r="B434" t="str">
            <v>421</v>
          </cell>
          <cell r="C434" t="str">
            <v>OR</v>
          </cell>
          <cell r="D434">
            <v>65015.02</v>
          </cell>
        </row>
        <row r="435">
          <cell r="A435" t="str">
            <v>421OTHER</v>
          </cell>
          <cell r="B435" t="str">
            <v>421</v>
          </cell>
          <cell r="C435" t="str">
            <v>OTHER</v>
          </cell>
          <cell r="D435">
            <v>0</v>
          </cell>
        </row>
        <row r="436">
          <cell r="A436" t="str">
            <v>421SO</v>
          </cell>
          <cell r="B436" t="str">
            <v>421</v>
          </cell>
          <cell r="C436" t="str">
            <v>SO</v>
          </cell>
          <cell r="D436">
            <v>182878.68</v>
          </cell>
        </row>
        <row r="437">
          <cell r="A437" t="str">
            <v>421UT</v>
          </cell>
          <cell r="B437" t="str">
            <v>421</v>
          </cell>
          <cell r="C437" t="str">
            <v>UT</v>
          </cell>
          <cell r="D437">
            <v>-1360.89</v>
          </cell>
        </row>
        <row r="438">
          <cell r="A438" t="str">
            <v>421WA</v>
          </cell>
          <cell r="B438" t="str">
            <v>421</v>
          </cell>
          <cell r="C438" t="str">
            <v>WA</v>
          </cell>
          <cell r="D438">
            <v>4292.42</v>
          </cell>
        </row>
        <row r="439">
          <cell r="A439" t="str">
            <v>421WYP</v>
          </cell>
          <cell r="B439" t="str">
            <v>421</v>
          </cell>
          <cell r="C439" t="str">
            <v>WYP</v>
          </cell>
          <cell r="D439">
            <v>4686.54</v>
          </cell>
        </row>
        <row r="440">
          <cell r="A440" t="str">
            <v>427SNP</v>
          </cell>
          <cell r="B440" t="str">
            <v>427</v>
          </cell>
          <cell r="C440" t="str">
            <v>SNP</v>
          </cell>
          <cell r="D440">
            <v>245313780.17000002</v>
          </cell>
        </row>
        <row r="441">
          <cell r="A441" t="str">
            <v>428SNP</v>
          </cell>
          <cell r="B441" t="str">
            <v>428</v>
          </cell>
          <cell r="C441" t="str">
            <v>SNP</v>
          </cell>
          <cell r="D441">
            <v>8627114.0099999998</v>
          </cell>
        </row>
        <row r="442">
          <cell r="A442" t="str">
            <v>429SNP</v>
          </cell>
          <cell r="B442" t="str">
            <v>429</v>
          </cell>
          <cell r="C442" t="str">
            <v>SNP</v>
          </cell>
          <cell r="D442">
            <v>-86967.45</v>
          </cell>
        </row>
        <row r="443">
          <cell r="A443" t="str">
            <v>431SNP</v>
          </cell>
          <cell r="B443" t="str">
            <v>431</v>
          </cell>
          <cell r="C443" t="str">
            <v>SNP</v>
          </cell>
          <cell r="D443">
            <v>26043695.75</v>
          </cell>
        </row>
        <row r="444">
          <cell r="A444" t="str">
            <v>432SNP</v>
          </cell>
          <cell r="B444" t="str">
            <v>432</v>
          </cell>
          <cell r="C444" t="str">
            <v>SNP</v>
          </cell>
          <cell r="D444">
            <v>-22680358.879999999</v>
          </cell>
        </row>
        <row r="445">
          <cell r="A445" t="str">
            <v>440CA</v>
          </cell>
          <cell r="B445" t="str">
            <v>440</v>
          </cell>
          <cell r="C445" t="str">
            <v>CA</v>
          </cell>
          <cell r="D445">
            <v>31736745.780000001</v>
          </cell>
        </row>
        <row r="446">
          <cell r="A446" t="str">
            <v>440ID</v>
          </cell>
          <cell r="B446" t="str">
            <v>440</v>
          </cell>
          <cell r="C446" t="str">
            <v>ID</v>
          </cell>
          <cell r="D446">
            <v>32975992.000000007</v>
          </cell>
        </row>
        <row r="447">
          <cell r="A447" t="str">
            <v>440OR</v>
          </cell>
          <cell r="B447" t="str">
            <v>440</v>
          </cell>
          <cell r="C447" t="str">
            <v>OR</v>
          </cell>
          <cell r="D447">
            <v>384592532.06999987</v>
          </cell>
        </row>
        <row r="448">
          <cell r="A448" t="str">
            <v>440UT</v>
          </cell>
          <cell r="B448" t="str">
            <v>440</v>
          </cell>
          <cell r="C448" t="str">
            <v>UT</v>
          </cell>
          <cell r="D448">
            <v>459642925.53999996</v>
          </cell>
        </row>
        <row r="449">
          <cell r="A449" t="str">
            <v>440WA</v>
          </cell>
          <cell r="B449" t="str">
            <v>440</v>
          </cell>
          <cell r="C449" t="str">
            <v>WA</v>
          </cell>
          <cell r="D449">
            <v>84757229.099999979</v>
          </cell>
        </row>
        <row r="450">
          <cell r="A450" t="str">
            <v>440WYP</v>
          </cell>
          <cell r="B450" t="str">
            <v>440</v>
          </cell>
          <cell r="C450" t="str">
            <v>WYP</v>
          </cell>
          <cell r="D450">
            <v>63058637.090000004</v>
          </cell>
        </row>
        <row r="451">
          <cell r="A451" t="str">
            <v>440WYU</v>
          </cell>
          <cell r="B451" t="str">
            <v>440</v>
          </cell>
          <cell r="C451" t="str">
            <v>WYU</v>
          </cell>
          <cell r="D451">
            <v>8864733.459999999</v>
          </cell>
        </row>
        <row r="452">
          <cell r="A452" t="str">
            <v>442CA</v>
          </cell>
          <cell r="B452" t="str">
            <v>442</v>
          </cell>
          <cell r="C452" t="str">
            <v>CA</v>
          </cell>
          <cell r="D452">
            <v>28187476.640000001</v>
          </cell>
        </row>
        <row r="453">
          <cell r="A453" t="str">
            <v>442ID</v>
          </cell>
          <cell r="B453" t="str">
            <v>442</v>
          </cell>
          <cell r="C453" t="str">
            <v>ID</v>
          </cell>
          <cell r="D453">
            <v>106320709.69999999</v>
          </cell>
        </row>
        <row r="454">
          <cell r="A454" t="str">
            <v>442OR</v>
          </cell>
          <cell r="B454" t="str">
            <v>442</v>
          </cell>
          <cell r="C454" t="str">
            <v>OR</v>
          </cell>
          <cell r="D454">
            <v>433731754.45999992</v>
          </cell>
        </row>
        <row r="455">
          <cell r="A455" t="str">
            <v>442UT</v>
          </cell>
          <cell r="B455" t="str">
            <v>442</v>
          </cell>
          <cell r="C455" t="str">
            <v>UT</v>
          </cell>
          <cell r="D455">
            <v>721802536.65999985</v>
          </cell>
        </row>
        <row r="456">
          <cell r="A456" t="str">
            <v>442WA</v>
          </cell>
          <cell r="B456" t="str">
            <v>442</v>
          </cell>
          <cell r="C456" t="str">
            <v>WA</v>
          </cell>
          <cell r="D456">
            <v>132140783.78</v>
          </cell>
        </row>
        <row r="457">
          <cell r="A457" t="str">
            <v>442WYP</v>
          </cell>
          <cell r="B457" t="str">
            <v>442</v>
          </cell>
          <cell r="C457" t="str">
            <v>WYP</v>
          </cell>
          <cell r="D457">
            <v>285549195.58000004</v>
          </cell>
        </row>
        <row r="458">
          <cell r="A458" t="str">
            <v>442WYU</v>
          </cell>
          <cell r="B458" t="str">
            <v>442</v>
          </cell>
          <cell r="C458" t="str">
            <v>WYU</v>
          </cell>
          <cell r="D458">
            <v>38558771.989999995</v>
          </cell>
        </row>
        <row r="459">
          <cell r="A459" t="str">
            <v>444CA</v>
          </cell>
          <cell r="B459" t="str">
            <v>444</v>
          </cell>
          <cell r="C459" t="str">
            <v>CA</v>
          </cell>
          <cell r="D459">
            <v>285077.25</v>
          </cell>
        </row>
        <row r="460">
          <cell r="A460" t="str">
            <v>444ID</v>
          </cell>
          <cell r="B460" t="str">
            <v>444</v>
          </cell>
          <cell r="C460" t="str">
            <v>ID</v>
          </cell>
          <cell r="D460">
            <v>251537.29</v>
          </cell>
        </row>
        <row r="461">
          <cell r="A461" t="str">
            <v>444OR</v>
          </cell>
          <cell r="B461" t="str">
            <v>444</v>
          </cell>
          <cell r="C461" t="str">
            <v>OR</v>
          </cell>
          <cell r="D461">
            <v>4853260.68</v>
          </cell>
        </row>
        <row r="462">
          <cell r="A462" t="str">
            <v>444UT</v>
          </cell>
          <cell r="B462" t="str">
            <v>444</v>
          </cell>
          <cell r="C462" t="str">
            <v>UT</v>
          </cell>
          <cell r="D462">
            <v>9969266.3299999982</v>
          </cell>
        </row>
        <row r="463">
          <cell r="A463" t="str">
            <v>444WA</v>
          </cell>
          <cell r="B463" t="str">
            <v>444</v>
          </cell>
          <cell r="C463" t="str">
            <v>WA</v>
          </cell>
          <cell r="D463">
            <v>1030602.66</v>
          </cell>
        </row>
        <row r="464">
          <cell r="A464" t="str">
            <v>444WYP</v>
          </cell>
          <cell r="B464" t="str">
            <v>444</v>
          </cell>
          <cell r="C464" t="str">
            <v>WYP</v>
          </cell>
          <cell r="D464">
            <v>1532743.13</v>
          </cell>
        </row>
        <row r="465">
          <cell r="A465" t="str">
            <v>444WYU</v>
          </cell>
          <cell r="B465" t="str">
            <v>444</v>
          </cell>
          <cell r="C465" t="str">
            <v>WYU</v>
          </cell>
          <cell r="D465">
            <v>505344.7</v>
          </cell>
        </row>
        <row r="466">
          <cell r="A466" t="str">
            <v>445UT</v>
          </cell>
          <cell r="B466" t="str">
            <v>445</v>
          </cell>
          <cell r="C466" t="str">
            <v>UT</v>
          </cell>
          <cell r="D466">
            <v>16659616.999999998</v>
          </cell>
        </row>
        <row r="467">
          <cell r="A467" t="str">
            <v>447CAEE</v>
          </cell>
          <cell r="B467" t="str">
            <v>447</v>
          </cell>
          <cell r="C467" t="str">
            <v>CAEE</v>
          </cell>
          <cell r="D467">
            <v>-14333503.02</v>
          </cell>
        </row>
        <row r="468">
          <cell r="A468" t="str">
            <v>447CAEW</v>
          </cell>
          <cell r="B468" t="str">
            <v>447</v>
          </cell>
          <cell r="C468" t="str">
            <v>CAEW</v>
          </cell>
          <cell r="D468">
            <v>0</v>
          </cell>
        </row>
        <row r="469">
          <cell r="A469" t="str">
            <v>447CAGE</v>
          </cell>
          <cell r="B469" t="str">
            <v>447</v>
          </cell>
          <cell r="C469" t="str">
            <v>CAGE</v>
          </cell>
          <cell r="D469">
            <v>76414289.714800119</v>
          </cell>
        </row>
        <row r="470">
          <cell r="A470" t="str">
            <v>447CAGW</v>
          </cell>
          <cell r="B470" t="str">
            <v>447</v>
          </cell>
          <cell r="C470" t="str">
            <v>CAGW</v>
          </cell>
          <cell r="D470">
            <v>681085016.56519997</v>
          </cell>
        </row>
        <row r="471">
          <cell r="A471" t="str">
            <v>447FERC</v>
          </cell>
          <cell r="B471" t="str">
            <v>447</v>
          </cell>
          <cell r="C471" t="str">
            <v>FERC</v>
          </cell>
          <cell r="D471">
            <v>6784128.0100000007</v>
          </cell>
        </row>
        <row r="472">
          <cell r="A472" t="str">
            <v>447OR</v>
          </cell>
          <cell r="B472" t="str">
            <v>447</v>
          </cell>
          <cell r="C472" t="str">
            <v>OR</v>
          </cell>
          <cell r="D472">
            <v>921332.18</v>
          </cell>
        </row>
        <row r="473">
          <cell r="A473" t="str">
            <v>447SE</v>
          </cell>
          <cell r="B473" t="str">
            <v>447</v>
          </cell>
          <cell r="C473" t="str">
            <v>SE</v>
          </cell>
          <cell r="D473">
            <v>0</v>
          </cell>
        </row>
        <row r="474">
          <cell r="A474" t="str">
            <v>447SG</v>
          </cell>
          <cell r="B474" t="str">
            <v>447</v>
          </cell>
          <cell r="C474" t="str">
            <v>SG</v>
          </cell>
          <cell r="D474">
            <v>9.1269612312316895E-8</v>
          </cell>
        </row>
        <row r="475">
          <cell r="A475" t="str">
            <v>447WYP</v>
          </cell>
          <cell r="B475" t="str">
            <v>447</v>
          </cell>
          <cell r="C475" t="str">
            <v>WYP</v>
          </cell>
          <cell r="D475">
            <v>33428.29</v>
          </cell>
        </row>
        <row r="476">
          <cell r="A476" t="str">
            <v>448UT</v>
          </cell>
          <cell r="B476" t="str">
            <v>448</v>
          </cell>
          <cell r="C476" t="str">
            <v>UT</v>
          </cell>
          <cell r="D476">
            <v>-7.46</v>
          </cell>
        </row>
        <row r="477">
          <cell r="A477" t="str">
            <v>449UT</v>
          </cell>
          <cell r="B477" t="str">
            <v>449</v>
          </cell>
          <cell r="C477" t="str">
            <v>UT</v>
          </cell>
          <cell r="D477">
            <v>0.17</v>
          </cell>
        </row>
        <row r="478">
          <cell r="A478" t="str">
            <v>450CA</v>
          </cell>
          <cell r="B478" t="str">
            <v>450</v>
          </cell>
          <cell r="C478" t="str">
            <v>CA</v>
          </cell>
          <cell r="D478">
            <v>155165.35999999999</v>
          </cell>
        </row>
        <row r="479">
          <cell r="A479" t="str">
            <v>450ID</v>
          </cell>
          <cell r="B479" t="str">
            <v>450</v>
          </cell>
          <cell r="C479" t="str">
            <v>ID</v>
          </cell>
          <cell r="D479">
            <v>236899.69</v>
          </cell>
        </row>
        <row r="480">
          <cell r="A480" t="str">
            <v>450OR</v>
          </cell>
          <cell r="B480" t="str">
            <v>450</v>
          </cell>
          <cell r="C480" t="str">
            <v>OR</v>
          </cell>
          <cell r="D480">
            <v>2290189.2799999998</v>
          </cell>
        </row>
        <row r="481">
          <cell r="A481" t="str">
            <v>450UT</v>
          </cell>
          <cell r="B481" t="str">
            <v>450</v>
          </cell>
          <cell r="C481" t="str">
            <v>UT</v>
          </cell>
          <cell r="D481">
            <v>2355833.2999999998</v>
          </cell>
        </row>
        <row r="482">
          <cell r="A482" t="str">
            <v>450WA</v>
          </cell>
          <cell r="B482" t="str">
            <v>450</v>
          </cell>
          <cell r="C482" t="str">
            <v>WA</v>
          </cell>
          <cell r="D482">
            <v>448392.08</v>
          </cell>
        </row>
        <row r="483">
          <cell r="A483" t="str">
            <v>450WYP</v>
          </cell>
          <cell r="B483" t="str">
            <v>450</v>
          </cell>
          <cell r="C483" t="str">
            <v>WYP</v>
          </cell>
          <cell r="D483">
            <v>357365.16</v>
          </cell>
        </row>
        <row r="484">
          <cell r="A484" t="str">
            <v>450WYU</v>
          </cell>
          <cell r="B484" t="str">
            <v>450</v>
          </cell>
          <cell r="C484" t="str">
            <v>WYU</v>
          </cell>
          <cell r="D484">
            <v>66893.070000000007</v>
          </cell>
        </row>
        <row r="485">
          <cell r="A485" t="str">
            <v>451CA</v>
          </cell>
          <cell r="B485" t="str">
            <v>451</v>
          </cell>
          <cell r="C485" t="str">
            <v>CA</v>
          </cell>
          <cell r="D485">
            <v>-79558.58</v>
          </cell>
        </row>
        <row r="486">
          <cell r="A486" t="str">
            <v>451ID</v>
          </cell>
          <cell r="B486" t="str">
            <v>451</v>
          </cell>
          <cell r="C486" t="str">
            <v>ID</v>
          </cell>
          <cell r="D486">
            <v>115688.28</v>
          </cell>
        </row>
        <row r="487">
          <cell r="A487" t="str">
            <v>451MT</v>
          </cell>
          <cell r="B487" t="str">
            <v>451</v>
          </cell>
          <cell r="C487" t="str">
            <v>MT</v>
          </cell>
          <cell r="D487">
            <v>0</v>
          </cell>
        </row>
        <row r="488">
          <cell r="A488" t="str">
            <v>451OR</v>
          </cell>
          <cell r="B488" t="str">
            <v>451</v>
          </cell>
          <cell r="C488" t="str">
            <v>OR</v>
          </cell>
          <cell r="D488">
            <v>1779665.84</v>
          </cell>
        </row>
        <row r="489">
          <cell r="A489" t="str">
            <v>451OTHER</v>
          </cell>
          <cell r="B489" t="str">
            <v>451</v>
          </cell>
          <cell r="C489" t="str">
            <v>OTHER</v>
          </cell>
          <cell r="D489">
            <v>-91.67</v>
          </cell>
        </row>
        <row r="490">
          <cell r="A490" t="str">
            <v>451SO</v>
          </cell>
          <cell r="B490" t="str">
            <v>451</v>
          </cell>
          <cell r="C490" t="str">
            <v>SO</v>
          </cell>
          <cell r="D490">
            <v>25024.41</v>
          </cell>
        </row>
        <row r="491">
          <cell r="A491" t="str">
            <v>451UT</v>
          </cell>
          <cell r="B491" t="str">
            <v>451</v>
          </cell>
          <cell r="C491" t="str">
            <v>UT</v>
          </cell>
          <cell r="D491">
            <v>3995459.3</v>
          </cell>
        </row>
        <row r="492">
          <cell r="A492" t="str">
            <v>451WA</v>
          </cell>
          <cell r="B492" t="str">
            <v>451</v>
          </cell>
          <cell r="C492" t="str">
            <v>WA</v>
          </cell>
          <cell r="D492">
            <v>146919.12</v>
          </cell>
        </row>
        <row r="493">
          <cell r="A493" t="str">
            <v>451WYP</v>
          </cell>
          <cell r="B493" t="str">
            <v>451</v>
          </cell>
          <cell r="C493" t="str">
            <v>WYP</v>
          </cell>
          <cell r="D493">
            <v>184742.85</v>
          </cell>
        </row>
        <row r="494">
          <cell r="A494" t="str">
            <v>451WYU</v>
          </cell>
          <cell r="B494" t="str">
            <v>451</v>
          </cell>
          <cell r="C494" t="str">
            <v>WYU</v>
          </cell>
          <cell r="D494">
            <v>120977.27</v>
          </cell>
        </row>
        <row r="495">
          <cell r="A495" t="str">
            <v>453CAGE</v>
          </cell>
          <cell r="B495" t="str">
            <v>453</v>
          </cell>
          <cell r="C495" t="str">
            <v>CAGE</v>
          </cell>
          <cell r="D495">
            <v>14022.924075253597</v>
          </cell>
        </row>
        <row r="496">
          <cell r="A496" t="str">
            <v>453CAGW</v>
          </cell>
          <cell r="B496" t="str">
            <v>453</v>
          </cell>
          <cell r="C496" t="str">
            <v>CAGW</v>
          </cell>
          <cell r="D496">
            <v>1204.7959247464025</v>
          </cell>
        </row>
        <row r="497">
          <cell r="A497" t="str">
            <v>454CA</v>
          </cell>
          <cell r="B497" t="str">
            <v>454</v>
          </cell>
          <cell r="C497" t="str">
            <v>CA</v>
          </cell>
          <cell r="D497">
            <v>654679.57999999996</v>
          </cell>
        </row>
        <row r="498">
          <cell r="A498" t="str">
            <v>454CAGE</v>
          </cell>
          <cell r="B498" t="str">
            <v>454</v>
          </cell>
          <cell r="C498" t="str">
            <v>CAGE</v>
          </cell>
          <cell r="D498">
            <v>815462.82</v>
          </cell>
        </row>
        <row r="499">
          <cell r="A499" t="str">
            <v>454CAGW</v>
          </cell>
          <cell r="B499" t="str">
            <v>454</v>
          </cell>
          <cell r="C499" t="str">
            <v>CAGW</v>
          </cell>
          <cell r="D499">
            <v>742403.49</v>
          </cell>
        </row>
        <row r="500">
          <cell r="A500" t="str">
            <v>454ID</v>
          </cell>
          <cell r="B500" t="str">
            <v>454</v>
          </cell>
          <cell r="C500" t="str">
            <v>ID</v>
          </cell>
          <cell r="D500">
            <v>354846.35</v>
          </cell>
        </row>
        <row r="501">
          <cell r="A501" t="str">
            <v>454OR</v>
          </cell>
          <cell r="B501" t="str">
            <v>454</v>
          </cell>
          <cell r="C501" t="str">
            <v>OR</v>
          </cell>
          <cell r="D501">
            <v>5639735.3900000015</v>
          </cell>
        </row>
        <row r="502">
          <cell r="A502" t="str">
            <v>454SG</v>
          </cell>
          <cell r="B502" t="str">
            <v>454</v>
          </cell>
          <cell r="C502" t="str">
            <v>SG</v>
          </cell>
          <cell r="D502">
            <v>3348672.93</v>
          </cell>
        </row>
        <row r="503">
          <cell r="A503" t="str">
            <v>454SO</v>
          </cell>
          <cell r="B503" t="str">
            <v>454</v>
          </cell>
          <cell r="C503" t="str">
            <v>SO</v>
          </cell>
          <cell r="D503">
            <v>217826.21</v>
          </cell>
        </row>
        <row r="504">
          <cell r="A504" t="str">
            <v>454UT</v>
          </cell>
          <cell r="B504" t="str">
            <v>454</v>
          </cell>
          <cell r="C504" t="str">
            <v>UT</v>
          </cell>
          <cell r="D504">
            <v>5930796.6299999999</v>
          </cell>
        </row>
        <row r="505">
          <cell r="A505" t="str">
            <v>454WA</v>
          </cell>
          <cell r="B505" t="str">
            <v>454</v>
          </cell>
          <cell r="C505" t="str">
            <v>WA</v>
          </cell>
          <cell r="D505">
            <v>1173757.8799999999</v>
          </cell>
        </row>
        <row r="506">
          <cell r="A506" t="str">
            <v>454WYP</v>
          </cell>
          <cell r="B506" t="str">
            <v>454</v>
          </cell>
          <cell r="C506" t="str">
            <v>WYP</v>
          </cell>
          <cell r="D506">
            <v>697989.06</v>
          </cell>
        </row>
        <row r="507">
          <cell r="A507" t="str">
            <v>454WYU</v>
          </cell>
          <cell r="B507" t="str">
            <v>454</v>
          </cell>
          <cell r="C507" t="str">
            <v>WYU</v>
          </cell>
          <cell r="D507">
            <v>-183293.7</v>
          </cell>
        </row>
        <row r="508">
          <cell r="A508" t="str">
            <v>456CA</v>
          </cell>
          <cell r="B508" t="str">
            <v>456</v>
          </cell>
          <cell r="C508" t="str">
            <v>CA</v>
          </cell>
          <cell r="D508">
            <v>5.89</v>
          </cell>
        </row>
        <row r="509">
          <cell r="A509" t="str">
            <v>456CAEE</v>
          </cell>
          <cell r="B509" t="str">
            <v>456</v>
          </cell>
          <cell r="C509" t="str">
            <v>CAEE</v>
          </cell>
          <cell r="D509">
            <v>8294286.5753273126</v>
          </cell>
        </row>
        <row r="510">
          <cell r="A510" t="str">
            <v>456CAEW</v>
          </cell>
          <cell r="B510" t="str">
            <v>456</v>
          </cell>
          <cell r="C510" t="str">
            <v>CAEW</v>
          </cell>
          <cell r="D510">
            <v>3657456.1346726888</v>
          </cell>
        </row>
        <row r="511">
          <cell r="A511" t="str">
            <v>456CAGE</v>
          </cell>
          <cell r="B511" t="str">
            <v>456</v>
          </cell>
          <cell r="C511" t="str">
            <v>CAGE</v>
          </cell>
          <cell r="D511">
            <v>35878997.015467077</v>
          </cell>
        </row>
        <row r="512">
          <cell r="A512" t="str">
            <v>456CAGW</v>
          </cell>
          <cell r="B512" t="str">
            <v>456</v>
          </cell>
          <cell r="C512" t="str">
            <v>CAGW</v>
          </cell>
          <cell r="D512">
            <v>21012590.944532923</v>
          </cell>
        </row>
        <row r="513">
          <cell r="A513" t="str">
            <v>456ID</v>
          </cell>
          <cell r="B513" t="str">
            <v>456</v>
          </cell>
          <cell r="C513" t="str">
            <v>ID</v>
          </cell>
          <cell r="D513">
            <v>223.77</v>
          </cell>
        </row>
        <row r="514">
          <cell r="A514" t="str">
            <v>456OR</v>
          </cell>
          <cell r="B514" t="str">
            <v>456</v>
          </cell>
          <cell r="C514" t="str">
            <v>OR</v>
          </cell>
          <cell r="D514">
            <v>17706994.259999998</v>
          </cell>
        </row>
        <row r="515">
          <cell r="A515" t="str">
            <v>456OTHER</v>
          </cell>
          <cell r="B515" t="str">
            <v>456</v>
          </cell>
          <cell r="C515" t="str">
            <v>OTHER</v>
          </cell>
          <cell r="D515">
            <v>30951925.649999995</v>
          </cell>
        </row>
        <row r="516">
          <cell r="A516" t="str">
            <v>456SE</v>
          </cell>
          <cell r="B516" t="str">
            <v>456</v>
          </cell>
          <cell r="C516" t="str">
            <v>SE</v>
          </cell>
          <cell r="D516">
            <v>0</v>
          </cell>
        </row>
        <row r="517">
          <cell r="A517" t="str">
            <v>456SG</v>
          </cell>
          <cell r="B517" t="str">
            <v>456</v>
          </cell>
          <cell r="C517" t="str">
            <v>SG</v>
          </cell>
          <cell r="D517">
            <v>-1023090.98</v>
          </cell>
        </row>
        <row r="518">
          <cell r="A518" t="str">
            <v>456SO</v>
          </cell>
          <cell r="B518" t="str">
            <v>456</v>
          </cell>
          <cell r="C518" t="str">
            <v>SO</v>
          </cell>
          <cell r="D518">
            <v>240.75</v>
          </cell>
        </row>
        <row r="519">
          <cell r="A519" t="str">
            <v>456UT</v>
          </cell>
          <cell r="B519" t="str">
            <v>456</v>
          </cell>
          <cell r="C519" t="str">
            <v>UT</v>
          </cell>
          <cell r="D519">
            <v>-415631.16</v>
          </cell>
        </row>
        <row r="520">
          <cell r="A520" t="str">
            <v>456WA</v>
          </cell>
          <cell r="B520" t="str">
            <v>456</v>
          </cell>
          <cell r="C520" t="str">
            <v>WA</v>
          </cell>
          <cell r="D520">
            <v>-467581.65</v>
          </cell>
        </row>
        <row r="521">
          <cell r="A521" t="str">
            <v>456WYP</v>
          </cell>
          <cell r="B521" t="str">
            <v>456</v>
          </cell>
          <cell r="C521" t="str">
            <v>WYP</v>
          </cell>
          <cell r="D521">
            <v>193675.21</v>
          </cell>
        </row>
        <row r="522">
          <cell r="A522" t="str">
            <v>500CAGE</v>
          </cell>
          <cell r="B522" t="str">
            <v>500</v>
          </cell>
          <cell r="C522" t="str">
            <v>CAGE</v>
          </cell>
          <cell r="D522">
            <v>6796954.9102571346</v>
          </cell>
        </row>
        <row r="523">
          <cell r="A523" t="str">
            <v>500CAGW</v>
          </cell>
          <cell r="B523" t="str">
            <v>500</v>
          </cell>
          <cell r="C523" t="str">
            <v>CAGW</v>
          </cell>
          <cell r="D523">
            <v>15889235.759742865</v>
          </cell>
        </row>
        <row r="524">
          <cell r="A524" t="str">
            <v>501CAEE</v>
          </cell>
          <cell r="B524" t="str">
            <v>501</v>
          </cell>
          <cell r="C524" t="str">
            <v>CAEE</v>
          </cell>
          <cell r="D524">
            <v>365172218.17845547</v>
          </cell>
        </row>
        <row r="525">
          <cell r="A525" t="str">
            <v>501CAEW</v>
          </cell>
          <cell r="B525" t="str">
            <v>501</v>
          </cell>
          <cell r="C525" t="str">
            <v>CAEW</v>
          </cell>
          <cell r="D525">
            <v>119907359.57154457</v>
          </cell>
        </row>
        <row r="526">
          <cell r="A526" t="str">
            <v>501SE</v>
          </cell>
          <cell r="B526" t="str">
            <v>501</v>
          </cell>
          <cell r="C526" t="str">
            <v>SE</v>
          </cell>
          <cell r="D526">
            <v>0</v>
          </cell>
        </row>
        <row r="527">
          <cell r="A527" t="str">
            <v>501SSECH</v>
          </cell>
          <cell r="B527" t="str">
            <v>501</v>
          </cell>
          <cell r="C527" t="str">
            <v>SSECH</v>
          </cell>
          <cell r="D527">
            <v>0</v>
          </cell>
        </row>
        <row r="528">
          <cell r="A528" t="str">
            <v>502CAGE</v>
          </cell>
          <cell r="B528" t="str">
            <v>502</v>
          </cell>
          <cell r="C528" t="str">
            <v>CAGE</v>
          </cell>
          <cell r="D528">
            <v>28175133.270724814</v>
          </cell>
        </row>
        <row r="529">
          <cell r="A529" t="str">
            <v>502CAGW</v>
          </cell>
          <cell r="B529" t="str">
            <v>502</v>
          </cell>
          <cell r="C529" t="str">
            <v>CAGW</v>
          </cell>
          <cell r="D529">
            <v>4145254.429275183</v>
          </cell>
        </row>
        <row r="530">
          <cell r="A530" t="str">
            <v>503CAEE</v>
          </cell>
          <cell r="B530" t="str">
            <v>503</v>
          </cell>
          <cell r="C530" t="str">
            <v>CAEE</v>
          </cell>
          <cell r="D530">
            <v>3110724.22</v>
          </cell>
        </row>
        <row r="531">
          <cell r="A531" t="str">
            <v>503CAEW</v>
          </cell>
          <cell r="B531" t="str">
            <v>503</v>
          </cell>
          <cell r="C531" t="str">
            <v>CAEW</v>
          </cell>
          <cell r="D531">
            <v>0</v>
          </cell>
        </row>
        <row r="532">
          <cell r="A532" t="str">
            <v>503SE</v>
          </cell>
          <cell r="B532" t="str">
            <v>503</v>
          </cell>
          <cell r="C532" t="str">
            <v>SE</v>
          </cell>
          <cell r="D532">
            <v>0</v>
          </cell>
        </row>
        <row r="533">
          <cell r="A533" t="str">
            <v>505CAGE</v>
          </cell>
          <cell r="B533" t="str">
            <v>505</v>
          </cell>
          <cell r="C533" t="str">
            <v>CAGE</v>
          </cell>
          <cell r="D533">
            <v>4071188.10893548</v>
          </cell>
        </row>
        <row r="534">
          <cell r="A534" t="str">
            <v>505CAGW</v>
          </cell>
          <cell r="B534" t="str">
            <v>505</v>
          </cell>
          <cell r="C534" t="str">
            <v>CAGW</v>
          </cell>
          <cell r="D534">
            <v>144216.48106451996</v>
          </cell>
        </row>
        <row r="535">
          <cell r="A535" t="str">
            <v>506CAGE</v>
          </cell>
          <cell r="B535" t="str">
            <v>506</v>
          </cell>
          <cell r="C535" t="str">
            <v>CAGE</v>
          </cell>
          <cell r="D535">
            <v>44237980.740402825</v>
          </cell>
        </row>
        <row r="536">
          <cell r="A536" t="str">
            <v>506CAGW</v>
          </cell>
          <cell r="B536" t="str">
            <v>506</v>
          </cell>
          <cell r="C536" t="str">
            <v>CAGW</v>
          </cell>
          <cell r="D536">
            <v>-13547309.080402808</v>
          </cell>
        </row>
        <row r="537">
          <cell r="A537" t="str">
            <v>507CAGE</v>
          </cell>
          <cell r="B537" t="str">
            <v>507</v>
          </cell>
          <cell r="C537" t="str">
            <v>CAGE</v>
          </cell>
          <cell r="D537">
            <v>470241.51870488323</v>
          </cell>
        </row>
        <row r="538">
          <cell r="A538" t="str">
            <v>507CAGW</v>
          </cell>
          <cell r="B538" t="str">
            <v>507</v>
          </cell>
          <cell r="C538" t="str">
            <v>CAGW</v>
          </cell>
          <cell r="D538">
            <v>703229.56129511679</v>
          </cell>
        </row>
        <row r="539">
          <cell r="A539" t="str">
            <v>510CAGE</v>
          </cell>
          <cell r="B539" t="str">
            <v>510</v>
          </cell>
          <cell r="C539" t="str">
            <v>CAGE</v>
          </cell>
          <cell r="D539">
            <v>6075865.0341124078</v>
          </cell>
        </row>
        <row r="540">
          <cell r="A540" t="str">
            <v>510CAGW</v>
          </cell>
          <cell r="B540" t="str">
            <v>510</v>
          </cell>
          <cell r="C540" t="str">
            <v>CAGW</v>
          </cell>
          <cell r="D540">
            <v>1528494.5158875915</v>
          </cell>
        </row>
        <row r="541">
          <cell r="A541" t="str">
            <v>511CAGE</v>
          </cell>
          <cell r="B541" t="str">
            <v>511</v>
          </cell>
          <cell r="C541" t="str">
            <v>CAGE</v>
          </cell>
          <cell r="D541">
            <v>11899604.343584577</v>
          </cell>
        </row>
        <row r="542">
          <cell r="A542" t="str">
            <v>511CAGW</v>
          </cell>
          <cell r="B542" t="str">
            <v>511</v>
          </cell>
          <cell r="C542" t="str">
            <v>CAGW</v>
          </cell>
          <cell r="D542">
            <v>7576348.9664154267</v>
          </cell>
        </row>
        <row r="543">
          <cell r="A543" t="str">
            <v>512CAGE</v>
          </cell>
          <cell r="B543" t="str">
            <v>512</v>
          </cell>
          <cell r="C543" t="str">
            <v>CAGE</v>
          </cell>
          <cell r="D543">
            <v>63753211.998773873</v>
          </cell>
        </row>
        <row r="544">
          <cell r="A544" t="str">
            <v>512CAGW</v>
          </cell>
          <cell r="B544" t="str">
            <v>512</v>
          </cell>
          <cell r="C544" t="str">
            <v>CAGW</v>
          </cell>
          <cell r="D544">
            <v>26493625.17122611</v>
          </cell>
        </row>
        <row r="545">
          <cell r="A545" t="str">
            <v>513CAGE</v>
          </cell>
          <cell r="B545" t="str">
            <v>513</v>
          </cell>
          <cell r="C545" t="str">
            <v>CAGE</v>
          </cell>
          <cell r="D545">
            <v>25498822.962452248</v>
          </cell>
        </row>
        <row r="546">
          <cell r="A546" t="str">
            <v>513CAGW</v>
          </cell>
          <cell r="B546" t="str">
            <v>513</v>
          </cell>
          <cell r="C546" t="str">
            <v>CAGW</v>
          </cell>
          <cell r="D546">
            <v>7007868.6075477703</v>
          </cell>
        </row>
        <row r="547">
          <cell r="A547" t="str">
            <v>514CAGE</v>
          </cell>
          <cell r="B547" t="str">
            <v>514</v>
          </cell>
          <cell r="C547" t="str">
            <v>CAGE</v>
          </cell>
          <cell r="D547">
            <v>9195475.4841324594</v>
          </cell>
        </row>
        <row r="548">
          <cell r="A548" t="str">
            <v>514CAGW</v>
          </cell>
          <cell r="B548" t="str">
            <v>514</v>
          </cell>
          <cell r="C548" t="str">
            <v>CAGW</v>
          </cell>
          <cell r="D548">
            <v>2421661.585867539</v>
          </cell>
        </row>
        <row r="549">
          <cell r="A549" t="str">
            <v>535CAGE</v>
          </cell>
          <cell r="B549" t="str">
            <v>535</v>
          </cell>
          <cell r="C549" t="str">
            <v>CAGE</v>
          </cell>
          <cell r="D549">
            <v>2581405.48</v>
          </cell>
        </row>
        <row r="550">
          <cell r="A550" t="str">
            <v>535CAGW</v>
          </cell>
          <cell r="B550" t="str">
            <v>535</v>
          </cell>
          <cell r="C550" t="str">
            <v>CAGW</v>
          </cell>
          <cell r="D550">
            <v>4867552.75</v>
          </cell>
        </row>
        <row r="551">
          <cell r="A551" t="str">
            <v>536CAGE</v>
          </cell>
          <cell r="B551" t="str">
            <v>536</v>
          </cell>
          <cell r="C551" t="str">
            <v>CAGE</v>
          </cell>
          <cell r="D551">
            <v>83976</v>
          </cell>
        </row>
        <row r="552">
          <cell r="A552" t="str">
            <v>536CAGW</v>
          </cell>
          <cell r="B552" t="str">
            <v>536</v>
          </cell>
          <cell r="C552" t="str">
            <v>CAGW</v>
          </cell>
          <cell r="D552">
            <v>157568.87</v>
          </cell>
        </row>
        <row r="553">
          <cell r="A553" t="str">
            <v>537CAGE</v>
          </cell>
          <cell r="B553" t="str">
            <v>537</v>
          </cell>
          <cell r="C553" t="str">
            <v>CAGE</v>
          </cell>
          <cell r="D553">
            <v>651062.52</v>
          </cell>
        </row>
        <row r="554">
          <cell r="A554" t="str">
            <v>537CAGW</v>
          </cell>
          <cell r="B554" t="str">
            <v>537</v>
          </cell>
          <cell r="C554" t="str">
            <v>CAGW</v>
          </cell>
          <cell r="D554">
            <v>3978340.56</v>
          </cell>
        </row>
        <row r="555">
          <cell r="A555" t="str">
            <v>538CAGE</v>
          </cell>
          <cell r="B555" t="str">
            <v>538</v>
          </cell>
          <cell r="C555" t="str">
            <v>CAGE</v>
          </cell>
          <cell r="D555">
            <v>616.41999999999996</v>
          </cell>
        </row>
        <row r="556">
          <cell r="A556" t="str">
            <v>538CAGW</v>
          </cell>
          <cell r="B556" t="str">
            <v>538</v>
          </cell>
          <cell r="C556" t="str">
            <v>CAGW</v>
          </cell>
          <cell r="D556">
            <v>3170.43</v>
          </cell>
        </row>
        <row r="557">
          <cell r="A557" t="str">
            <v>539CAGE</v>
          </cell>
          <cell r="B557" t="str">
            <v>539</v>
          </cell>
          <cell r="C557" t="str">
            <v>CAGE</v>
          </cell>
          <cell r="D557">
            <v>5419791.71</v>
          </cell>
        </row>
        <row r="558">
          <cell r="A558" t="str">
            <v>539CAGW</v>
          </cell>
          <cell r="B558" t="str">
            <v>539</v>
          </cell>
          <cell r="C558" t="str">
            <v>CAGW</v>
          </cell>
          <cell r="D558">
            <v>12660214.140000001</v>
          </cell>
        </row>
        <row r="559">
          <cell r="A559" t="str">
            <v>540CAGE</v>
          </cell>
          <cell r="B559" t="str">
            <v>540</v>
          </cell>
          <cell r="C559" t="str">
            <v>CAGE</v>
          </cell>
          <cell r="D559">
            <v>14874.38</v>
          </cell>
        </row>
        <row r="560">
          <cell r="A560" t="str">
            <v>540CAGW</v>
          </cell>
          <cell r="B560" t="str">
            <v>540</v>
          </cell>
          <cell r="C560" t="str">
            <v>CAGW</v>
          </cell>
          <cell r="D560">
            <v>79758.44</v>
          </cell>
        </row>
        <row r="561">
          <cell r="A561" t="str">
            <v>542CAGE</v>
          </cell>
          <cell r="B561" t="str">
            <v>542</v>
          </cell>
          <cell r="C561" t="str">
            <v>CAGE</v>
          </cell>
          <cell r="D561">
            <v>186790.72</v>
          </cell>
        </row>
        <row r="562">
          <cell r="A562" t="str">
            <v>542CAGW</v>
          </cell>
          <cell r="B562" t="str">
            <v>542</v>
          </cell>
          <cell r="C562" t="str">
            <v>CAGW</v>
          </cell>
          <cell r="D562">
            <v>885458.09</v>
          </cell>
        </row>
        <row r="563">
          <cell r="A563" t="str">
            <v>543CAGE</v>
          </cell>
          <cell r="B563" t="str">
            <v>543</v>
          </cell>
          <cell r="C563" t="str">
            <v>CAGE</v>
          </cell>
          <cell r="D563">
            <v>354621.79</v>
          </cell>
        </row>
        <row r="564">
          <cell r="A564" t="str">
            <v>543CAGW</v>
          </cell>
          <cell r="B564" t="str">
            <v>543</v>
          </cell>
          <cell r="C564" t="str">
            <v>CAGW</v>
          </cell>
          <cell r="D564">
            <v>1080640.3400000001</v>
          </cell>
        </row>
        <row r="565">
          <cell r="A565" t="str">
            <v>544CAGE</v>
          </cell>
          <cell r="B565" t="str">
            <v>544</v>
          </cell>
          <cell r="C565" t="str">
            <v>CAGE</v>
          </cell>
          <cell r="D565">
            <v>538167.07999999996</v>
          </cell>
        </row>
        <row r="566">
          <cell r="A566" t="str">
            <v>544CAGW</v>
          </cell>
          <cell r="B566" t="str">
            <v>544</v>
          </cell>
          <cell r="C566" t="str">
            <v>CAGW</v>
          </cell>
          <cell r="D566">
            <v>410099.9</v>
          </cell>
        </row>
        <row r="567">
          <cell r="A567" t="str">
            <v>545CAGE</v>
          </cell>
          <cell r="B567" t="str">
            <v>545</v>
          </cell>
          <cell r="C567" t="str">
            <v>CAGE</v>
          </cell>
          <cell r="D567">
            <v>571368.38</v>
          </cell>
        </row>
        <row r="568">
          <cell r="A568" t="str">
            <v>545CAGW</v>
          </cell>
          <cell r="B568" t="str">
            <v>545</v>
          </cell>
          <cell r="C568" t="str">
            <v>CAGW</v>
          </cell>
          <cell r="D568">
            <v>1972072.19</v>
          </cell>
        </row>
        <row r="569">
          <cell r="A569" t="str">
            <v>546CAGE</v>
          </cell>
          <cell r="B569" t="str">
            <v>546</v>
          </cell>
          <cell r="C569" t="str">
            <v>CAGE</v>
          </cell>
          <cell r="D569">
            <v>1170217.98</v>
          </cell>
        </row>
        <row r="570">
          <cell r="A570" t="str">
            <v>547CAEE</v>
          </cell>
          <cell r="B570" t="str">
            <v>547</v>
          </cell>
          <cell r="C570" t="str">
            <v>CAEE</v>
          </cell>
          <cell r="D570">
            <v>73289303.770000011</v>
          </cell>
        </row>
        <row r="571">
          <cell r="A571" t="str">
            <v>547CAEW</v>
          </cell>
          <cell r="B571" t="str">
            <v>547</v>
          </cell>
          <cell r="C571" t="str">
            <v>CAEW</v>
          </cell>
          <cell r="D571">
            <v>56404289.18</v>
          </cell>
        </row>
        <row r="572">
          <cell r="A572" t="str">
            <v>547SE</v>
          </cell>
          <cell r="B572" t="str">
            <v>547</v>
          </cell>
          <cell r="C572" t="str">
            <v>SE</v>
          </cell>
          <cell r="D572">
            <v>0</v>
          </cell>
        </row>
        <row r="573">
          <cell r="A573" t="str">
            <v>547SSECT</v>
          </cell>
          <cell r="B573" t="str">
            <v>547</v>
          </cell>
          <cell r="C573" t="str">
            <v>SSECT</v>
          </cell>
          <cell r="D573">
            <v>0</v>
          </cell>
        </row>
        <row r="574">
          <cell r="A574" t="str">
            <v>548CAGE</v>
          </cell>
          <cell r="B574" t="str">
            <v>548</v>
          </cell>
          <cell r="C574" t="str">
            <v>CAGE</v>
          </cell>
          <cell r="D574">
            <v>6426995.5199999996</v>
          </cell>
        </row>
        <row r="575">
          <cell r="A575" t="str">
            <v>548CAGW</v>
          </cell>
          <cell r="B575" t="str">
            <v>548</v>
          </cell>
          <cell r="C575" t="str">
            <v>CAGW</v>
          </cell>
          <cell r="D575">
            <v>5775056.7700000005</v>
          </cell>
        </row>
        <row r="576">
          <cell r="A576" t="str">
            <v>549CAGE</v>
          </cell>
          <cell r="B576" t="str">
            <v>549</v>
          </cell>
          <cell r="C576" t="str">
            <v>CAGE</v>
          </cell>
          <cell r="D576">
            <v>1594161.01</v>
          </cell>
        </row>
        <row r="577">
          <cell r="A577" t="str">
            <v>549CAGW</v>
          </cell>
          <cell r="B577" t="str">
            <v>549</v>
          </cell>
          <cell r="C577" t="str">
            <v>CAGW</v>
          </cell>
          <cell r="D577">
            <v>1336650.83</v>
          </cell>
        </row>
        <row r="578">
          <cell r="A578" t="str">
            <v>550CAGE</v>
          </cell>
          <cell r="B578" t="str">
            <v>550</v>
          </cell>
          <cell r="C578" t="str">
            <v>CAGE</v>
          </cell>
          <cell r="D578">
            <v>13642416.780000001</v>
          </cell>
        </row>
        <row r="579">
          <cell r="A579" t="str">
            <v>552CAGE</v>
          </cell>
          <cell r="B579" t="str">
            <v>552</v>
          </cell>
          <cell r="C579" t="str">
            <v>CAGE</v>
          </cell>
          <cell r="D579">
            <v>239024.3</v>
          </cell>
        </row>
        <row r="580">
          <cell r="A580" t="str">
            <v>553CAGE</v>
          </cell>
          <cell r="B580" t="str">
            <v>553</v>
          </cell>
          <cell r="C580" t="str">
            <v>CAGE</v>
          </cell>
          <cell r="D580">
            <v>2557604.08</v>
          </cell>
        </row>
        <row r="581">
          <cell r="A581" t="str">
            <v>553CAGW</v>
          </cell>
          <cell r="B581" t="str">
            <v>553</v>
          </cell>
          <cell r="C581" t="str">
            <v>CAGW</v>
          </cell>
          <cell r="D581">
            <v>4710</v>
          </cell>
        </row>
        <row r="582">
          <cell r="A582" t="str">
            <v>554CAGE</v>
          </cell>
          <cell r="B582" t="str">
            <v>554</v>
          </cell>
          <cell r="C582" t="str">
            <v>CAGE</v>
          </cell>
          <cell r="D582">
            <v>436087.68</v>
          </cell>
        </row>
        <row r="583">
          <cell r="A583" t="str">
            <v>555CAEE</v>
          </cell>
          <cell r="B583" t="str">
            <v>555</v>
          </cell>
          <cell r="C583" t="str">
            <v>CAEE</v>
          </cell>
          <cell r="D583">
            <v>94909536.154074967</v>
          </cell>
        </row>
        <row r="584">
          <cell r="A584" t="str">
            <v>555CAEW</v>
          </cell>
          <cell r="B584" t="str">
            <v>555</v>
          </cell>
          <cell r="C584" t="str">
            <v>CAEW</v>
          </cell>
          <cell r="D584">
            <v>32416576.145925041</v>
          </cell>
        </row>
        <row r="585">
          <cell r="A585" t="str">
            <v>555CAGE</v>
          </cell>
          <cell r="B585" t="str">
            <v>555</v>
          </cell>
          <cell r="C585" t="str">
            <v>CAGE</v>
          </cell>
          <cell r="D585">
            <v>-153522012.97407484</v>
          </cell>
        </row>
        <row r="586">
          <cell r="A586" t="str">
            <v>555CAGW</v>
          </cell>
          <cell r="B586" t="str">
            <v>555</v>
          </cell>
          <cell r="C586" t="str">
            <v>CAGW</v>
          </cell>
          <cell r="D586">
            <v>842560143.13407481</v>
          </cell>
        </row>
        <row r="587">
          <cell r="A587" t="str">
            <v>555ID</v>
          </cell>
          <cell r="B587" t="str">
            <v>555</v>
          </cell>
          <cell r="C587" t="str">
            <v>ID</v>
          </cell>
          <cell r="D587">
            <v>-31752097.600000001</v>
          </cell>
        </row>
        <row r="588">
          <cell r="A588" t="str">
            <v>555OR</v>
          </cell>
          <cell r="B588" t="str">
            <v>555</v>
          </cell>
          <cell r="C588" t="str">
            <v>OR</v>
          </cell>
          <cell r="D588">
            <v>-60752557.699999996</v>
          </cell>
        </row>
        <row r="589">
          <cell r="A589" t="str">
            <v>555SE</v>
          </cell>
          <cell r="B589" t="str">
            <v>555</v>
          </cell>
          <cell r="C589" t="str">
            <v>SE</v>
          </cell>
          <cell r="D589">
            <v>615095.76999999583</v>
          </cell>
        </row>
        <row r="590">
          <cell r="A590" t="str">
            <v>555SG</v>
          </cell>
          <cell r="B590" t="str">
            <v>555</v>
          </cell>
          <cell r="C590" t="str">
            <v>SG</v>
          </cell>
          <cell r="D590">
            <v>0</v>
          </cell>
        </row>
        <row r="591">
          <cell r="A591" t="str">
            <v>555WA</v>
          </cell>
          <cell r="B591" t="str">
            <v>555</v>
          </cell>
          <cell r="C591" t="str">
            <v>WA</v>
          </cell>
          <cell r="D591">
            <v>-17020526.570000004</v>
          </cell>
        </row>
        <row r="592">
          <cell r="A592" t="str">
            <v>556SG</v>
          </cell>
          <cell r="B592" t="str">
            <v>556</v>
          </cell>
          <cell r="C592" t="str">
            <v>SG</v>
          </cell>
          <cell r="D592">
            <v>2484434.66</v>
          </cell>
        </row>
        <row r="593">
          <cell r="A593" t="str">
            <v>557CAGE</v>
          </cell>
          <cell r="B593" t="str">
            <v>557</v>
          </cell>
          <cell r="C593" t="str">
            <v>CAGE</v>
          </cell>
          <cell r="D593">
            <v>16653927.619999997</v>
          </cell>
        </row>
        <row r="594">
          <cell r="A594" t="str">
            <v>557CAGW</v>
          </cell>
          <cell r="B594" t="str">
            <v>557</v>
          </cell>
          <cell r="C594" t="str">
            <v>CAGW</v>
          </cell>
          <cell r="D594">
            <v>2968506.72</v>
          </cell>
        </row>
        <row r="595">
          <cell r="A595" t="str">
            <v>557ID</v>
          </cell>
          <cell r="B595" t="str">
            <v>557</v>
          </cell>
          <cell r="C595" t="str">
            <v>ID</v>
          </cell>
          <cell r="D595">
            <v>-32973.24</v>
          </cell>
        </row>
        <row r="596">
          <cell r="A596" t="str">
            <v>557OR</v>
          </cell>
          <cell r="B596" t="str">
            <v>557</v>
          </cell>
          <cell r="C596" t="str">
            <v>OR</v>
          </cell>
          <cell r="D596">
            <v>-53813.04</v>
          </cell>
        </row>
        <row r="597">
          <cell r="A597" t="str">
            <v>557SG</v>
          </cell>
          <cell r="B597" t="str">
            <v>557</v>
          </cell>
          <cell r="C597" t="str">
            <v>SG</v>
          </cell>
          <cell r="D597">
            <v>33657758.739999995</v>
          </cell>
        </row>
        <row r="598">
          <cell r="A598" t="str">
            <v>557WA</v>
          </cell>
          <cell r="B598" t="str">
            <v>557</v>
          </cell>
          <cell r="C598" t="str">
            <v>WA</v>
          </cell>
          <cell r="D598">
            <v>-97006.2</v>
          </cell>
        </row>
        <row r="599">
          <cell r="A599" t="str">
            <v>560CAGE</v>
          </cell>
          <cell r="B599" t="str">
            <v>560</v>
          </cell>
          <cell r="C599" t="str">
            <v>CAGE</v>
          </cell>
          <cell r="D599">
            <v>6727869.1299999999</v>
          </cell>
        </row>
        <row r="600">
          <cell r="A600" t="str">
            <v>560CAGW</v>
          </cell>
          <cell r="B600" t="str">
            <v>560</v>
          </cell>
          <cell r="C600" t="str">
            <v>CAGW</v>
          </cell>
          <cell r="D600">
            <v>814377.84</v>
          </cell>
        </row>
        <row r="601">
          <cell r="A601" t="str">
            <v>561CAGE</v>
          </cell>
          <cell r="B601" t="str">
            <v>561</v>
          </cell>
          <cell r="C601" t="str">
            <v>CAGE</v>
          </cell>
          <cell r="D601">
            <v>3576176.1300000004</v>
          </cell>
        </row>
        <row r="602">
          <cell r="A602" t="str">
            <v>561CAGW</v>
          </cell>
          <cell r="B602" t="str">
            <v>561</v>
          </cell>
          <cell r="C602" t="str">
            <v>CAGW</v>
          </cell>
          <cell r="D602">
            <v>3202376.45</v>
          </cell>
        </row>
        <row r="603">
          <cell r="A603" t="str">
            <v>562CAGE</v>
          </cell>
          <cell r="B603" t="str">
            <v>562</v>
          </cell>
          <cell r="C603" t="str">
            <v>CAGE</v>
          </cell>
          <cell r="D603">
            <v>97813.52</v>
          </cell>
        </row>
        <row r="604">
          <cell r="A604" t="str">
            <v>562CAGW</v>
          </cell>
          <cell r="B604" t="str">
            <v>562</v>
          </cell>
          <cell r="C604" t="str">
            <v>CAGW</v>
          </cell>
          <cell r="D604">
            <v>222201.9</v>
          </cell>
        </row>
        <row r="605">
          <cell r="A605" t="str">
            <v>563CAGE</v>
          </cell>
          <cell r="B605" t="str">
            <v>563</v>
          </cell>
          <cell r="C605" t="str">
            <v>CAGE</v>
          </cell>
          <cell r="D605">
            <v>1652586.91</v>
          </cell>
        </row>
        <row r="606">
          <cell r="A606" t="str">
            <v>563CAGW</v>
          </cell>
          <cell r="B606" t="str">
            <v>563</v>
          </cell>
          <cell r="C606" t="str">
            <v>CAGW</v>
          </cell>
          <cell r="D606">
            <v>667499.57999999996</v>
          </cell>
        </row>
        <row r="607">
          <cell r="A607" t="str">
            <v>565CAEE</v>
          </cell>
          <cell r="B607" t="str">
            <v>565</v>
          </cell>
          <cell r="C607" t="str">
            <v>CAEE</v>
          </cell>
          <cell r="D607">
            <v>5924417.6600000001</v>
          </cell>
        </row>
        <row r="608">
          <cell r="A608" t="str">
            <v>565CAEW</v>
          </cell>
          <cell r="B608" t="str">
            <v>565</v>
          </cell>
          <cell r="C608" t="str">
            <v>CAEW</v>
          </cell>
          <cell r="D608">
            <v>0</v>
          </cell>
        </row>
        <row r="609">
          <cell r="A609" t="str">
            <v>565CAGE</v>
          </cell>
          <cell r="B609" t="str">
            <v>565</v>
          </cell>
          <cell r="C609" t="str">
            <v>CAGE</v>
          </cell>
          <cell r="D609">
            <v>9096694.3599999994</v>
          </cell>
        </row>
        <row r="610">
          <cell r="A610" t="str">
            <v>565CAGW</v>
          </cell>
          <cell r="B610" t="str">
            <v>565</v>
          </cell>
          <cell r="C610" t="str">
            <v>CAGW</v>
          </cell>
          <cell r="D610">
            <v>79089520.5</v>
          </cell>
        </row>
        <row r="611">
          <cell r="A611" t="str">
            <v>565SE</v>
          </cell>
          <cell r="B611" t="str">
            <v>565</v>
          </cell>
          <cell r="C611" t="str">
            <v>SE</v>
          </cell>
          <cell r="D611">
            <v>0</v>
          </cell>
        </row>
        <row r="612">
          <cell r="A612" t="str">
            <v>565SG</v>
          </cell>
          <cell r="B612" t="str">
            <v>565</v>
          </cell>
          <cell r="C612" t="str">
            <v>SG</v>
          </cell>
          <cell r="D612">
            <v>0</v>
          </cell>
        </row>
        <row r="613">
          <cell r="A613" t="str">
            <v>566CAGE</v>
          </cell>
          <cell r="B613" t="str">
            <v>566</v>
          </cell>
          <cell r="C613" t="str">
            <v>CAGE</v>
          </cell>
          <cell r="D613">
            <v>928948.44</v>
          </cell>
        </row>
        <row r="614">
          <cell r="A614" t="str">
            <v>566CAGW</v>
          </cell>
          <cell r="B614" t="str">
            <v>566</v>
          </cell>
          <cell r="C614" t="str">
            <v>CAGW</v>
          </cell>
          <cell r="D614">
            <v>9921.9500000000007</v>
          </cell>
        </row>
        <row r="615">
          <cell r="A615" t="str">
            <v>567CAGE</v>
          </cell>
          <cell r="B615" t="str">
            <v>567</v>
          </cell>
          <cell r="C615" t="str">
            <v>CAGE</v>
          </cell>
          <cell r="D615">
            <v>1043499.6</v>
          </cell>
        </row>
        <row r="616">
          <cell r="A616" t="str">
            <v>567CAGW</v>
          </cell>
          <cell r="B616" t="str">
            <v>567</v>
          </cell>
          <cell r="C616" t="str">
            <v>CAGW</v>
          </cell>
          <cell r="D616">
            <v>299848.83</v>
          </cell>
        </row>
        <row r="617">
          <cell r="A617" t="str">
            <v>568CAGW</v>
          </cell>
          <cell r="B617" t="str">
            <v>568</v>
          </cell>
          <cell r="C617" t="str">
            <v>CAGW</v>
          </cell>
          <cell r="D617">
            <v>19766.63</v>
          </cell>
        </row>
        <row r="618">
          <cell r="A618" t="str">
            <v>569CAGE</v>
          </cell>
          <cell r="B618" t="str">
            <v>569</v>
          </cell>
          <cell r="C618" t="str">
            <v>CAGE</v>
          </cell>
          <cell r="D618">
            <v>1189584.8500000001</v>
          </cell>
        </row>
        <row r="619">
          <cell r="A619" t="str">
            <v>569CAGW</v>
          </cell>
          <cell r="B619" t="str">
            <v>569</v>
          </cell>
          <cell r="C619" t="str">
            <v>CAGW</v>
          </cell>
          <cell r="D619">
            <v>768936.37</v>
          </cell>
        </row>
        <row r="620">
          <cell r="A620" t="str">
            <v>570CAGE</v>
          </cell>
          <cell r="B620" t="str">
            <v>570</v>
          </cell>
          <cell r="C620" t="str">
            <v>CAGE</v>
          </cell>
          <cell r="D620">
            <v>6200281.3000000017</v>
          </cell>
        </row>
        <row r="621">
          <cell r="A621" t="str">
            <v>570CAGW</v>
          </cell>
          <cell r="B621" t="str">
            <v>570</v>
          </cell>
          <cell r="C621" t="str">
            <v>CAGW</v>
          </cell>
          <cell r="D621">
            <v>3861947.68</v>
          </cell>
        </row>
        <row r="622">
          <cell r="A622" t="str">
            <v>571CAGE</v>
          </cell>
          <cell r="B622" t="str">
            <v>571</v>
          </cell>
          <cell r="C622" t="str">
            <v>CAGE</v>
          </cell>
          <cell r="D622">
            <v>5625103.6799999978</v>
          </cell>
        </row>
        <row r="623">
          <cell r="A623" t="str">
            <v>571CAGW</v>
          </cell>
          <cell r="B623" t="str">
            <v>571</v>
          </cell>
          <cell r="C623" t="str">
            <v>CAGW</v>
          </cell>
          <cell r="D623">
            <v>5187654.5</v>
          </cell>
        </row>
        <row r="624">
          <cell r="A624" t="str">
            <v>572CAGE</v>
          </cell>
          <cell r="B624" t="str">
            <v>572</v>
          </cell>
          <cell r="C624" t="str">
            <v>CAGE</v>
          </cell>
          <cell r="D624">
            <v>0</v>
          </cell>
        </row>
        <row r="625">
          <cell r="A625" t="str">
            <v>573CAGE</v>
          </cell>
          <cell r="B625" t="str">
            <v>573</v>
          </cell>
          <cell r="C625" t="str">
            <v>CAGE</v>
          </cell>
          <cell r="D625">
            <v>693954.97</v>
          </cell>
        </row>
        <row r="626">
          <cell r="A626" t="str">
            <v>573CAGW</v>
          </cell>
          <cell r="B626" t="str">
            <v>573</v>
          </cell>
          <cell r="C626" t="str">
            <v>CAGW</v>
          </cell>
          <cell r="D626">
            <v>29498.42</v>
          </cell>
        </row>
        <row r="627">
          <cell r="A627" t="str">
            <v>580CA</v>
          </cell>
          <cell r="B627" t="str">
            <v>580</v>
          </cell>
          <cell r="C627" t="str">
            <v>CA</v>
          </cell>
          <cell r="D627">
            <v>49937.53</v>
          </cell>
        </row>
        <row r="628">
          <cell r="A628" t="str">
            <v>580ID</v>
          </cell>
          <cell r="B628" t="str">
            <v>580</v>
          </cell>
          <cell r="C628" t="str">
            <v>ID</v>
          </cell>
          <cell r="D628">
            <v>-14459.86</v>
          </cell>
        </row>
        <row r="629">
          <cell r="A629" t="str">
            <v>580OR</v>
          </cell>
          <cell r="B629" t="str">
            <v>580</v>
          </cell>
          <cell r="C629" t="str">
            <v>OR</v>
          </cell>
          <cell r="D629">
            <v>33.11</v>
          </cell>
        </row>
        <row r="630">
          <cell r="A630" t="str">
            <v>580SNPD</v>
          </cell>
          <cell r="B630" t="str">
            <v>580</v>
          </cell>
          <cell r="C630" t="str">
            <v>SNPD</v>
          </cell>
          <cell r="D630">
            <v>24650459.959999997</v>
          </cell>
        </row>
        <row r="631">
          <cell r="A631" t="str">
            <v>580UT</v>
          </cell>
          <cell r="B631" t="str">
            <v>580</v>
          </cell>
          <cell r="C631" t="str">
            <v>UT</v>
          </cell>
          <cell r="D631">
            <v>580436.99</v>
          </cell>
        </row>
        <row r="632">
          <cell r="A632" t="str">
            <v>580WA</v>
          </cell>
          <cell r="B632" t="str">
            <v>580</v>
          </cell>
          <cell r="C632" t="str">
            <v>WA</v>
          </cell>
          <cell r="D632">
            <v>4295.4799999999996</v>
          </cell>
        </row>
        <row r="633">
          <cell r="A633" t="str">
            <v>580WYP</v>
          </cell>
          <cell r="B633" t="str">
            <v>580</v>
          </cell>
          <cell r="C633" t="str">
            <v>WYP</v>
          </cell>
          <cell r="D633">
            <v>102263.06</v>
          </cell>
        </row>
        <row r="634">
          <cell r="A634" t="str">
            <v>581SNPD</v>
          </cell>
          <cell r="B634" t="str">
            <v>581</v>
          </cell>
          <cell r="C634" t="str">
            <v>SNPD</v>
          </cell>
          <cell r="D634">
            <v>12310097.49</v>
          </cell>
        </row>
        <row r="635">
          <cell r="A635" t="str">
            <v>582CA</v>
          </cell>
          <cell r="B635" t="str">
            <v>582</v>
          </cell>
          <cell r="C635" t="str">
            <v>CA</v>
          </cell>
          <cell r="D635">
            <v>21616.59</v>
          </cell>
        </row>
        <row r="636">
          <cell r="A636" t="str">
            <v>582ID</v>
          </cell>
          <cell r="B636" t="str">
            <v>582</v>
          </cell>
          <cell r="C636" t="str">
            <v>ID</v>
          </cell>
          <cell r="D636">
            <v>293945.42</v>
          </cell>
        </row>
        <row r="637">
          <cell r="A637" t="str">
            <v>582OR</v>
          </cell>
          <cell r="B637" t="str">
            <v>582</v>
          </cell>
          <cell r="C637" t="str">
            <v>OR</v>
          </cell>
          <cell r="D637">
            <v>1073509.08</v>
          </cell>
        </row>
        <row r="638">
          <cell r="A638" t="str">
            <v>582SNPD</v>
          </cell>
          <cell r="B638" t="str">
            <v>582</v>
          </cell>
          <cell r="C638" t="str">
            <v>SNPD</v>
          </cell>
          <cell r="D638">
            <v>165858.76</v>
          </cell>
        </row>
        <row r="639">
          <cell r="A639" t="str">
            <v>582UT</v>
          </cell>
          <cell r="B639" t="str">
            <v>582</v>
          </cell>
          <cell r="C639" t="str">
            <v>UT</v>
          </cell>
          <cell r="D639">
            <v>951674.22</v>
          </cell>
        </row>
        <row r="640">
          <cell r="A640" t="str">
            <v>582WA</v>
          </cell>
          <cell r="B640" t="str">
            <v>582</v>
          </cell>
          <cell r="C640" t="str">
            <v>WA</v>
          </cell>
          <cell r="D640">
            <v>281749.18</v>
          </cell>
        </row>
        <row r="641">
          <cell r="A641" t="str">
            <v>582WYP</v>
          </cell>
          <cell r="B641" t="str">
            <v>582</v>
          </cell>
          <cell r="C641" t="str">
            <v>WYP</v>
          </cell>
          <cell r="D641">
            <v>367452.75</v>
          </cell>
        </row>
        <row r="642">
          <cell r="A642" t="str">
            <v>583CA</v>
          </cell>
          <cell r="B642" t="str">
            <v>583</v>
          </cell>
          <cell r="C642" t="str">
            <v>CA</v>
          </cell>
          <cell r="D642">
            <v>966971.56</v>
          </cell>
        </row>
        <row r="643">
          <cell r="A643" t="str">
            <v>583ID</v>
          </cell>
          <cell r="B643" t="str">
            <v>583</v>
          </cell>
          <cell r="C643" t="str">
            <v>ID</v>
          </cell>
          <cell r="D643">
            <v>939264.68</v>
          </cell>
        </row>
        <row r="644">
          <cell r="A644" t="str">
            <v>583OR</v>
          </cell>
          <cell r="B644" t="str">
            <v>583</v>
          </cell>
          <cell r="C644" t="str">
            <v>OR</v>
          </cell>
          <cell r="D644">
            <v>5692058.0899999999</v>
          </cell>
        </row>
        <row r="645">
          <cell r="A645" t="str">
            <v>583SNPD</v>
          </cell>
          <cell r="B645" t="str">
            <v>583</v>
          </cell>
          <cell r="C645" t="str">
            <v>SNPD</v>
          </cell>
          <cell r="D645">
            <v>932158.23</v>
          </cell>
        </row>
        <row r="646">
          <cell r="A646" t="str">
            <v>583UT</v>
          </cell>
          <cell r="B646" t="str">
            <v>583</v>
          </cell>
          <cell r="C646" t="str">
            <v>UT</v>
          </cell>
          <cell r="D646">
            <v>6295661.75</v>
          </cell>
        </row>
        <row r="647">
          <cell r="A647" t="str">
            <v>583WA</v>
          </cell>
          <cell r="B647" t="str">
            <v>583</v>
          </cell>
          <cell r="C647" t="str">
            <v>WA</v>
          </cell>
          <cell r="D647">
            <v>1282276.49</v>
          </cell>
        </row>
        <row r="648">
          <cell r="A648" t="str">
            <v>583WYP</v>
          </cell>
          <cell r="B648" t="str">
            <v>583</v>
          </cell>
          <cell r="C648" t="str">
            <v>WYP</v>
          </cell>
          <cell r="D648">
            <v>1149915.93</v>
          </cell>
        </row>
        <row r="649">
          <cell r="A649" t="str">
            <v>583WYU</v>
          </cell>
          <cell r="B649" t="str">
            <v>583</v>
          </cell>
          <cell r="C649" t="str">
            <v>WYU</v>
          </cell>
          <cell r="D649">
            <v>271062.52</v>
          </cell>
        </row>
        <row r="650">
          <cell r="A650" t="str">
            <v>584CA</v>
          </cell>
          <cell r="B650" t="str">
            <v>584</v>
          </cell>
          <cell r="C650" t="str">
            <v>CA</v>
          </cell>
          <cell r="D650">
            <v>53018.44</v>
          </cell>
        </row>
        <row r="651">
          <cell r="A651" t="str">
            <v>584ID</v>
          </cell>
          <cell r="B651" t="str">
            <v>584</v>
          </cell>
          <cell r="C651" t="str">
            <v>ID</v>
          </cell>
          <cell r="D651">
            <v>15356.46</v>
          </cell>
        </row>
        <row r="652">
          <cell r="A652" t="str">
            <v>584OR</v>
          </cell>
          <cell r="B652" t="str">
            <v>584</v>
          </cell>
          <cell r="C652" t="str">
            <v>OR</v>
          </cell>
          <cell r="D652">
            <v>839438.98</v>
          </cell>
        </row>
        <row r="653">
          <cell r="A653" t="str">
            <v>584UT</v>
          </cell>
          <cell r="B653" t="str">
            <v>584</v>
          </cell>
          <cell r="C653" t="str">
            <v>UT</v>
          </cell>
          <cell r="D653">
            <v>461376.68</v>
          </cell>
        </row>
        <row r="654">
          <cell r="A654" t="str">
            <v>584WA</v>
          </cell>
          <cell r="B654" t="str">
            <v>584</v>
          </cell>
          <cell r="C654" t="str">
            <v>WA</v>
          </cell>
          <cell r="D654">
            <v>77392.34</v>
          </cell>
        </row>
        <row r="655">
          <cell r="A655" t="str">
            <v>584WYP</v>
          </cell>
          <cell r="B655" t="str">
            <v>584</v>
          </cell>
          <cell r="C655" t="str">
            <v>WYP</v>
          </cell>
          <cell r="D655">
            <v>69522.080000000002</v>
          </cell>
        </row>
        <row r="656">
          <cell r="A656" t="str">
            <v>584WYU</v>
          </cell>
          <cell r="B656" t="str">
            <v>584</v>
          </cell>
          <cell r="C656" t="str">
            <v>WYU</v>
          </cell>
          <cell r="D656">
            <v>10968.03</v>
          </cell>
        </row>
        <row r="657">
          <cell r="A657" t="str">
            <v>585SNPD</v>
          </cell>
          <cell r="B657" t="str">
            <v>585</v>
          </cell>
          <cell r="C657" t="str">
            <v>SNPD</v>
          </cell>
          <cell r="D657">
            <v>148455.54999999999</v>
          </cell>
        </row>
        <row r="658">
          <cell r="A658" t="str">
            <v>585WA</v>
          </cell>
          <cell r="B658" t="str">
            <v>585</v>
          </cell>
          <cell r="C658" t="str">
            <v>WA</v>
          </cell>
          <cell r="D658">
            <v>851.29</v>
          </cell>
        </row>
        <row r="659">
          <cell r="A659" t="str">
            <v>586CA</v>
          </cell>
          <cell r="B659" t="str">
            <v>586</v>
          </cell>
          <cell r="C659" t="str">
            <v>CA</v>
          </cell>
          <cell r="D659">
            <v>167454.39000000001</v>
          </cell>
        </row>
        <row r="660">
          <cell r="A660" t="str">
            <v>586ID</v>
          </cell>
          <cell r="B660" t="str">
            <v>586</v>
          </cell>
          <cell r="C660" t="str">
            <v>ID</v>
          </cell>
          <cell r="D660">
            <v>185178.51</v>
          </cell>
        </row>
        <row r="661">
          <cell r="A661" t="str">
            <v>586OR</v>
          </cell>
          <cell r="B661" t="str">
            <v>586</v>
          </cell>
          <cell r="C661" t="str">
            <v>OR</v>
          </cell>
          <cell r="D661">
            <v>1578181.03</v>
          </cell>
        </row>
        <row r="662">
          <cell r="A662" t="str">
            <v>586SNPD</v>
          </cell>
          <cell r="B662" t="str">
            <v>586</v>
          </cell>
          <cell r="C662" t="str">
            <v>SNPD</v>
          </cell>
          <cell r="D662">
            <v>1448355.79</v>
          </cell>
        </row>
        <row r="663">
          <cell r="A663" t="str">
            <v>586UT</v>
          </cell>
          <cell r="B663" t="str">
            <v>586</v>
          </cell>
          <cell r="C663" t="str">
            <v>UT</v>
          </cell>
          <cell r="D663">
            <v>1143306.3700000001</v>
          </cell>
        </row>
        <row r="664">
          <cell r="A664" t="str">
            <v>586WA</v>
          </cell>
          <cell r="B664" t="str">
            <v>586</v>
          </cell>
          <cell r="C664" t="str">
            <v>WA</v>
          </cell>
          <cell r="D664">
            <v>335087.08</v>
          </cell>
        </row>
        <row r="665">
          <cell r="A665" t="str">
            <v>586WYP</v>
          </cell>
          <cell r="B665" t="str">
            <v>586</v>
          </cell>
          <cell r="C665" t="str">
            <v>WYP</v>
          </cell>
          <cell r="D665">
            <v>239535.07</v>
          </cell>
        </row>
        <row r="666">
          <cell r="A666" t="str">
            <v>586WYU</v>
          </cell>
          <cell r="B666" t="str">
            <v>586</v>
          </cell>
          <cell r="C666" t="str">
            <v>WYU</v>
          </cell>
          <cell r="D666">
            <v>29802.05</v>
          </cell>
        </row>
        <row r="667">
          <cell r="A667" t="str">
            <v>588CA</v>
          </cell>
          <cell r="B667" t="str">
            <v>588</v>
          </cell>
          <cell r="C667" t="str">
            <v>CA</v>
          </cell>
          <cell r="D667">
            <v>57351.56</v>
          </cell>
        </row>
        <row r="668">
          <cell r="A668" t="str">
            <v>588ID</v>
          </cell>
          <cell r="B668" t="str">
            <v>588</v>
          </cell>
          <cell r="C668" t="str">
            <v>ID</v>
          </cell>
          <cell r="D668">
            <v>342038.34</v>
          </cell>
        </row>
        <row r="669">
          <cell r="A669" t="str">
            <v>588OR</v>
          </cell>
          <cell r="B669" t="str">
            <v>588</v>
          </cell>
          <cell r="C669" t="str">
            <v>OR</v>
          </cell>
          <cell r="D669">
            <v>956708.71</v>
          </cell>
        </row>
        <row r="670">
          <cell r="A670" t="str">
            <v>588SNPD</v>
          </cell>
          <cell r="B670" t="str">
            <v>588</v>
          </cell>
          <cell r="C670" t="str">
            <v>SNPD</v>
          </cell>
          <cell r="D670">
            <v>11341397.609999998</v>
          </cell>
        </row>
        <row r="671">
          <cell r="A671" t="str">
            <v>588UT</v>
          </cell>
          <cell r="B671" t="str">
            <v>588</v>
          </cell>
          <cell r="C671" t="str">
            <v>UT</v>
          </cell>
          <cell r="D671">
            <v>1245964.6299999999</v>
          </cell>
        </row>
        <row r="672">
          <cell r="A672" t="str">
            <v>588WA</v>
          </cell>
          <cell r="B672" t="str">
            <v>588</v>
          </cell>
          <cell r="C672" t="str">
            <v>WA</v>
          </cell>
          <cell r="D672">
            <v>275083.58</v>
          </cell>
        </row>
        <row r="673">
          <cell r="A673" t="str">
            <v>588WYP</v>
          </cell>
          <cell r="B673" t="str">
            <v>588</v>
          </cell>
          <cell r="C673" t="str">
            <v>WYP</v>
          </cell>
          <cell r="D673">
            <v>575121.48</v>
          </cell>
        </row>
        <row r="674">
          <cell r="A674" t="str">
            <v>588WYU</v>
          </cell>
          <cell r="B674" t="str">
            <v>588</v>
          </cell>
          <cell r="C674" t="str">
            <v>WYU</v>
          </cell>
          <cell r="D674">
            <v>64153.919999999998</v>
          </cell>
        </row>
        <row r="675">
          <cell r="A675" t="str">
            <v>589CA</v>
          </cell>
          <cell r="B675" t="str">
            <v>589</v>
          </cell>
          <cell r="C675" t="str">
            <v>CA</v>
          </cell>
          <cell r="D675">
            <v>94347.81</v>
          </cell>
        </row>
        <row r="676">
          <cell r="A676" t="str">
            <v>589ID</v>
          </cell>
          <cell r="B676" t="str">
            <v>589</v>
          </cell>
          <cell r="C676" t="str">
            <v>ID</v>
          </cell>
          <cell r="D676">
            <v>32197.68</v>
          </cell>
        </row>
        <row r="677">
          <cell r="A677" t="str">
            <v>589OR</v>
          </cell>
          <cell r="B677" t="str">
            <v>589</v>
          </cell>
          <cell r="C677" t="str">
            <v>OR</v>
          </cell>
          <cell r="D677">
            <v>1364552.88</v>
          </cell>
        </row>
        <row r="678">
          <cell r="A678" t="str">
            <v>589SNPD</v>
          </cell>
          <cell r="B678" t="str">
            <v>589</v>
          </cell>
          <cell r="C678" t="str">
            <v>SNPD</v>
          </cell>
          <cell r="D678">
            <v>692186.83</v>
          </cell>
        </row>
        <row r="679">
          <cell r="A679" t="str">
            <v>589UT</v>
          </cell>
          <cell r="B679" t="str">
            <v>589</v>
          </cell>
          <cell r="C679" t="str">
            <v>UT</v>
          </cell>
          <cell r="D679">
            <v>385043.79</v>
          </cell>
        </row>
        <row r="680">
          <cell r="A680" t="str">
            <v>589WA</v>
          </cell>
          <cell r="B680" t="str">
            <v>589</v>
          </cell>
          <cell r="C680" t="str">
            <v>WA</v>
          </cell>
          <cell r="D680">
            <v>114759.13</v>
          </cell>
        </row>
        <row r="681">
          <cell r="A681" t="str">
            <v>589WYP</v>
          </cell>
          <cell r="B681" t="str">
            <v>589</v>
          </cell>
          <cell r="C681" t="str">
            <v>WYP</v>
          </cell>
          <cell r="D681">
            <v>618402.12</v>
          </cell>
        </row>
        <row r="682">
          <cell r="A682" t="str">
            <v>589WYU</v>
          </cell>
          <cell r="B682" t="str">
            <v>589</v>
          </cell>
          <cell r="C682" t="str">
            <v>WYU</v>
          </cell>
          <cell r="D682">
            <v>23360.86</v>
          </cell>
        </row>
        <row r="683">
          <cell r="A683" t="str">
            <v>590OR</v>
          </cell>
          <cell r="B683" t="str">
            <v>590</v>
          </cell>
          <cell r="C683" t="str">
            <v>OR</v>
          </cell>
          <cell r="D683">
            <v>65971</v>
          </cell>
        </row>
        <row r="684">
          <cell r="A684" t="str">
            <v>590SNPD</v>
          </cell>
          <cell r="B684" t="str">
            <v>590</v>
          </cell>
          <cell r="C684" t="str">
            <v>SNPD</v>
          </cell>
          <cell r="D684">
            <v>2283243.27</v>
          </cell>
        </row>
        <row r="685">
          <cell r="A685" t="str">
            <v>590UT</v>
          </cell>
          <cell r="B685" t="str">
            <v>590</v>
          </cell>
          <cell r="C685" t="str">
            <v>UT</v>
          </cell>
          <cell r="D685">
            <v>206558.12</v>
          </cell>
        </row>
        <row r="686">
          <cell r="A686" t="str">
            <v>590WYP</v>
          </cell>
          <cell r="B686" t="str">
            <v>590</v>
          </cell>
          <cell r="C686" t="str">
            <v>WYP</v>
          </cell>
          <cell r="D686">
            <v>-45628.22</v>
          </cell>
        </row>
        <row r="687">
          <cell r="A687" t="str">
            <v>591CA</v>
          </cell>
          <cell r="B687" t="str">
            <v>591</v>
          </cell>
          <cell r="C687" t="str">
            <v>CA</v>
          </cell>
          <cell r="D687">
            <v>38679.26</v>
          </cell>
        </row>
        <row r="688">
          <cell r="A688" t="str">
            <v>591ID</v>
          </cell>
          <cell r="B688" t="str">
            <v>591</v>
          </cell>
          <cell r="C688" t="str">
            <v>ID</v>
          </cell>
          <cell r="D688">
            <v>106800.37</v>
          </cell>
        </row>
        <row r="689">
          <cell r="A689" t="str">
            <v>591OR</v>
          </cell>
          <cell r="B689" t="str">
            <v>591</v>
          </cell>
          <cell r="C689" t="str">
            <v>OR</v>
          </cell>
          <cell r="D689">
            <v>513460.55</v>
          </cell>
        </row>
        <row r="690">
          <cell r="A690" t="str">
            <v>591SNPD</v>
          </cell>
          <cell r="B690" t="str">
            <v>591</v>
          </cell>
          <cell r="C690" t="str">
            <v>SNPD</v>
          </cell>
          <cell r="D690">
            <v>339216.72</v>
          </cell>
        </row>
        <row r="691">
          <cell r="A691" t="str">
            <v>591UT</v>
          </cell>
          <cell r="B691" t="str">
            <v>591</v>
          </cell>
          <cell r="C691" t="str">
            <v>UT</v>
          </cell>
          <cell r="D691">
            <v>1027319.49</v>
          </cell>
        </row>
        <row r="692">
          <cell r="A692" t="str">
            <v>591WA</v>
          </cell>
          <cell r="B692" t="str">
            <v>591</v>
          </cell>
          <cell r="C692" t="str">
            <v>WA</v>
          </cell>
          <cell r="D692">
            <v>83668.14</v>
          </cell>
        </row>
        <row r="693">
          <cell r="A693" t="str">
            <v>591WYP</v>
          </cell>
          <cell r="B693" t="str">
            <v>591</v>
          </cell>
          <cell r="C693" t="str">
            <v>WYP</v>
          </cell>
          <cell r="D693">
            <v>172576.74</v>
          </cell>
        </row>
        <row r="694">
          <cell r="A694" t="str">
            <v>591WYU</v>
          </cell>
          <cell r="B694" t="str">
            <v>591</v>
          </cell>
          <cell r="C694" t="str">
            <v>WYU</v>
          </cell>
          <cell r="D694">
            <v>31231.52</v>
          </cell>
        </row>
        <row r="695">
          <cell r="A695" t="str">
            <v>592CA</v>
          </cell>
          <cell r="B695" t="str">
            <v>592</v>
          </cell>
          <cell r="C695" t="str">
            <v>CA</v>
          </cell>
          <cell r="D695">
            <v>529328.02</v>
          </cell>
        </row>
        <row r="696">
          <cell r="A696" t="str">
            <v>592ID</v>
          </cell>
          <cell r="B696" t="str">
            <v>592</v>
          </cell>
          <cell r="C696" t="str">
            <v>ID</v>
          </cell>
          <cell r="D696">
            <v>634244.72</v>
          </cell>
        </row>
        <row r="697">
          <cell r="A697" t="str">
            <v>592OR</v>
          </cell>
          <cell r="B697" t="str">
            <v>592</v>
          </cell>
          <cell r="C697" t="str">
            <v>OR</v>
          </cell>
          <cell r="D697">
            <v>2976837.63</v>
          </cell>
        </row>
        <row r="698">
          <cell r="A698" t="str">
            <v>592SNPD</v>
          </cell>
          <cell r="B698" t="str">
            <v>592</v>
          </cell>
          <cell r="C698" t="str">
            <v>SNPD</v>
          </cell>
          <cell r="D698">
            <v>2291132.09</v>
          </cell>
        </row>
        <row r="699">
          <cell r="A699" t="str">
            <v>592UT</v>
          </cell>
          <cell r="B699" t="str">
            <v>592</v>
          </cell>
          <cell r="C699" t="str">
            <v>UT</v>
          </cell>
          <cell r="D699">
            <v>3636866.59</v>
          </cell>
        </row>
        <row r="700">
          <cell r="A700" t="str">
            <v>592WA</v>
          </cell>
          <cell r="B700" t="str">
            <v>592</v>
          </cell>
          <cell r="C700" t="str">
            <v>WA</v>
          </cell>
          <cell r="D700">
            <v>791374.27</v>
          </cell>
        </row>
        <row r="701">
          <cell r="A701" t="str">
            <v>592WYP</v>
          </cell>
          <cell r="B701" t="str">
            <v>592</v>
          </cell>
          <cell r="C701" t="str">
            <v>WYP</v>
          </cell>
          <cell r="D701">
            <v>1490222.06</v>
          </cell>
        </row>
        <row r="702">
          <cell r="A702" t="str">
            <v>592WYU</v>
          </cell>
          <cell r="B702" t="str">
            <v>592</v>
          </cell>
          <cell r="C702" t="str">
            <v>WYU</v>
          </cell>
          <cell r="D702">
            <v>0</v>
          </cell>
        </row>
        <row r="703">
          <cell r="A703" t="str">
            <v>593CA</v>
          </cell>
          <cell r="B703" t="str">
            <v>593</v>
          </cell>
          <cell r="C703" t="str">
            <v>CA</v>
          </cell>
          <cell r="D703">
            <v>6920924.4799999995</v>
          </cell>
        </row>
        <row r="704">
          <cell r="A704" t="str">
            <v>593ID</v>
          </cell>
          <cell r="B704" t="str">
            <v>593</v>
          </cell>
          <cell r="C704" t="str">
            <v>ID</v>
          </cell>
          <cell r="D704">
            <v>4964329.96</v>
          </cell>
        </row>
        <row r="705">
          <cell r="A705" t="str">
            <v>593MT</v>
          </cell>
          <cell r="B705" t="str">
            <v>593</v>
          </cell>
          <cell r="C705" t="str">
            <v>MT</v>
          </cell>
          <cell r="D705">
            <v>0</v>
          </cell>
        </row>
        <row r="706">
          <cell r="A706" t="str">
            <v>593OR</v>
          </cell>
          <cell r="B706" t="str">
            <v>593</v>
          </cell>
          <cell r="C706" t="str">
            <v>OR</v>
          </cell>
          <cell r="D706">
            <v>27962227.530000001</v>
          </cell>
        </row>
        <row r="707">
          <cell r="A707" t="str">
            <v>593SNPD</v>
          </cell>
          <cell r="B707" t="str">
            <v>593</v>
          </cell>
          <cell r="C707" t="str">
            <v>SNPD</v>
          </cell>
          <cell r="D707">
            <v>2665666.64</v>
          </cell>
        </row>
        <row r="708">
          <cell r="A708" t="str">
            <v>593UT</v>
          </cell>
          <cell r="B708" t="str">
            <v>593</v>
          </cell>
          <cell r="C708" t="str">
            <v>UT</v>
          </cell>
          <cell r="D708">
            <v>32422568.82</v>
          </cell>
        </row>
        <row r="709">
          <cell r="A709" t="str">
            <v>593WA</v>
          </cell>
          <cell r="B709" t="str">
            <v>593</v>
          </cell>
          <cell r="C709" t="str">
            <v>WA</v>
          </cell>
          <cell r="D709">
            <v>4902968.3099999996</v>
          </cell>
        </row>
        <row r="710">
          <cell r="A710" t="str">
            <v>593WYP</v>
          </cell>
          <cell r="B710" t="str">
            <v>593</v>
          </cell>
          <cell r="C710" t="str">
            <v>WYP</v>
          </cell>
          <cell r="D710">
            <v>4980991.8</v>
          </cell>
        </row>
        <row r="711">
          <cell r="A711" t="str">
            <v>593WYU</v>
          </cell>
          <cell r="B711" t="str">
            <v>593</v>
          </cell>
          <cell r="C711" t="str">
            <v>WYU</v>
          </cell>
          <cell r="D711">
            <v>761788.53</v>
          </cell>
        </row>
        <row r="712">
          <cell r="A712" t="str">
            <v>594CA</v>
          </cell>
          <cell r="B712" t="str">
            <v>594</v>
          </cell>
          <cell r="C712" t="str">
            <v>CA</v>
          </cell>
          <cell r="D712">
            <v>735642.99</v>
          </cell>
        </row>
        <row r="713">
          <cell r="A713" t="str">
            <v>594ID</v>
          </cell>
          <cell r="B713" t="str">
            <v>594</v>
          </cell>
          <cell r="C713" t="str">
            <v>ID</v>
          </cell>
          <cell r="D713">
            <v>659603.81000000006</v>
          </cell>
        </row>
        <row r="714">
          <cell r="A714" t="str">
            <v>594OR</v>
          </cell>
          <cell r="B714" t="str">
            <v>594</v>
          </cell>
          <cell r="C714" t="str">
            <v>OR</v>
          </cell>
          <cell r="D714">
            <v>5382057.9500000002</v>
          </cell>
        </row>
        <row r="715">
          <cell r="A715" t="str">
            <v>594SNPD</v>
          </cell>
          <cell r="B715" t="str">
            <v>594</v>
          </cell>
          <cell r="C715" t="str">
            <v>SNPD</v>
          </cell>
          <cell r="D715">
            <v>139753.38</v>
          </cell>
        </row>
        <row r="716">
          <cell r="A716" t="str">
            <v>594UT</v>
          </cell>
          <cell r="B716" t="str">
            <v>594</v>
          </cell>
          <cell r="C716" t="str">
            <v>UT</v>
          </cell>
          <cell r="D716">
            <v>12351014.799999999</v>
          </cell>
        </row>
        <row r="717">
          <cell r="A717" t="str">
            <v>594WA</v>
          </cell>
          <cell r="B717" t="str">
            <v>594</v>
          </cell>
          <cell r="C717" t="str">
            <v>WA</v>
          </cell>
          <cell r="D717">
            <v>1039312.24</v>
          </cell>
        </row>
        <row r="718">
          <cell r="A718" t="str">
            <v>594WYP</v>
          </cell>
          <cell r="B718" t="str">
            <v>594</v>
          </cell>
          <cell r="C718" t="str">
            <v>WYP</v>
          </cell>
          <cell r="D718">
            <v>1666215.98</v>
          </cell>
        </row>
        <row r="719">
          <cell r="A719" t="str">
            <v>594WYU</v>
          </cell>
          <cell r="B719" t="str">
            <v>594</v>
          </cell>
          <cell r="C719" t="str">
            <v>WYU</v>
          </cell>
          <cell r="D719">
            <v>302331.84000000003</v>
          </cell>
        </row>
        <row r="720">
          <cell r="A720" t="str">
            <v>595CA</v>
          </cell>
          <cell r="B720" t="str">
            <v>595</v>
          </cell>
          <cell r="C720" t="str">
            <v>CA</v>
          </cell>
          <cell r="D720">
            <v>216.26</v>
          </cell>
        </row>
        <row r="721">
          <cell r="A721" t="str">
            <v>595ID</v>
          </cell>
          <cell r="B721" t="str">
            <v>595</v>
          </cell>
          <cell r="C721" t="str">
            <v>ID</v>
          </cell>
          <cell r="D721">
            <v>16623.87</v>
          </cell>
        </row>
        <row r="722">
          <cell r="A722" t="str">
            <v>595OR</v>
          </cell>
          <cell r="B722" t="str">
            <v>595</v>
          </cell>
          <cell r="C722" t="str">
            <v>OR</v>
          </cell>
          <cell r="D722">
            <v>7544.87</v>
          </cell>
        </row>
        <row r="723">
          <cell r="A723" t="str">
            <v>595SNPD</v>
          </cell>
          <cell r="B723" t="str">
            <v>595</v>
          </cell>
          <cell r="C723" t="str">
            <v>SNPD</v>
          </cell>
          <cell r="D723">
            <v>47181.71</v>
          </cell>
        </row>
        <row r="724">
          <cell r="A724" t="str">
            <v>595UT</v>
          </cell>
          <cell r="B724" t="str">
            <v>595</v>
          </cell>
          <cell r="C724" t="str">
            <v>UT</v>
          </cell>
          <cell r="D724">
            <v>-39977.870000000003</v>
          </cell>
        </row>
        <row r="725">
          <cell r="A725" t="str">
            <v>595WA</v>
          </cell>
          <cell r="B725" t="str">
            <v>595</v>
          </cell>
          <cell r="C725" t="str">
            <v>WA</v>
          </cell>
          <cell r="D725">
            <v>5553.45</v>
          </cell>
        </row>
        <row r="726">
          <cell r="A726" t="str">
            <v>595WYP</v>
          </cell>
          <cell r="B726" t="str">
            <v>595</v>
          </cell>
          <cell r="C726" t="str">
            <v>WYP</v>
          </cell>
          <cell r="D726">
            <v>-508.29</v>
          </cell>
        </row>
        <row r="727">
          <cell r="A727" t="str">
            <v>596CA</v>
          </cell>
          <cell r="B727" t="str">
            <v>596</v>
          </cell>
          <cell r="C727" t="str">
            <v>CA</v>
          </cell>
          <cell r="D727">
            <v>95204.65</v>
          </cell>
        </row>
        <row r="728">
          <cell r="A728" t="str">
            <v>596ID</v>
          </cell>
          <cell r="B728" t="str">
            <v>596</v>
          </cell>
          <cell r="C728" t="str">
            <v>ID</v>
          </cell>
          <cell r="D728">
            <v>162044.16</v>
          </cell>
        </row>
        <row r="729">
          <cell r="A729" t="str">
            <v>596OR</v>
          </cell>
          <cell r="B729" t="str">
            <v>596</v>
          </cell>
          <cell r="C729" t="str">
            <v>OR</v>
          </cell>
          <cell r="D729">
            <v>835255.38</v>
          </cell>
        </row>
        <row r="730">
          <cell r="A730" t="str">
            <v>596SNPD</v>
          </cell>
          <cell r="B730" t="str">
            <v>596</v>
          </cell>
          <cell r="C730" t="str">
            <v>SNPD</v>
          </cell>
          <cell r="D730">
            <v>4813.58</v>
          </cell>
        </row>
        <row r="731">
          <cell r="A731" t="str">
            <v>596UT</v>
          </cell>
          <cell r="B731" t="str">
            <v>596</v>
          </cell>
          <cell r="C731" t="str">
            <v>UT</v>
          </cell>
          <cell r="D731">
            <v>2522849.4700000002</v>
          </cell>
        </row>
        <row r="732">
          <cell r="A732" t="str">
            <v>596WA</v>
          </cell>
          <cell r="B732" t="str">
            <v>596</v>
          </cell>
          <cell r="C732" t="str">
            <v>WA</v>
          </cell>
          <cell r="D732">
            <v>173948.85</v>
          </cell>
        </row>
        <row r="733">
          <cell r="A733" t="str">
            <v>596WYP</v>
          </cell>
          <cell r="B733" t="str">
            <v>596</v>
          </cell>
          <cell r="C733" t="str">
            <v>WYP</v>
          </cell>
          <cell r="D733">
            <v>236915.33</v>
          </cell>
        </row>
        <row r="734">
          <cell r="A734" t="str">
            <v>596WYU</v>
          </cell>
          <cell r="B734" t="str">
            <v>596</v>
          </cell>
          <cell r="C734" t="str">
            <v>WYU</v>
          </cell>
          <cell r="D734">
            <v>84811.74</v>
          </cell>
        </row>
        <row r="735">
          <cell r="A735" t="str">
            <v>597CA</v>
          </cell>
          <cell r="B735" t="str">
            <v>597</v>
          </cell>
          <cell r="C735" t="str">
            <v>CA</v>
          </cell>
          <cell r="D735">
            <v>28600.33</v>
          </cell>
        </row>
        <row r="736">
          <cell r="A736" t="str">
            <v>597ID</v>
          </cell>
          <cell r="B736" t="str">
            <v>597</v>
          </cell>
          <cell r="C736" t="str">
            <v>ID</v>
          </cell>
          <cell r="D736">
            <v>242854.6</v>
          </cell>
        </row>
        <row r="737">
          <cell r="A737" t="str">
            <v>597OR</v>
          </cell>
          <cell r="B737" t="str">
            <v>597</v>
          </cell>
          <cell r="C737" t="str">
            <v>OR</v>
          </cell>
          <cell r="D737">
            <v>1048539.39</v>
          </cell>
        </row>
        <row r="738">
          <cell r="A738" t="str">
            <v>597SNPD</v>
          </cell>
          <cell r="B738" t="str">
            <v>597</v>
          </cell>
          <cell r="C738" t="str">
            <v>SNPD</v>
          </cell>
          <cell r="D738">
            <v>1914196.6</v>
          </cell>
        </row>
        <row r="739">
          <cell r="A739" t="str">
            <v>597UT</v>
          </cell>
          <cell r="B739" t="str">
            <v>597</v>
          </cell>
          <cell r="C739" t="str">
            <v>UT</v>
          </cell>
          <cell r="D739">
            <v>1085801.17</v>
          </cell>
        </row>
        <row r="740">
          <cell r="A740" t="str">
            <v>597WA</v>
          </cell>
          <cell r="B740" t="str">
            <v>597</v>
          </cell>
          <cell r="C740" t="str">
            <v>WA</v>
          </cell>
          <cell r="D740">
            <v>311775.08</v>
          </cell>
        </row>
        <row r="741">
          <cell r="A741" t="str">
            <v>597WYP</v>
          </cell>
          <cell r="B741" t="str">
            <v>597</v>
          </cell>
          <cell r="C741" t="str">
            <v>WYP</v>
          </cell>
          <cell r="D741">
            <v>421449.27</v>
          </cell>
        </row>
        <row r="742">
          <cell r="A742" t="str">
            <v>597WYU</v>
          </cell>
          <cell r="B742" t="str">
            <v>597</v>
          </cell>
          <cell r="C742" t="str">
            <v>WYU</v>
          </cell>
          <cell r="D742">
            <v>46819.24</v>
          </cell>
        </row>
        <row r="743">
          <cell r="A743" t="str">
            <v>598CA</v>
          </cell>
          <cell r="B743" t="str">
            <v>598</v>
          </cell>
          <cell r="C743" t="str">
            <v>CA</v>
          </cell>
          <cell r="D743">
            <v>0</v>
          </cell>
        </row>
        <row r="744">
          <cell r="A744" t="str">
            <v>598ID</v>
          </cell>
          <cell r="B744" t="str">
            <v>598</v>
          </cell>
          <cell r="C744" t="str">
            <v>ID</v>
          </cell>
          <cell r="D744">
            <v>4676.6499999999996</v>
          </cell>
        </row>
        <row r="745">
          <cell r="A745" t="str">
            <v>598OR</v>
          </cell>
          <cell r="B745" t="str">
            <v>598</v>
          </cell>
          <cell r="C745" t="str">
            <v>OR</v>
          </cell>
          <cell r="D745">
            <v>1757.93</v>
          </cell>
        </row>
        <row r="746">
          <cell r="A746" t="str">
            <v>598SNPD</v>
          </cell>
          <cell r="B746" t="str">
            <v>598</v>
          </cell>
          <cell r="C746" t="str">
            <v>SNPD</v>
          </cell>
          <cell r="D746">
            <v>-14452.889999999432</v>
          </cell>
        </row>
        <row r="747">
          <cell r="A747" t="str">
            <v>598UT</v>
          </cell>
          <cell r="B747" t="str">
            <v>598</v>
          </cell>
          <cell r="C747" t="str">
            <v>UT</v>
          </cell>
          <cell r="D747">
            <v>1179522.98</v>
          </cell>
        </row>
        <row r="748">
          <cell r="A748" t="str">
            <v>598WA</v>
          </cell>
          <cell r="B748" t="str">
            <v>598</v>
          </cell>
          <cell r="C748" t="str">
            <v>WA</v>
          </cell>
          <cell r="D748">
            <v>6657.15</v>
          </cell>
        </row>
        <row r="749">
          <cell r="A749" t="str">
            <v>598WYP</v>
          </cell>
          <cell r="B749" t="str">
            <v>598</v>
          </cell>
          <cell r="C749" t="str">
            <v>WYP</v>
          </cell>
          <cell r="D749">
            <v>5055.74</v>
          </cell>
        </row>
        <row r="750">
          <cell r="A750" t="str">
            <v>598WYU</v>
          </cell>
          <cell r="B750" t="str">
            <v>598</v>
          </cell>
          <cell r="C750" t="str">
            <v>WYU</v>
          </cell>
          <cell r="D750">
            <v>0</v>
          </cell>
        </row>
        <row r="751">
          <cell r="A751" t="str">
            <v>901CA</v>
          </cell>
          <cell r="B751" t="str">
            <v>901</v>
          </cell>
          <cell r="C751" t="str">
            <v>CA</v>
          </cell>
          <cell r="D751">
            <v>59506.71</v>
          </cell>
        </row>
        <row r="752">
          <cell r="A752" t="str">
            <v>901CN</v>
          </cell>
          <cell r="B752" t="str">
            <v>901</v>
          </cell>
          <cell r="C752" t="str">
            <v>CN</v>
          </cell>
          <cell r="D752">
            <v>5957029.5700000003</v>
          </cell>
        </row>
        <row r="753">
          <cell r="A753" t="str">
            <v>901ID</v>
          </cell>
          <cell r="B753" t="str">
            <v>901</v>
          </cell>
          <cell r="C753" t="str">
            <v>ID</v>
          </cell>
          <cell r="D753">
            <v>377840.02</v>
          </cell>
        </row>
        <row r="754">
          <cell r="A754" t="str">
            <v>901OR</v>
          </cell>
          <cell r="B754" t="str">
            <v>901</v>
          </cell>
          <cell r="C754" t="str">
            <v>OR</v>
          </cell>
          <cell r="D754">
            <v>2823307.91</v>
          </cell>
        </row>
        <row r="755">
          <cell r="A755" t="str">
            <v>901UT</v>
          </cell>
          <cell r="B755" t="str">
            <v>901</v>
          </cell>
          <cell r="C755" t="str">
            <v>UT</v>
          </cell>
          <cell r="D755">
            <v>370032.39</v>
          </cell>
        </row>
        <row r="756">
          <cell r="A756" t="str">
            <v>901WA</v>
          </cell>
          <cell r="B756" t="str">
            <v>901</v>
          </cell>
          <cell r="C756" t="str">
            <v>WA</v>
          </cell>
          <cell r="D756">
            <v>526019.03</v>
          </cell>
        </row>
        <row r="757">
          <cell r="A757" t="str">
            <v>901WYP</v>
          </cell>
          <cell r="B757" t="str">
            <v>901</v>
          </cell>
          <cell r="C757" t="str">
            <v>WYP</v>
          </cell>
          <cell r="D757">
            <v>474087.45</v>
          </cell>
        </row>
        <row r="758">
          <cell r="A758" t="str">
            <v>901WYU</v>
          </cell>
          <cell r="B758" t="str">
            <v>901</v>
          </cell>
          <cell r="C758" t="str">
            <v>WYU</v>
          </cell>
          <cell r="D758">
            <v>131704.03</v>
          </cell>
        </row>
        <row r="759">
          <cell r="A759" t="str">
            <v>902CA</v>
          </cell>
          <cell r="B759" t="str">
            <v>902</v>
          </cell>
          <cell r="C759" t="str">
            <v>CA</v>
          </cell>
          <cell r="D759">
            <v>830559.77</v>
          </cell>
        </row>
        <row r="760">
          <cell r="A760" t="str">
            <v>902CN</v>
          </cell>
          <cell r="B760" t="str">
            <v>902</v>
          </cell>
          <cell r="C760" t="str">
            <v>CN</v>
          </cell>
          <cell r="D760">
            <v>468177.97</v>
          </cell>
        </row>
        <row r="761">
          <cell r="A761" t="str">
            <v>902ID</v>
          </cell>
          <cell r="B761" t="str">
            <v>902</v>
          </cell>
          <cell r="C761" t="str">
            <v>ID</v>
          </cell>
          <cell r="D761">
            <v>1283576.02</v>
          </cell>
        </row>
        <row r="762">
          <cell r="A762" t="str">
            <v>902OR</v>
          </cell>
          <cell r="B762" t="str">
            <v>902</v>
          </cell>
          <cell r="C762" t="str">
            <v>OR</v>
          </cell>
          <cell r="D762">
            <v>7514070.7100000018</v>
          </cell>
        </row>
        <row r="763">
          <cell r="A763" t="str">
            <v>902UT</v>
          </cell>
          <cell r="B763" t="str">
            <v>902</v>
          </cell>
          <cell r="C763" t="str">
            <v>UT</v>
          </cell>
          <cell r="D763">
            <v>12237766.640000001</v>
          </cell>
        </row>
        <row r="764">
          <cell r="A764" t="str">
            <v>902WA</v>
          </cell>
          <cell r="B764" t="str">
            <v>902</v>
          </cell>
          <cell r="C764" t="str">
            <v>WA</v>
          </cell>
          <cell r="D764">
            <v>1966543.45</v>
          </cell>
        </row>
        <row r="765">
          <cell r="A765" t="str">
            <v>902WYP</v>
          </cell>
          <cell r="B765" t="str">
            <v>902</v>
          </cell>
          <cell r="C765" t="str">
            <v>WYP</v>
          </cell>
          <cell r="D765">
            <v>2259018.87</v>
          </cell>
        </row>
        <row r="766">
          <cell r="A766" t="str">
            <v>902WYU</v>
          </cell>
          <cell r="B766" t="str">
            <v>902</v>
          </cell>
          <cell r="C766" t="str">
            <v>WYU</v>
          </cell>
          <cell r="D766">
            <v>268632.21000000002</v>
          </cell>
        </row>
        <row r="767">
          <cell r="A767" t="str">
            <v>903CA</v>
          </cell>
          <cell r="B767" t="str">
            <v>903</v>
          </cell>
          <cell r="C767" t="str">
            <v>CA</v>
          </cell>
          <cell r="D767">
            <v>245097.1</v>
          </cell>
        </row>
        <row r="768">
          <cell r="A768" t="str">
            <v>903CN</v>
          </cell>
          <cell r="B768" t="str">
            <v>903</v>
          </cell>
          <cell r="C768" t="str">
            <v>CN</v>
          </cell>
          <cell r="D768">
            <v>46869151.859999999</v>
          </cell>
        </row>
        <row r="769">
          <cell r="A769" t="str">
            <v>903ID</v>
          </cell>
          <cell r="B769" t="str">
            <v>903</v>
          </cell>
          <cell r="C769" t="str">
            <v>ID</v>
          </cell>
          <cell r="D769">
            <v>244654.4</v>
          </cell>
        </row>
        <row r="770">
          <cell r="A770" t="str">
            <v>903OR</v>
          </cell>
          <cell r="B770" t="str">
            <v>903</v>
          </cell>
          <cell r="C770" t="str">
            <v>OR</v>
          </cell>
          <cell r="D770">
            <v>1953028.72</v>
          </cell>
        </row>
        <row r="771">
          <cell r="A771" t="str">
            <v>903UT</v>
          </cell>
          <cell r="B771" t="str">
            <v>903</v>
          </cell>
          <cell r="C771" t="str">
            <v>UT</v>
          </cell>
          <cell r="D771">
            <v>2895932.69</v>
          </cell>
        </row>
        <row r="772">
          <cell r="A772" t="str">
            <v>903WA</v>
          </cell>
          <cell r="B772" t="str">
            <v>903</v>
          </cell>
          <cell r="C772" t="str">
            <v>WA</v>
          </cell>
          <cell r="D772">
            <v>448690.16</v>
          </cell>
        </row>
        <row r="773">
          <cell r="A773" t="str">
            <v>903WYP</v>
          </cell>
          <cell r="B773" t="str">
            <v>903</v>
          </cell>
          <cell r="C773" t="str">
            <v>WYP</v>
          </cell>
          <cell r="D773">
            <v>251352.07</v>
          </cell>
        </row>
        <row r="774">
          <cell r="A774" t="str">
            <v>903WYU</v>
          </cell>
          <cell r="B774" t="str">
            <v>903</v>
          </cell>
          <cell r="C774" t="str">
            <v>WYU</v>
          </cell>
          <cell r="D774">
            <v>41284.660000000003</v>
          </cell>
        </row>
        <row r="775">
          <cell r="A775" t="str">
            <v>904CA</v>
          </cell>
          <cell r="B775" t="str">
            <v>904</v>
          </cell>
          <cell r="C775" t="str">
            <v>CA</v>
          </cell>
          <cell r="D775">
            <v>492495.03</v>
          </cell>
        </row>
        <row r="776">
          <cell r="A776" t="str">
            <v>904CN</v>
          </cell>
          <cell r="B776" t="str">
            <v>904</v>
          </cell>
          <cell r="C776" t="str">
            <v>CN</v>
          </cell>
          <cell r="D776">
            <v>6593397.9600000009</v>
          </cell>
        </row>
        <row r="777">
          <cell r="A777" t="str">
            <v>904ID</v>
          </cell>
          <cell r="B777" t="str">
            <v>904</v>
          </cell>
          <cell r="C777" t="str">
            <v>ID</v>
          </cell>
          <cell r="D777">
            <v>263180.23</v>
          </cell>
        </row>
        <row r="778">
          <cell r="A778" t="str">
            <v>904OR</v>
          </cell>
          <cell r="B778" t="str">
            <v>904</v>
          </cell>
          <cell r="C778" t="str">
            <v>OR</v>
          </cell>
          <cell r="D778">
            <v>3501515.68</v>
          </cell>
        </row>
        <row r="779">
          <cell r="A779" t="str">
            <v>904UT</v>
          </cell>
          <cell r="B779" t="str">
            <v>904</v>
          </cell>
          <cell r="C779" t="str">
            <v>UT</v>
          </cell>
          <cell r="D779">
            <v>3246949.99</v>
          </cell>
        </row>
        <row r="780">
          <cell r="A780" t="str">
            <v>904WA</v>
          </cell>
          <cell r="B780" t="str">
            <v>904</v>
          </cell>
          <cell r="C780" t="str">
            <v>WA</v>
          </cell>
          <cell r="D780">
            <v>1357729.64</v>
          </cell>
        </row>
        <row r="781">
          <cell r="A781" t="str">
            <v>904WYP</v>
          </cell>
          <cell r="B781" t="str">
            <v>904</v>
          </cell>
          <cell r="C781" t="str">
            <v>WYP</v>
          </cell>
          <cell r="D781">
            <v>631278.5</v>
          </cell>
        </row>
        <row r="782">
          <cell r="A782" t="str">
            <v>904WYU</v>
          </cell>
          <cell r="B782" t="str">
            <v>904</v>
          </cell>
          <cell r="C782" t="str">
            <v>WYU</v>
          </cell>
          <cell r="D782">
            <v>6750.27</v>
          </cell>
        </row>
        <row r="783">
          <cell r="A783" t="str">
            <v>905CN</v>
          </cell>
          <cell r="B783" t="str">
            <v>905</v>
          </cell>
          <cell r="C783" t="str">
            <v>CN</v>
          </cell>
          <cell r="D783">
            <v>1242524.8799999999</v>
          </cell>
        </row>
        <row r="784">
          <cell r="A784" t="str">
            <v>905OR</v>
          </cell>
          <cell r="B784" t="str">
            <v>905</v>
          </cell>
          <cell r="C784" t="str">
            <v>OR</v>
          </cell>
          <cell r="D784">
            <v>9947.68</v>
          </cell>
        </row>
        <row r="785">
          <cell r="A785" t="str">
            <v>905UT</v>
          </cell>
          <cell r="B785" t="str">
            <v>905</v>
          </cell>
          <cell r="C785" t="str">
            <v>UT</v>
          </cell>
          <cell r="D785">
            <v>18293.8</v>
          </cell>
        </row>
        <row r="786">
          <cell r="A786" t="str">
            <v>905WA</v>
          </cell>
          <cell r="B786" t="str">
            <v>905</v>
          </cell>
          <cell r="C786" t="str">
            <v>WA</v>
          </cell>
          <cell r="D786">
            <v>137</v>
          </cell>
        </row>
        <row r="787">
          <cell r="A787" t="str">
            <v>905WYP</v>
          </cell>
          <cell r="B787" t="str">
            <v>905</v>
          </cell>
          <cell r="C787" t="str">
            <v>WYP</v>
          </cell>
          <cell r="D787">
            <v>2081.69</v>
          </cell>
        </row>
        <row r="788">
          <cell r="A788" t="str">
            <v>905WYU</v>
          </cell>
          <cell r="B788" t="str">
            <v>905</v>
          </cell>
          <cell r="C788" t="str">
            <v>WYU</v>
          </cell>
          <cell r="D788">
            <v>985</v>
          </cell>
        </row>
        <row r="789">
          <cell r="A789" t="str">
            <v>907CN</v>
          </cell>
          <cell r="B789" t="str">
            <v>907</v>
          </cell>
          <cell r="C789" t="str">
            <v>CN</v>
          </cell>
          <cell r="D789">
            <v>1301808.93</v>
          </cell>
        </row>
        <row r="790">
          <cell r="A790" t="str">
            <v>908CA</v>
          </cell>
          <cell r="B790" t="str">
            <v>908</v>
          </cell>
          <cell r="C790" t="str">
            <v>CA</v>
          </cell>
          <cell r="D790">
            <v>317248.12</v>
          </cell>
        </row>
        <row r="791">
          <cell r="A791" t="str">
            <v>908CN</v>
          </cell>
          <cell r="B791" t="str">
            <v>908</v>
          </cell>
          <cell r="C791" t="str">
            <v>CN</v>
          </cell>
          <cell r="D791">
            <v>4148849.48</v>
          </cell>
        </row>
        <row r="792">
          <cell r="A792" t="str">
            <v>908ID</v>
          </cell>
          <cell r="B792" t="str">
            <v>908</v>
          </cell>
          <cell r="C792" t="str">
            <v>ID</v>
          </cell>
          <cell r="D792">
            <v>2739802.52</v>
          </cell>
        </row>
        <row r="793">
          <cell r="A793" t="str">
            <v>908OR</v>
          </cell>
          <cell r="B793" t="str">
            <v>908</v>
          </cell>
          <cell r="C793" t="str">
            <v>OR</v>
          </cell>
          <cell r="D793">
            <v>1104016.54</v>
          </cell>
        </row>
        <row r="794">
          <cell r="A794" t="str">
            <v>908OTHER</v>
          </cell>
          <cell r="B794" t="str">
            <v>908</v>
          </cell>
          <cell r="C794" t="str">
            <v>OTHER</v>
          </cell>
          <cell r="D794">
            <v>29255.51</v>
          </cell>
        </row>
        <row r="795">
          <cell r="A795" t="str">
            <v>908UT</v>
          </cell>
          <cell r="B795" t="str">
            <v>908</v>
          </cell>
          <cell r="C795" t="str">
            <v>UT</v>
          </cell>
          <cell r="D795">
            <v>32020301.490000002</v>
          </cell>
        </row>
        <row r="796">
          <cell r="A796" t="str">
            <v>908WA</v>
          </cell>
          <cell r="B796" t="str">
            <v>908</v>
          </cell>
          <cell r="C796" t="str">
            <v>WA</v>
          </cell>
          <cell r="D796">
            <v>6555903</v>
          </cell>
        </row>
        <row r="797">
          <cell r="A797" t="str">
            <v>908WYP</v>
          </cell>
          <cell r="B797" t="str">
            <v>908</v>
          </cell>
          <cell r="C797" t="str">
            <v>WYP</v>
          </cell>
          <cell r="D797">
            <v>795537.88</v>
          </cell>
        </row>
        <row r="798">
          <cell r="A798" t="str">
            <v>909CA</v>
          </cell>
          <cell r="B798" t="str">
            <v>909</v>
          </cell>
          <cell r="C798" t="str">
            <v>CA</v>
          </cell>
          <cell r="D798">
            <v>7117.25</v>
          </cell>
        </row>
        <row r="799">
          <cell r="A799" t="str">
            <v>909CN</v>
          </cell>
          <cell r="B799" t="str">
            <v>909</v>
          </cell>
          <cell r="C799" t="str">
            <v>CN</v>
          </cell>
          <cell r="D799">
            <v>2989708.1</v>
          </cell>
        </row>
        <row r="800">
          <cell r="A800" t="str">
            <v>909ID</v>
          </cell>
          <cell r="B800" t="str">
            <v>909</v>
          </cell>
          <cell r="C800" t="str">
            <v>ID</v>
          </cell>
          <cell r="D800">
            <v>46180.59</v>
          </cell>
        </row>
        <row r="801">
          <cell r="A801" t="str">
            <v>909OR</v>
          </cell>
          <cell r="B801" t="str">
            <v>909</v>
          </cell>
          <cell r="C801" t="str">
            <v>OR</v>
          </cell>
          <cell r="D801">
            <v>83866.23</v>
          </cell>
        </row>
        <row r="802">
          <cell r="A802" t="str">
            <v>909UT</v>
          </cell>
          <cell r="B802" t="str">
            <v>909</v>
          </cell>
          <cell r="C802" t="str">
            <v>UT</v>
          </cell>
          <cell r="D802">
            <v>415390.7</v>
          </cell>
        </row>
        <row r="803">
          <cell r="A803" t="str">
            <v>909WA</v>
          </cell>
          <cell r="B803" t="str">
            <v>909</v>
          </cell>
          <cell r="C803" t="str">
            <v>WA</v>
          </cell>
          <cell r="D803">
            <v>26669.74</v>
          </cell>
        </row>
        <row r="804">
          <cell r="A804" t="str">
            <v>909WYP</v>
          </cell>
          <cell r="B804" t="str">
            <v>909</v>
          </cell>
          <cell r="C804" t="str">
            <v>WYP</v>
          </cell>
          <cell r="D804">
            <v>51742.85</v>
          </cell>
        </row>
        <row r="805">
          <cell r="A805" t="str">
            <v>910CN</v>
          </cell>
          <cell r="B805" t="str">
            <v>910</v>
          </cell>
          <cell r="C805" t="str">
            <v>CN</v>
          </cell>
          <cell r="D805">
            <v>9910.85</v>
          </cell>
        </row>
        <row r="806">
          <cell r="A806" t="str">
            <v>910ID</v>
          </cell>
          <cell r="B806" t="str">
            <v>910</v>
          </cell>
          <cell r="C806" t="str">
            <v>ID</v>
          </cell>
          <cell r="D806">
            <v>10463.31</v>
          </cell>
        </row>
        <row r="807">
          <cell r="A807" t="str">
            <v>910OR</v>
          </cell>
          <cell r="B807" t="str">
            <v>910</v>
          </cell>
          <cell r="C807" t="str">
            <v>OR</v>
          </cell>
          <cell r="D807">
            <v>0</v>
          </cell>
        </row>
        <row r="808">
          <cell r="A808" t="str">
            <v>910UT</v>
          </cell>
          <cell r="B808" t="str">
            <v>910</v>
          </cell>
          <cell r="C808" t="str">
            <v>UT</v>
          </cell>
          <cell r="D808">
            <v>53232.21</v>
          </cell>
        </row>
        <row r="809">
          <cell r="A809" t="str">
            <v>910WA</v>
          </cell>
          <cell r="B809" t="str">
            <v>910</v>
          </cell>
          <cell r="C809" t="str">
            <v>WA</v>
          </cell>
          <cell r="D809">
            <v>0</v>
          </cell>
        </row>
        <row r="810">
          <cell r="A810" t="str">
            <v>910WYP</v>
          </cell>
          <cell r="B810" t="str">
            <v>910</v>
          </cell>
          <cell r="C810" t="str">
            <v>WYP</v>
          </cell>
          <cell r="D810">
            <v>32364.73</v>
          </cell>
        </row>
        <row r="811">
          <cell r="A811" t="str">
            <v>920OR</v>
          </cell>
          <cell r="B811" t="str">
            <v>920</v>
          </cell>
          <cell r="C811" t="str">
            <v>OR</v>
          </cell>
          <cell r="D811">
            <v>4644.4799999999996</v>
          </cell>
        </row>
        <row r="812">
          <cell r="A812" t="str">
            <v>920SO</v>
          </cell>
          <cell r="B812" t="str">
            <v>920</v>
          </cell>
          <cell r="C812" t="str">
            <v>SO</v>
          </cell>
          <cell r="D812">
            <v>141303970.99999997</v>
          </cell>
        </row>
        <row r="813">
          <cell r="A813" t="str">
            <v>920UT</v>
          </cell>
          <cell r="B813" t="str">
            <v>920</v>
          </cell>
          <cell r="C813" t="str">
            <v>UT</v>
          </cell>
          <cell r="D813">
            <v>1323187.8999999999</v>
          </cell>
        </row>
        <row r="814">
          <cell r="A814" t="str">
            <v>920WYP</v>
          </cell>
          <cell r="B814" t="str">
            <v>920</v>
          </cell>
          <cell r="C814" t="str">
            <v>WYP</v>
          </cell>
          <cell r="D814">
            <v>312022.23</v>
          </cell>
        </row>
        <row r="815">
          <cell r="A815" t="str">
            <v>921CA</v>
          </cell>
          <cell r="B815" t="str">
            <v>921</v>
          </cell>
          <cell r="C815" t="str">
            <v>CA</v>
          </cell>
          <cell r="D815">
            <v>232.15</v>
          </cell>
        </row>
        <row r="816">
          <cell r="A816" t="str">
            <v>921CN</v>
          </cell>
          <cell r="B816" t="str">
            <v>921</v>
          </cell>
          <cell r="C816" t="str">
            <v>CN</v>
          </cell>
          <cell r="D816">
            <v>1040.67</v>
          </cell>
        </row>
        <row r="817">
          <cell r="A817" t="str">
            <v>921ID</v>
          </cell>
          <cell r="B817" t="str">
            <v>921</v>
          </cell>
          <cell r="C817" t="str">
            <v>ID</v>
          </cell>
          <cell r="D817">
            <v>629.30999999999995</v>
          </cell>
        </row>
        <row r="818">
          <cell r="A818" t="str">
            <v>921OR</v>
          </cell>
          <cell r="B818" t="str">
            <v>921</v>
          </cell>
          <cell r="C818" t="str">
            <v>OR</v>
          </cell>
          <cell r="D818">
            <v>10821.85</v>
          </cell>
        </row>
        <row r="819">
          <cell r="A819" t="str">
            <v>921SO</v>
          </cell>
          <cell r="B819" t="str">
            <v>921</v>
          </cell>
          <cell r="C819" t="str">
            <v>SO</v>
          </cell>
          <cell r="D819">
            <v>10486023.419999996</v>
          </cell>
        </row>
        <row r="820">
          <cell r="A820" t="str">
            <v>921UT</v>
          </cell>
          <cell r="B820" t="str">
            <v>921</v>
          </cell>
          <cell r="C820" t="str">
            <v>UT</v>
          </cell>
          <cell r="D820">
            <v>-480985.54</v>
          </cell>
        </row>
        <row r="821">
          <cell r="A821" t="str">
            <v>921WA</v>
          </cell>
          <cell r="B821" t="str">
            <v>921</v>
          </cell>
          <cell r="C821" t="str">
            <v>WA</v>
          </cell>
          <cell r="D821">
            <v>1270.75</v>
          </cell>
        </row>
        <row r="822">
          <cell r="A822" t="str">
            <v>921WYP</v>
          </cell>
          <cell r="B822" t="str">
            <v>921</v>
          </cell>
          <cell r="C822" t="str">
            <v>WYP</v>
          </cell>
          <cell r="D822">
            <v>34398.54</v>
          </cell>
        </row>
        <row r="823">
          <cell r="A823" t="str">
            <v>922SO</v>
          </cell>
          <cell r="B823" t="str">
            <v>922</v>
          </cell>
          <cell r="C823" t="str">
            <v>SO</v>
          </cell>
          <cell r="D823">
            <v>-23386081.009999998</v>
          </cell>
        </row>
        <row r="824">
          <cell r="A824" t="str">
            <v>923CA</v>
          </cell>
          <cell r="B824" t="str">
            <v>923</v>
          </cell>
          <cell r="C824" t="str">
            <v>CA</v>
          </cell>
          <cell r="D824">
            <v>5.95</v>
          </cell>
        </row>
        <row r="825">
          <cell r="A825" t="str">
            <v>923CN</v>
          </cell>
          <cell r="B825" t="str">
            <v>923</v>
          </cell>
          <cell r="C825" t="str">
            <v>CN</v>
          </cell>
          <cell r="D825">
            <v>0</v>
          </cell>
        </row>
        <row r="826">
          <cell r="A826" t="str">
            <v>923ID</v>
          </cell>
          <cell r="B826" t="str">
            <v>923</v>
          </cell>
          <cell r="C826" t="str">
            <v>ID</v>
          </cell>
          <cell r="D826">
            <v>11.9</v>
          </cell>
        </row>
        <row r="827">
          <cell r="A827" t="str">
            <v>923OR</v>
          </cell>
          <cell r="B827" t="str">
            <v>923</v>
          </cell>
          <cell r="C827" t="str">
            <v>OR</v>
          </cell>
          <cell r="D827">
            <v>18148.23</v>
          </cell>
        </row>
        <row r="828">
          <cell r="A828" t="str">
            <v>923SO</v>
          </cell>
          <cell r="B828" t="str">
            <v>923</v>
          </cell>
          <cell r="C828" t="str">
            <v>SO</v>
          </cell>
          <cell r="D828">
            <v>18368023.949999999</v>
          </cell>
        </row>
        <row r="829">
          <cell r="A829" t="str">
            <v>923UT</v>
          </cell>
          <cell r="B829" t="str">
            <v>923</v>
          </cell>
          <cell r="C829" t="str">
            <v>UT</v>
          </cell>
          <cell r="D829">
            <v>69314.34</v>
          </cell>
        </row>
        <row r="830">
          <cell r="A830" t="str">
            <v>923WA</v>
          </cell>
          <cell r="B830" t="str">
            <v>923</v>
          </cell>
          <cell r="C830" t="str">
            <v>WA</v>
          </cell>
          <cell r="D830">
            <v>4898.8</v>
          </cell>
        </row>
        <row r="831">
          <cell r="A831" t="str">
            <v>923WYP</v>
          </cell>
          <cell r="B831" t="str">
            <v>923</v>
          </cell>
          <cell r="C831" t="str">
            <v>WYP</v>
          </cell>
          <cell r="D831">
            <v>23.8</v>
          </cell>
        </row>
        <row r="832">
          <cell r="A832" t="str">
            <v>924SO</v>
          </cell>
          <cell r="B832" t="str">
            <v>924</v>
          </cell>
          <cell r="C832" t="str">
            <v>SO</v>
          </cell>
          <cell r="D832">
            <v>23392398.850000005</v>
          </cell>
        </row>
        <row r="833">
          <cell r="A833" t="str">
            <v>925SO</v>
          </cell>
          <cell r="B833" t="str">
            <v>925</v>
          </cell>
          <cell r="C833" t="str">
            <v>SO</v>
          </cell>
          <cell r="D833">
            <v>10053029.060000001</v>
          </cell>
        </row>
        <row r="834">
          <cell r="A834" t="str">
            <v>928CA</v>
          </cell>
          <cell r="B834" t="str">
            <v>928</v>
          </cell>
          <cell r="C834" t="str">
            <v>CA</v>
          </cell>
          <cell r="D834">
            <v>7442.09</v>
          </cell>
        </row>
        <row r="835">
          <cell r="A835" t="str">
            <v>928CAGE</v>
          </cell>
          <cell r="B835" t="str">
            <v>928</v>
          </cell>
          <cell r="C835" t="str">
            <v>CAGE</v>
          </cell>
          <cell r="D835">
            <v>26994.02</v>
          </cell>
        </row>
        <row r="836">
          <cell r="A836" t="str">
            <v>928CAGW</v>
          </cell>
          <cell r="B836" t="str">
            <v>928</v>
          </cell>
          <cell r="C836" t="str">
            <v>CAGW</v>
          </cell>
          <cell r="D836">
            <v>164812.19</v>
          </cell>
        </row>
        <row r="837">
          <cell r="A837" t="str">
            <v>928ID</v>
          </cell>
          <cell r="B837" t="str">
            <v>928</v>
          </cell>
          <cell r="C837" t="str">
            <v>ID</v>
          </cell>
          <cell r="D837">
            <v>314604.84000000003</v>
          </cell>
        </row>
        <row r="838">
          <cell r="A838" t="str">
            <v>928OR</v>
          </cell>
          <cell r="B838" t="str">
            <v>928</v>
          </cell>
          <cell r="C838" t="str">
            <v>OR</v>
          </cell>
          <cell r="D838">
            <v>2372597.7599999998</v>
          </cell>
        </row>
        <row r="839">
          <cell r="A839" t="str">
            <v>928SG</v>
          </cell>
          <cell r="B839" t="str">
            <v>928</v>
          </cell>
          <cell r="C839" t="str">
            <v>SG</v>
          </cell>
          <cell r="D839">
            <v>1007049.84</v>
          </cell>
        </row>
        <row r="840">
          <cell r="A840" t="str">
            <v>928SO</v>
          </cell>
          <cell r="B840" t="str">
            <v>928</v>
          </cell>
          <cell r="C840" t="str">
            <v>SO</v>
          </cell>
          <cell r="D840">
            <v>1527.28</v>
          </cell>
        </row>
        <row r="841">
          <cell r="A841" t="str">
            <v>928UT</v>
          </cell>
          <cell r="B841" t="str">
            <v>928</v>
          </cell>
          <cell r="C841" t="str">
            <v>UT</v>
          </cell>
          <cell r="D841">
            <v>3227839.02</v>
          </cell>
        </row>
        <row r="842">
          <cell r="A842" t="str">
            <v>928WA</v>
          </cell>
          <cell r="B842" t="str">
            <v>928</v>
          </cell>
          <cell r="C842" t="str">
            <v>WA</v>
          </cell>
          <cell r="D842">
            <v>438221.39</v>
          </cell>
        </row>
        <row r="843">
          <cell r="A843" t="str">
            <v>928WYP</v>
          </cell>
          <cell r="B843" t="str">
            <v>928</v>
          </cell>
          <cell r="C843" t="str">
            <v>WYP</v>
          </cell>
          <cell r="D843">
            <v>844314.21</v>
          </cell>
        </row>
        <row r="844">
          <cell r="A844" t="str">
            <v>928WYU</v>
          </cell>
          <cell r="B844" t="str">
            <v>928</v>
          </cell>
          <cell r="C844" t="str">
            <v>WYU</v>
          </cell>
          <cell r="D844">
            <v>29691.09</v>
          </cell>
        </row>
        <row r="845">
          <cell r="A845" t="str">
            <v>929SO</v>
          </cell>
          <cell r="B845" t="str">
            <v>929</v>
          </cell>
          <cell r="C845" t="str">
            <v>SO</v>
          </cell>
          <cell r="D845">
            <v>-9238412.7500000019</v>
          </cell>
        </row>
        <row r="846">
          <cell r="A846" t="str">
            <v>930CA</v>
          </cell>
          <cell r="B846" t="str">
            <v>930</v>
          </cell>
          <cell r="C846" t="str">
            <v>CA</v>
          </cell>
          <cell r="D846">
            <v>27</v>
          </cell>
        </row>
        <row r="847">
          <cell r="A847" t="str">
            <v>930CN</v>
          </cell>
          <cell r="B847" t="str">
            <v>930</v>
          </cell>
          <cell r="C847" t="str">
            <v>CN</v>
          </cell>
          <cell r="D847">
            <v>75484.710000000006</v>
          </cell>
        </row>
        <row r="848">
          <cell r="A848" t="str">
            <v>930ID</v>
          </cell>
          <cell r="B848" t="str">
            <v>930</v>
          </cell>
          <cell r="C848" t="str">
            <v>ID</v>
          </cell>
          <cell r="D848">
            <v>74324.75</v>
          </cell>
        </row>
        <row r="849">
          <cell r="A849" t="str">
            <v>930OR</v>
          </cell>
          <cell r="B849" t="str">
            <v>930</v>
          </cell>
          <cell r="C849" t="str">
            <v>OR</v>
          </cell>
          <cell r="D849">
            <v>7641338.21</v>
          </cell>
        </row>
        <row r="850">
          <cell r="A850" t="str">
            <v>930SO</v>
          </cell>
          <cell r="B850" t="str">
            <v>930</v>
          </cell>
          <cell r="C850" t="str">
            <v>SO</v>
          </cell>
          <cell r="D850">
            <v>14162921.67</v>
          </cell>
        </row>
        <row r="851">
          <cell r="A851" t="str">
            <v>930UT</v>
          </cell>
          <cell r="B851" t="str">
            <v>930</v>
          </cell>
          <cell r="C851" t="str">
            <v>UT</v>
          </cell>
          <cell r="D851">
            <v>5211513.3899999997</v>
          </cell>
        </row>
        <row r="852">
          <cell r="A852" t="str">
            <v>930WA</v>
          </cell>
          <cell r="B852" t="str">
            <v>930</v>
          </cell>
          <cell r="C852" t="str">
            <v>WA</v>
          </cell>
          <cell r="D852">
            <v>765.29</v>
          </cell>
        </row>
        <row r="853">
          <cell r="A853" t="str">
            <v>930WYP</v>
          </cell>
          <cell r="B853" t="str">
            <v>930</v>
          </cell>
          <cell r="C853" t="str">
            <v>WYP</v>
          </cell>
          <cell r="D853">
            <v>222503.54</v>
          </cell>
        </row>
        <row r="854">
          <cell r="A854" t="str">
            <v>931SO</v>
          </cell>
          <cell r="B854" t="str">
            <v>931</v>
          </cell>
          <cell r="C854" t="str">
            <v>SO</v>
          </cell>
          <cell r="D854">
            <v>8188578.5199999996</v>
          </cell>
        </row>
        <row r="855">
          <cell r="A855" t="str">
            <v>931WYP</v>
          </cell>
          <cell r="B855" t="str">
            <v>931</v>
          </cell>
          <cell r="C855" t="str">
            <v>WYP</v>
          </cell>
          <cell r="D855">
            <v>8714.16</v>
          </cell>
        </row>
        <row r="856">
          <cell r="A856" t="str">
            <v>935CA</v>
          </cell>
          <cell r="B856" t="str">
            <v>935</v>
          </cell>
          <cell r="C856" t="str">
            <v>CA</v>
          </cell>
          <cell r="D856">
            <v>2038.48</v>
          </cell>
        </row>
        <row r="857">
          <cell r="A857" t="str">
            <v>935CN</v>
          </cell>
          <cell r="B857" t="str">
            <v>935</v>
          </cell>
          <cell r="C857" t="str">
            <v>CN</v>
          </cell>
          <cell r="D857">
            <v>67005.119999999995</v>
          </cell>
        </row>
        <row r="858">
          <cell r="A858" t="str">
            <v>935ID</v>
          </cell>
          <cell r="B858" t="str">
            <v>935</v>
          </cell>
          <cell r="C858" t="str">
            <v>ID</v>
          </cell>
          <cell r="D858">
            <v>44273.58</v>
          </cell>
        </row>
        <row r="859">
          <cell r="A859" t="str">
            <v>935OR</v>
          </cell>
          <cell r="B859" t="str">
            <v>935</v>
          </cell>
          <cell r="C859" t="str">
            <v>OR</v>
          </cell>
          <cell r="D859">
            <v>144542.76999999999</v>
          </cell>
        </row>
        <row r="860">
          <cell r="A860" t="str">
            <v>935SO</v>
          </cell>
          <cell r="B860" t="str">
            <v>935</v>
          </cell>
          <cell r="C860" t="str">
            <v>SO</v>
          </cell>
          <cell r="D860">
            <v>22256695.580000006</v>
          </cell>
        </row>
        <row r="861">
          <cell r="A861" t="str">
            <v>935UT</v>
          </cell>
          <cell r="B861" t="str">
            <v>935</v>
          </cell>
          <cell r="C861" t="str">
            <v>UT</v>
          </cell>
          <cell r="D861">
            <v>93143.24</v>
          </cell>
        </row>
        <row r="862">
          <cell r="A862" t="str">
            <v>935WA</v>
          </cell>
          <cell r="B862" t="str">
            <v>935</v>
          </cell>
          <cell r="C862" t="str">
            <v>WA</v>
          </cell>
          <cell r="D862">
            <v>11536.39</v>
          </cell>
        </row>
        <row r="863">
          <cell r="A863" t="str">
            <v>935WYP</v>
          </cell>
          <cell r="B863" t="str">
            <v>935</v>
          </cell>
          <cell r="C863" t="str">
            <v>WYP</v>
          </cell>
          <cell r="D863">
            <v>56808.03</v>
          </cell>
        </row>
        <row r="864">
          <cell r="A864" t="str">
            <v>301CA</v>
          </cell>
          <cell r="B864" t="str">
            <v>301</v>
          </cell>
          <cell r="C864" t="str">
            <v>CA</v>
          </cell>
          <cell r="D864">
            <v>349968.79</v>
          </cell>
        </row>
        <row r="865">
          <cell r="A865" t="str">
            <v>301ID</v>
          </cell>
          <cell r="B865" t="str">
            <v>301</v>
          </cell>
          <cell r="C865" t="str">
            <v>ID</v>
          </cell>
          <cell r="D865">
            <v>800262.77</v>
          </cell>
        </row>
        <row r="866">
          <cell r="A866" t="str">
            <v>301UT</v>
          </cell>
          <cell r="B866" t="str">
            <v>301</v>
          </cell>
          <cell r="C866" t="str">
            <v>UT</v>
          </cell>
          <cell r="D866">
            <v>5014035.2699999996</v>
          </cell>
        </row>
        <row r="867">
          <cell r="A867" t="str">
            <v>301WYP</v>
          </cell>
          <cell r="B867" t="str">
            <v>301</v>
          </cell>
          <cell r="C867" t="str">
            <v>WYP</v>
          </cell>
          <cell r="D867">
            <v>1564588.385</v>
          </cell>
        </row>
        <row r="868">
          <cell r="A868" t="str">
            <v>301WYU</v>
          </cell>
          <cell r="B868" t="str">
            <v>301</v>
          </cell>
          <cell r="C868" t="str">
            <v>WYU</v>
          </cell>
          <cell r="D868">
            <v>664979.38500000001</v>
          </cell>
        </row>
        <row r="869">
          <cell r="A869" t="str">
            <v>302CAGE</v>
          </cell>
          <cell r="B869" t="str">
            <v>302</v>
          </cell>
          <cell r="C869" t="str">
            <v>CAGE</v>
          </cell>
          <cell r="D869">
            <v>13327983.919999998</v>
          </cell>
        </row>
        <row r="870">
          <cell r="A870" t="str">
            <v>302CAGW</v>
          </cell>
          <cell r="B870" t="str">
            <v>302</v>
          </cell>
          <cell r="C870" t="str">
            <v>CAGW</v>
          </cell>
          <cell r="D870">
            <v>67914550.145000011</v>
          </cell>
        </row>
        <row r="871">
          <cell r="A871" t="str">
            <v>302ID</v>
          </cell>
          <cell r="B871" t="str">
            <v>302</v>
          </cell>
          <cell r="C871" t="str">
            <v>ID</v>
          </cell>
          <cell r="D871">
            <v>1000000</v>
          </cell>
        </row>
        <row r="872">
          <cell r="A872" t="str">
            <v>303CAEE</v>
          </cell>
          <cell r="B872" t="str">
            <v>303</v>
          </cell>
          <cell r="C872" t="str">
            <v>CAEE</v>
          </cell>
          <cell r="D872">
            <v>2136170.5</v>
          </cell>
        </row>
        <row r="873">
          <cell r="A873" t="str">
            <v>303CAGE</v>
          </cell>
          <cell r="B873" t="str">
            <v>303</v>
          </cell>
          <cell r="C873" t="str">
            <v>CAGE</v>
          </cell>
          <cell r="D873">
            <v>8881353.459999999</v>
          </cell>
        </row>
        <row r="874">
          <cell r="A874" t="str">
            <v>303CAGW</v>
          </cell>
          <cell r="B874" t="str">
            <v>303</v>
          </cell>
          <cell r="C874" t="str">
            <v>CAGW</v>
          </cell>
          <cell r="D874">
            <v>47352873.280000016</v>
          </cell>
        </row>
        <row r="875">
          <cell r="A875" t="str">
            <v>303CN</v>
          </cell>
          <cell r="B875" t="str">
            <v>303</v>
          </cell>
          <cell r="C875" t="str">
            <v>CN</v>
          </cell>
          <cell r="D875">
            <v>105167238.30000001</v>
          </cell>
        </row>
        <row r="876">
          <cell r="A876" t="str">
            <v>303ID</v>
          </cell>
          <cell r="B876" t="str">
            <v>303</v>
          </cell>
          <cell r="C876" t="str">
            <v>ID</v>
          </cell>
          <cell r="D876">
            <v>391378.11499999999</v>
          </cell>
        </row>
        <row r="877">
          <cell r="A877" t="str">
            <v>303OR</v>
          </cell>
          <cell r="B877" t="str">
            <v>303</v>
          </cell>
          <cell r="C877" t="str">
            <v>OR</v>
          </cell>
          <cell r="D877">
            <v>132729.59</v>
          </cell>
        </row>
        <row r="878">
          <cell r="A878" t="str">
            <v>303SE</v>
          </cell>
          <cell r="B878" t="str">
            <v>303</v>
          </cell>
          <cell r="C878" t="str">
            <v>SE</v>
          </cell>
          <cell r="D878">
            <v>447382.17</v>
          </cell>
        </row>
        <row r="879">
          <cell r="A879" t="str">
            <v>303SG</v>
          </cell>
          <cell r="B879" t="str">
            <v>303</v>
          </cell>
          <cell r="C879" t="str">
            <v>SG</v>
          </cell>
          <cell r="D879">
            <v>1653390.7549999999</v>
          </cell>
        </row>
        <row r="880">
          <cell r="A880" t="str">
            <v>303SO</v>
          </cell>
          <cell r="B880" t="str">
            <v>303</v>
          </cell>
          <cell r="C880" t="str">
            <v>SO</v>
          </cell>
          <cell r="D880">
            <v>381255297.36499983</v>
          </cell>
        </row>
        <row r="881">
          <cell r="A881" t="str">
            <v>303UT</v>
          </cell>
          <cell r="B881" t="str">
            <v>303</v>
          </cell>
          <cell r="C881" t="str">
            <v>UT</v>
          </cell>
          <cell r="D881">
            <v>893913.90500000003</v>
          </cell>
        </row>
        <row r="882">
          <cell r="A882" t="str">
            <v>303WA</v>
          </cell>
          <cell r="B882" t="str">
            <v>303</v>
          </cell>
          <cell r="C882" t="str">
            <v>WA</v>
          </cell>
          <cell r="D882">
            <v>5510.5650000000005</v>
          </cell>
        </row>
        <row r="883">
          <cell r="A883" t="str">
            <v>303WYP</v>
          </cell>
          <cell r="B883" t="str">
            <v>303</v>
          </cell>
          <cell r="C883" t="str">
            <v>WYP</v>
          </cell>
          <cell r="D883">
            <v>219704.26499999998</v>
          </cell>
        </row>
        <row r="884">
          <cell r="A884" t="str">
            <v>310CAGE</v>
          </cell>
          <cell r="B884" t="str">
            <v>310</v>
          </cell>
          <cell r="C884" t="str">
            <v>CAGE</v>
          </cell>
          <cell r="D884">
            <v>80465827.451770455</v>
          </cell>
        </row>
        <row r="885">
          <cell r="A885" t="str">
            <v>310CAGW</v>
          </cell>
          <cell r="B885" t="str">
            <v>310</v>
          </cell>
          <cell r="C885" t="str">
            <v>CAGW</v>
          </cell>
          <cell r="D885">
            <v>2425892.3282295354</v>
          </cell>
        </row>
        <row r="886">
          <cell r="A886" t="str">
            <v>311CAGE</v>
          </cell>
          <cell r="B886" t="str">
            <v>311</v>
          </cell>
          <cell r="C886" t="str">
            <v>CAGE</v>
          </cell>
          <cell r="D886">
            <v>586500521.97684968</v>
          </cell>
        </row>
        <row r="887">
          <cell r="A887" t="str">
            <v>311CAGW</v>
          </cell>
          <cell r="B887" t="str">
            <v>311</v>
          </cell>
          <cell r="C887" t="str">
            <v>CAGW</v>
          </cell>
          <cell r="D887">
            <v>188140988.55315024</v>
          </cell>
        </row>
        <row r="888">
          <cell r="A888" t="str">
            <v>312CAGE</v>
          </cell>
          <cell r="B888" t="str">
            <v>312</v>
          </cell>
          <cell r="C888" t="str">
            <v>CAGE</v>
          </cell>
          <cell r="D888">
            <v>2020427882.246752</v>
          </cell>
        </row>
        <row r="889">
          <cell r="A889" t="str">
            <v>312CAGW</v>
          </cell>
          <cell r="B889" t="str">
            <v>312</v>
          </cell>
          <cell r="C889" t="str">
            <v>CAGW</v>
          </cell>
          <cell r="D889">
            <v>640545521.86824751</v>
          </cell>
        </row>
        <row r="890">
          <cell r="A890" t="str">
            <v>314CAGE</v>
          </cell>
          <cell r="B890" t="str">
            <v>314</v>
          </cell>
          <cell r="C890" t="str">
            <v>CAGE</v>
          </cell>
          <cell r="D890">
            <v>543599394.46174681</v>
          </cell>
        </row>
        <row r="891">
          <cell r="A891" t="str">
            <v>314CAGW</v>
          </cell>
          <cell r="B891" t="str">
            <v>314</v>
          </cell>
          <cell r="C891" t="str">
            <v>CAGW</v>
          </cell>
          <cell r="D891">
            <v>181421180.51325342</v>
          </cell>
        </row>
        <row r="892">
          <cell r="A892" t="str">
            <v>315CAGE</v>
          </cell>
          <cell r="B892" t="str">
            <v>315</v>
          </cell>
          <cell r="C892" t="str">
            <v>CAGE</v>
          </cell>
          <cell r="D892">
            <v>267659576.07251388</v>
          </cell>
        </row>
        <row r="893">
          <cell r="A893" t="str">
            <v>315CAGW</v>
          </cell>
          <cell r="B893" t="str">
            <v>315</v>
          </cell>
          <cell r="C893" t="str">
            <v>CAGW</v>
          </cell>
          <cell r="D893">
            <v>63305439.347486138</v>
          </cell>
        </row>
        <row r="894">
          <cell r="A894" t="str">
            <v>316CAGE</v>
          </cell>
          <cell r="B894" t="str">
            <v>316</v>
          </cell>
          <cell r="C894" t="str">
            <v>CAGE</v>
          </cell>
          <cell r="D894">
            <v>20649798.72502093</v>
          </cell>
        </row>
        <row r="895">
          <cell r="A895" t="str">
            <v>316CAGW</v>
          </cell>
          <cell r="B895" t="str">
            <v>316</v>
          </cell>
          <cell r="C895" t="str">
            <v>CAGW</v>
          </cell>
          <cell r="D895">
            <v>5844492.6249790629</v>
          </cell>
        </row>
        <row r="896">
          <cell r="A896" t="str">
            <v>330CAGE</v>
          </cell>
          <cell r="B896" t="str">
            <v>330</v>
          </cell>
          <cell r="C896" t="str">
            <v>CAGE</v>
          </cell>
          <cell r="D896">
            <v>5947039.0200000005</v>
          </cell>
        </row>
        <row r="897">
          <cell r="A897" t="str">
            <v>330CAGW</v>
          </cell>
          <cell r="B897" t="str">
            <v>330</v>
          </cell>
          <cell r="C897" t="str">
            <v>CAGW</v>
          </cell>
          <cell r="D897">
            <v>13691885.120000003</v>
          </cell>
        </row>
        <row r="898">
          <cell r="A898" t="str">
            <v>331CAGE</v>
          </cell>
          <cell r="B898" t="str">
            <v>331</v>
          </cell>
          <cell r="C898" t="str">
            <v>CAGE</v>
          </cell>
          <cell r="D898">
            <v>12070880.509999998</v>
          </cell>
        </row>
        <row r="899">
          <cell r="A899" t="str">
            <v>331CAGW</v>
          </cell>
          <cell r="B899" t="str">
            <v>331</v>
          </cell>
          <cell r="C899" t="str">
            <v>CAGW</v>
          </cell>
          <cell r="D899">
            <v>69086568.294999987</v>
          </cell>
        </row>
        <row r="900">
          <cell r="A900" t="str">
            <v>332CAGE</v>
          </cell>
          <cell r="B900" t="str">
            <v>332</v>
          </cell>
          <cell r="C900" t="str">
            <v>CAGE</v>
          </cell>
          <cell r="D900">
            <v>56372027.129999995</v>
          </cell>
        </row>
        <row r="901">
          <cell r="A901" t="str">
            <v>332CAGW</v>
          </cell>
          <cell r="B901" t="str">
            <v>332</v>
          </cell>
          <cell r="C901" t="str">
            <v>CAGW</v>
          </cell>
          <cell r="D901">
            <v>226783659.36000007</v>
          </cell>
        </row>
        <row r="902">
          <cell r="A902" t="str">
            <v>333CAGE</v>
          </cell>
          <cell r="B902" t="str">
            <v>333</v>
          </cell>
          <cell r="C902" t="str">
            <v>CAGE</v>
          </cell>
          <cell r="D902">
            <v>19170496.445000008</v>
          </cell>
        </row>
        <row r="903">
          <cell r="A903" t="str">
            <v>333CAGW</v>
          </cell>
          <cell r="B903" t="str">
            <v>333</v>
          </cell>
          <cell r="C903" t="str">
            <v>CAGW</v>
          </cell>
          <cell r="D903">
            <v>67880331.020000011</v>
          </cell>
        </row>
        <row r="904">
          <cell r="A904" t="str">
            <v>334CAGE</v>
          </cell>
          <cell r="B904" t="str">
            <v>334</v>
          </cell>
          <cell r="C904" t="str">
            <v>CAGE</v>
          </cell>
          <cell r="D904">
            <v>8008521.1999999983</v>
          </cell>
        </row>
        <row r="905">
          <cell r="A905" t="str">
            <v>334CAGW</v>
          </cell>
          <cell r="B905" t="str">
            <v>334</v>
          </cell>
          <cell r="C905" t="str">
            <v>CAGW</v>
          </cell>
          <cell r="D905">
            <v>32997781.485000007</v>
          </cell>
        </row>
        <row r="906">
          <cell r="A906" t="str">
            <v>335CAGE</v>
          </cell>
          <cell r="B906" t="str">
            <v>335</v>
          </cell>
          <cell r="C906" t="str">
            <v>CAGE</v>
          </cell>
          <cell r="D906">
            <v>282158.15999999997</v>
          </cell>
        </row>
        <row r="907">
          <cell r="A907" t="str">
            <v>335CAGW</v>
          </cell>
          <cell r="B907" t="str">
            <v>335</v>
          </cell>
          <cell r="C907" t="str">
            <v>CAGW</v>
          </cell>
          <cell r="D907">
            <v>2601931.84</v>
          </cell>
        </row>
        <row r="908">
          <cell r="A908" t="str">
            <v>336CAGE</v>
          </cell>
          <cell r="B908" t="str">
            <v>336</v>
          </cell>
          <cell r="C908" t="str">
            <v>CAGE</v>
          </cell>
          <cell r="D908">
            <v>1393807.6650000003</v>
          </cell>
        </row>
        <row r="909">
          <cell r="A909" t="str">
            <v>336CAGW</v>
          </cell>
          <cell r="B909" t="str">
            <v>336</v>
          </cell>
          <cell r="C909" t="str">
            <v>CAGW</v>
          </cell>
          <cell r="D909">
            <v>12050161.424999999</v>
          </cell>
        </row>
        <row r="910">
          <cell r="A910" t="str">
            <v>340CAGE</v>
          </cell>
          <cell r="B910" t="str">
            <v>340</v>
          </cell>
          <cell r="C910" t="str">
            <v>CAGE</v>
          </cell>
          <cell r="D910">
            <v>20679882.135000002</v>
          </cell>
        </row>
        <row r="911">
          <cell r="A911" t="str">
            <v>340CAGW</v>
          </cell>
          <cell r="B911" t="str">
            <v>340</v>
          </cell>
          <cell r="C911" t="str">
            <v>CAGW</v>
          </cell>
          <cell r="D911">
            <v>842244.88</v>
          </cell>
        </row>
        <row r="912">
          <cell r="A912" t="str">
            <v>341CAGE</v>
          </cell>
          <cell r="B912" t="str">
            <v>341</v>
          </cell>
          <cell r="C912" t="str">
            <v>CAGE</v>
          </cell>
          <cell r="D912">
            <v>32381126.454999998</v>
          </cell>
        </row>
        <row r="913">
          <cell r="A913" t="str">
            <v>341CAGW</v>
          </cell>
          <cell r="B913" t="str">
            <v>341</v>
          </cell>
          <cell r="C913" t="str">
            <v>CAGW</v>
          </cell>
          <cell r="D913">
            <v>14740471.470000001</v>
          </cell>
        </row>
        <row r="914">
          <cell r="A914" t="str">
            <v>342CAGE</v>
          </cell>
          <cell r="B914" t="str">
            <v>342</v>
          </cell>
          <cell r="C914" t="str">
            <v>CAGE</v>
          </cell>
          <cell r="D914">
            <v>17548567.030000001</v>
          </cell>
        </row>
        <row r="915">
          <cell r="A915" t="str">
            <v>342CAGW</v>
          </cell>
          <cell r="B915" t="str">
            <v>342</v>
          </cell>
          <cell r="C915" t="str">
            <v>CAGW</v>
          </cell>
          <cell r="D915">
            <v>25321.62</v>
          </cell>
        </row>
        <row r="916">
          <cell r="A916" t="str">
            <v>343CAGE</v>
          </cell>
          <cell r="B916" t="str">
            <v>343</v>
          </cell>
          <cell r="C916" t="str">
            <v>CAGE</v>
          </cell>
          <cell r="D916">
            <v>217767209.79000002</v>
          </cell>
        </row>
        <row r="917">
          <cell r="A917" t="str">
            <v>343CAGW</v>
          </cell>
          <cell r="B917" t="str">
            <v>343</v>
          </cell>
          <cell r="C917" t="str">
            <v>CAGW</v>
          </cell>
          <cell r="D917">
            <v>186559046.15499997</v>
          </cell>
        </row>
        <row r="918">
          <cell r="A918" t="str">
            <v>344CAGE</v>
          </cell>
          <cell r="B918" t="str">
            <v>344</v>
          </cell>
          <cell r="C918" t="str">
            <v>CAGE</v>
          </cell>
          <cell r="D918">
            <v>64680395.705000013</v>
          </cell>
        </row>
        <row r="919">
          <cell r="A919" t="str">
            <v>344CAGW</v>
          </cell>
          <cell r="B919" t="str">
            <v>344</v>
          </cell>
          <cell r="C919" t="str">
            <v>CAGW</v>
          </cell>
          <cell r="D919">
            <v>39728267.439999998</v>
          </cell>
        </row>
        <row r="920">
          <cell r="A920" t="str">
            <v>345CAGE</v>
          </cell>
          <cell r="B920" t="str">
            <v>345</v>
          </cell>
          <cell r="C920" t="str">
            <v>CAGE</v>
          </cell>
          <cell r="D920">
            <v>25026147.059999999</v>
          </cell>
        </row>
        <row r="921">
          <cell r="A921" t="str">
            <v>345CAGW</v>
          </cell>
          <cell r="B921" t="str">
            <v>345</v>
          </cell>
          <cell r="C921" t="str">
            <v>CAGW</v>
          </cell>
          <cell r="D921">
            <v>9064315.0350000001</v>
          </cell>
        </row>
        <row r="922">
          <cell r="A922" t="str">
            <v>346CAGE</v>
          </cell>
          <cell r="B922" t="str">
            <v>346</v>
          </cell>
          <cell r="C922" t="str">
            <v>CAGE</v>
          </cell>
          <cell r="D922">
            <v>3143461.94</v>
          </cell>
        </row>
        <row r="923">
          <cell r="A923" t="str">
            <v>346CAGW</v>
          </cell>
          <cell r="B923" t="str">
            <v>346</v>
          </cell>
          <cell r="C923" t="str">
            <v>CAGW</v>
          </cell>
          <cell r="D923">
            <v>537343.1</v>
          </cell>
        </row>
        <row r="924">
          <cell r="A924" t="str">
            <v>350CAGE</v>
          </cell>
          <cell r="B924" t="str">
            <v>350</v>
          </cell>
          <cell r="C924" t="str">
            <v>CAGE</v>
          </cell>
          <cell r="D924">
            <v>59602759.719999976</v>
          </cell>
        </row>
        <row r="925">
          <cell r="A925" t="str">
            <v>350CAGW</v>
          </cell>
          <cell r="B925" t="str">
            <v>350</v>
          </cell>
          <cell r="C925" t="str">
            <v>CAGW</v>
          </cell>
          <cell r="D925">
            <v>30832925.754999999</v>
          </cell>
        </row>
        <row r="926">
          <cell r="A926" t="str">
            <v>352CAGE</v>
          </cell>
          <cell r="B926" t="str">
            <v>352</v>
          </cell>
          <cell r="C926" t="str">
            <v>CAGE</v>
          </cell>
          <cell r="D926">
            <v>36646542.824999996</v>
          </cell>
        </row>
        <row r="927">
          <cell r="A927" t="str">
            <v>352CAGW</v>
          </cell>
          <cell r="B927" t="str">
            <v>352</v>
          </cell>
          <cell r="C927" t="str">
            <v>CAGW</v>
          </cell>
          <cell r="D927">
            <v>16611887.119999992</v>
          </cell>
        </row>
        <row r="928">
          <cell r="A928" t="str">
            <v>353CAGE</v>
          </cell>
          <cell r="B928" t="str">
            <v>353</v>
          </cell>
          <cell r="C928" t="str">
            <v>CAGE</v>
          </cell>
          <cell r="D928">
            <v>636381516.51000035</v>
          </cell>
        </row>
        <row r="929">
          <cell r="A929" t="str">
            <v>353CAGW</v>
          </cell>
          <cell r="B929" t="str">
            <v>353</v>
          </cell>
          <cell r="C929" t="str">
            <v>CAGW</v>
          </cell>
          <cell r="D929">
            <v>295305055.67500007</v>
          </cell>
        </row>
        <row r="930">
          <cell r="A930" t="str">
            <v>354CAGE</v>
          </cell>
          <cell r="B930" t="str">
            <v>354</v>
          </cell>
          <cell r="C930" t="str">
            <v>CAGE</v>
          </cell>
          <cell r="D930">
            <v>190759094.30999991</v>
          </cell>
        </row>
        <row r="931">
          <cell r="A931" t="str">
            <v>354CAGW</v>
          </cell>
          <cell r="B931" t="str">
            <v>354</v>
          </cell>
          <cell r="C931" t="str">
            <v>CAGW</v>
          </cell>
          <cell r="D931">
            <v>184970666.42500004</v>
          </cell>
        </row>
        <row r="932">
          <cell r="A932" t="str">
            <v>355CAGE</v>
          </cell>
          <cell r="B932" t="str">
            <v>355</v>
          </cell>
          <cell r="C932" t="str">
            <v>CAGE</v>
          </cell>
          <cell r="D932">
            <v>334168898.81000012</v>
          </cell>
        </row>
        <row r="933">
          <cell r="A933" t="str">
            <v>355CAGW</v>
          </cell>
          <cell r="B933" t="str">
            <v>355</v>
          </cell>
          <cell r="C933" t="str">
            <v>CAGW</v>
          </cell>
          <cell r="D933">
            <v>170453962.74000004</v>
          </cell>
        </row>
        <row r="934">
          <cell r="A934" t="str">
            <v>356CAGE</v>
          </cell>
          <cell r="B934" t="str">
            <v>356</v>
          </cell>
          <cell r="C934" t="str">
            <v>CAGE</v>
          </cell>
          <cell r="D934">
            <v>359300731.01999938</v>
          </cell>
        </row>
        <row r="935">
          <cell r="A935" t="str">
            <v>356CAGW</v>
          </cell>
          <cell r="B935" t="str">
            <v>356</v>
          </cell>
          <cell r="C935" t="str">
            <v>CAGW</v>
          </cell>
          <cell r="D935">
            <v>290685159.89500004</v>
          </cell>
        </row>
        <row r="936">
          <cell r="A936" t="str">
            <v>357CAGE</v>
          </cell>
          <cell r="B936" t="str">
            <v>357</v>
          </cell>
          <cell r="C936" t="str">
            <v>CAGE</v>
          </cell>
          <cell r="D936">
            <v>2744919.8149999999</v>
          </cell>
        </row>
        <row r="937">
          <cell r="A937" t="str">
            <v>357CAGW</v>
          </cell>
          <cell r="B937" t="str">
            <v>357</v>
          </cell>
          <cell r="C937" t="str">
            <v>CAGW</v>
          </cell>
          <cell r="D937">
            <v>78424.47</v>
          </cell>
        </row>
        <row r="938">
          <cell r="A938" t="str">
            <v>358CAGE</v>
          </cell>
          <cell r="B938" t="str">
            <v>358</v>
          </cell>
          <cell r="C938" t="str">
            <v>CAGE</v>
          </cell>
          <cell r="D938">
            <v>5534703.7549999999</v>
          </cell>
        </row>
        <row r="939">
          <cell r="A939" t="str">
            <v>358CAGW</v>
          </cell>
          <cell r="B939" t="str">
            <v>358</v>
          </cell>
          <cell r="C939" t="str">
            <v>CAGW</v>
          </cell>
          <cell r="D939">
            <v>74753.414999999994</v>
          </cell>
        </row>
        <row r="940">
          <cell r="A940" t="str">
            <v>359CAGE</v>
          </cell>
          <cell r="B940" t="str">
            <v>359</v>
          </cell>
          <cell r="C940" t="str">
            <v>CAGE</v>
          </cell>
          <cell r="D940">
            <v>4918109.9800000004</v>
          </cell>
        </row>
        <row r="941">
          <cell r="A941" t="str">
            <v>359CAGW</v>
          </cell>
          <cell r="B941" t="str">
            <v>359</v>
          </cell>
          <cell r="C941" t="str">
            <v>CAGW</v>
          </cell>
          <cell r="D941">
            <v>6517492.0249999994</v>
          </cell>
        </row>
        <row r="942">
          <cell r="A942" t="str">
            <v>360CA</v>
          </cell>
          <cell r="B942" t="str">
            <v>360</v>
          </cell>
          <cell r="C942" t="str">
            <v>CA</v>
          </cell>
          <cell r="D942">
            <v>1029975.23</v>
          </cell>
        </row>
        <row r="943">
          <cell r="A943" t="str">
            <v>360ID</v>
          </cell>
          <cell r="B943" t="str">
            <v>360</v>
          </cell>
          <cell r="C943" t="str">
            <v>ID</v>
          </cell>
          <cell r="D943">
            <v>1206363.2049999998</v>
          </cell>
        </row>
        <row r="944">
          <cell r="A944" t="str">
            <v>360OR</v>
          </cell>
          <cell r="B944" t="str">
            <v>360</v>
          </cell>
          <cell r="C944" t="str">
            <v>OR</v>
          </cell>
          <cell r="D944">
            <v>8406289.1099999975</v>
          </cell>
        </row>
        <row r="945">
          <cell r="A945" t="str">
            <v>360UT</v>
          </cell>
          <cell r="B945" t="str">
            <v>360</v>
          </cell>
          <cell r="C945" t="str">
            <v>UT</v>
          </cell>
          <cell r="D945">
            <v>24969987.139999986</v>
          </cell>
        </row>
        <row r="946">
          <cell r="A946" t="str">
            <v>360WA</v>
          </cell>
          <cell r="B946" t="str">
            <v>360</v>
          </cell>
          <cell r="C946" t="str">
            <v>WA</v>
          </cell>
          <cell r="D946">
            <v>1260524.2450000001</v>
          </cell>
        </row>
        <row r="947">
          <cell r="A947" t="str">
            <v>360WYP</v>
          </cell>
          <cell r="B947" t="str">
            <v>360</v>
          </cell>
          <cell r="C947" t="str">
            <v>WYP</v>
          </cell>
          <cell r="D947">
            <v>2391250.81</v>
          </cell>
        </row>
        <row r="948">
          <cell r="A948" t="str">
            <v>360WYU</v>
          </cell>
          <cell r="B948" t="str">
            <v>360</v>
          </cell>
          <cell r="C948" t="str">
            <v>WYU</v>
          </cell>
          <cell r="D948">
            <v>1384181.77</v>
          </cell>
        </row>
        <row r="949">
          <cell r="A949" t="str">
            <v>361CA</v>
          </cell>
          <cell r="B949" t="str">
            <v>361</v>
          </cell>
          <cell r="C949" t="str">
            <v>CA</v>
          </cell>
          <cell r="D949">
            <v>1456618.2949999999</v>
          </cell>
        </row>
        <row r="950">
          <cell r="A950" t="str">
            <v>361ID</v>
          </cell>
          <cell r="B950" t="str">
            <v>361</v>
          </cell>
          <cell r="C950" t="str">
            <v>ID</v>
          </cell>
          <cell r="D950">
            <v>774559.01</v>
          </cell>
        </row>
        <row r="951">
          <cell r="A951" t="str">
            <v>361OR</v>
          </cell>
          <cell r="B951" t="str">
            <v>361</v>
          </cell>
          <cell r="C951" t="str">
            <v>OR</v>
          </cell>
          <cell r="D951">
            <v>11675579.07</v>
          </cell>
        </row>
        <row r="952">
          <cell r="A952" t="str">
            <v>361UT</v>
          </cell>
          <cell r="B952" t="str">
            <v>361</v>
          </cell>
          <cell r="C952" t="str">
            <v>UT</v>
          </cell>
          <cell r="D952">
            <v>22924451.189999979</v>
          </cell>
        </row>
        <row r="953">
          <cell r="A953" t="str">
            <v>361WA</v>
          </cell>
          <cell r="B953" t="str">
            <v>361</v>
          </cell>
          <cell r="C953" t="str">
            <v>WA</v>
          </cell>
          <cell r="D953">
            <v>1886563.36</v>
          </cell>
        </row>
        <row r="954">
          <cell r="A954" t="str">
            <v>361WYP</v>
          </cell>
          <cell r="B954" t="str">
            <v>361</v>
          </cell>
          <cell r="C954" t="str">
            <v>WYP</v>
          </cell>
          <cell r="D954">
            <v>5065492.8</v>
          </cell>
        </row>
        <row r="955">
          <cell r="A955" t="str">
            <v>361WYU</v>
          </cell>
          <cell r="B955" t="str">
            <v>361</v>
          </cell>
          <cell r="C955" t="str">
            <v>WYU</v>
          </cell>
          <cell r="D955">
            <v>179162.17499999999</v>
          </cell>
        </row>
        <row r="956">
          <cell r="A956" t="str">
            <v>362CA</v>
          </cell>
          <cell r="B956" t="str">
            <v>362</v>
          </cell>
          <cell r="C956" t="str">
            <v>CA</v>
          </cell>
          <cell r="D956">
            <v>13361372.219999997</v>
          </cell>
        </row>
        <row r="957">
          <cell r="A957" t="str">
            <v>362ID</v>
          </cell>
          <cell r="B957" t="str">
            <v>362</v>
          </cell>
          <cell r="C957" t="str">
            <v>ID</v>
          </cell>
          <cell r="D957">
            <v>19444141.100000013</v>
          </cell>
        </row>
        <row r="958">
          <cell r="A958" t="str">
            <v>362OR</v>
          </cell>
          <cell r="B958" t="str">
            <v>362</v>
          </cell>
          <cell r="C958" t="str">
            <v>OR</v>
          </cell>
          <cell r="D958">
            <v>160927062.19499984</v>
          </cell>
        </row>
        <row r="959">
          <cell r="A959" t="str">
            <v>362UT</v>
          </cell>
          <cell r="B959" t="str">
            <v>362</v>
          </cell>
          <cell r="C959" t="str">
            <v>UT</v>
          </cell>
          <cell r="D959">
            <v>310086768.09500003</v>
          </cell>
        </row>
        <row r="960">
          <cell r="A960" t="str">
            <v>362WA</v>
          </cell>
          <cell r="B960" t="str">
            <v>362</v>
          </cell>
          <cell r="C960" t="str">
            <v>WA</v>
          </cell>
          <cell r="D960">
            <v>42577606.959999986</v>
          </cell>
        </row>
        <row r="961">
          <cell r="A961" t="str">
            <v>362WYP</v>
          </cell>
          <cell r="B961" t="str">
            <v>362</v>
          </cell>
          <cell r="C961" t="str">
            <v>WYP</v>
          </cell>
          <cell r="D961">
            <v>86691723.520000041</v>
          </cell>
        </row>
        <row r="962">
          <cell r="A962" t="str">
            <v>362WYU</v>
          </cell>
          <cell r="B962" t="str">
            <v>362</v>
          </cell>
          <cell r="C962" t="str">
            <v>WYU</v>
          </cell>
          <cell r="D962">
            <v>5665040.1849999996</v>
          </cell>
        </row>
        <row r="963">
          <cell r="A963" t="str">
            <v>363UT</v>
          </cell>
          <cell r="B963" t="str">
            <v>363</v>
          </cell>
          <cell r="C963" t="str">
            <v>UT</v>
          </cell>
          <cell r="D963">
            <v>1371687.99</v>
          </cell>
        </row>
        <row r="964">
          <cell r="A964" t="str">
            <v>364CA</v>
          </cell>
          <cell r="B964" t="str">
            <v>364</v>
          </cell>
          <cell r="C964" t="str">
            <v>CA</v>
          </cell>
          <cell r="D964">
            <v>43987492.270000003</v>
          </cell>
        </row>
        <row r="965">
          <cell r="A965" t="str">
            <v>364ID</v>
          </cell>
          <cell r="B965" t="str">
            <v>364</v>
          </cell>
          <cell r="C965" t="str">
            <v>ID</v>
          </cell>
          <cell r="D965">
            <v>51226716.225000001</v>
          </cell>
        </row>
        <row r="966">
          <cell r="A966" t="str">
            <v>364OR</v>
          </cell>
          <cell r="B966" t="str">
            <v>364</v>
          </cell>
          <cell r="C966" t="str">
            <v>OR</v>
          </cell>
          <cell r="D966">
            <v>278147538.35000002</v>
          </cell>
        </row>
        <row r="967">
          <cell r="A967" t="str">
            <v>364UT</v>
          </cell>
          <cell r="B967" t="str">
            <v>364</v>
          </cell>
          <cell r="C967" t="str">
            <v>UT</v>
          </cell>
          <cell r="D967">
            <v>251373007.63000003</v>
          </cell>
        </row>
        <row r="968">
          <cell r="A968" t="str">
            <v>364WA</v>
          </cell>
          <cell r="B968" t="str">
            <v>364</v>
          </cell>
          <cell r="C968" t="str">
            <v>WA</v>
          </cell>
          <cell r="D968">
            <v>76969895.984999999</v>
          </cell>
        </row>
        <row r="969">
          <cell r="A969" t="str">
            <v>364WYP</v>
          </cell>
          <cell r="B969" t="str">
            <v>364</v>
          </cell>
          <cell r="C969" t="str">
            <v>WYP</v>
          </cell>
          <cell r="D969">
            <v>70644944.359999985</v>
          </cell>
        </row>
        <row r="970">
          <cell r="A970" t="str">
            <v>364WYU</v>
          </cell>
          <cell r="B970" t="str">
            <v>364</v>
          </cell>
          <cell r="C970" t="str">
            <v>WYU</v>
          </cell>
          <cell r="D970">
            <v>15238157.235000001</v>
          </cell>
        </row>
        <row r="971">
          <cell r="A971" t="str">
            <v>365CA</v>
          </cell>
          <cell r="B971" t="str">
            <v>365</v>
          </cell>
          <cell r="C971" t="str">
            <v>CA</v>
          </cell>
          <cell r="D971">
            <v>31181143.004999999</v>
          </cell>
        </row>
        <row r="972">
          <cell r="A972" t="str">
            <v>365ID</v>
          </cell>
          <cell r="B972" t="str">
            <v>365</v>
          </cell>
          <cell r="C972" t="str">
            <v>ID</v>
          </cell>
          <cell r="D972">
            <v>31687460.339999996</v>
          </cell>
        </row>
        <row r="973">
          <cell r="A973" t="str">
            <v>365OR</v>
          </cell>
          <cell r="B973" t="str">
            <v>365</v>
          </cell>
          <cell r="C973" t="str">
            <v>OR</v>
          </cell>
          <cell r="D973">
            <v>208031226.41000009</v>
          </cell>
        </row>
        <row r="974">
          <cell r="A974" t="str">
            <v>365UT</v>
          </cell>
          <cell r="B974" t="str">
            <v>365</v>
          </cell>
          <cell r="C974" t="str">
            <v>UT</v>
          </cell>
          <cell r="D974">
            <v>178542387.16</v>
          </cell>
        </row>
        <row r="975">
          <cell r="A975" t="str">
            <v>365WA</v>
          </cell>
          <cell r="B975" t="str">
            <v>365</v>
          </cell>
          <cell r="C975" t="str">
            <v>WA</v>
          </cell>
          <cell r="D975">
            <v>52308643.325000003</v>
          </cell>
        </row>
        <row r="976">
          <cell r="A976" t="str">
            <v>365WYP</v>
          </cell>
          <cell r="B976" t="str">
            <v>365</v>
          </cell>
          <cell r="C976" t="str">
            <v>WYP</v>
          </cell>
          <cell r="D976">
            <v>70441590.180000022</v>
          </cell>
        </row>
        <row r="977">
          <cell r="A977" t="str">
            <v>365WYU</v>
          </cell>
          <cell r="B977" t="str">
            <v>365</v>
          </cell>
          <cell r="C977" t="str">
            <v>WYU</v>
          </cell>
          <cell r="D977">
            <v>9482807.370000001</v>
          </cell>
        </row>
        <row r="978">
          <cell r="A978" t="str">
            <v>366CA</v>
          </cell>
          <cell r="B978" t="str">
            <v>366</v>
          </cell>
          <cell r="C978" t="str">
            <v>CA</v>
          </cell>
          <cell r="D978">
            <v>14404260.57</v>
          </cell>
        </row>
        <row r="979">
          <cell r="A979" t="str">
            <v>366ID</v>
          </cell>
          <cell r="B979" t="str">
            <v>366</v>
          </cell>
          <cell r="C979" t="str">
            <v>ID</v>
          </cell>
          <cell r="D979">
            <v>6189786.1400000006</v>
          </cell>
        </row>
        <row r="980">
          <cell r="A980" t="str">
            <v>366OR</v>
          </cell>
          <cell r="B980" t="str">
            <v>366</v>
          </cell>
          <cell r="C980" t="str">
            <v>OR</v>
          </cell>
          <cell r="D980">
            <v>74135036.885000005</v>
          </cell>
        </row>
        <row r="981">
          <cell r="A981" t="str">
            <v>366UT</v>
          </cell>
          <cell r="B981" t="str">
            <v>366</v>
          </cell>
          <cell r="C981" t="str">
            <v>UT</v>
          </cell>
          <cell r="D981">
            <v>130225703.17499998</v>
          </cell>
        </row>
        <row r="982">
          <cell r="A982" t="str">
            <v>366WA</v>
          </cell>
          <cell r="B982" t="str">
            <v>366</v>
          </cell>
          <cell r="C982" t="str">
            <v>WA</v>
          </cell>
          <cell r="D982">
            <v>13440168.559999999</v>
          </cell>
        </row>
        <row r="983">
          <cell r="A983" t="str">
            <v>366WYP</v>
          </cell>
          <cell r="B983" t="str">
            <v>366</v>
          </cell>
          <cell r="C983" t="str">
            <v>WYP</v>
          </cell>
          <cell r="D983">
            <v>9244987.0399999991</v>
          </cell>
        </row>
        <row r="984">
          <cell r="A984" t="str">
            <v>366WYU</v>
          </cell>
          <cell r="B984" t="str">
            <v>366</v>
          </cell>
          <cell r="C984" t="str">
            <v>WYU</v>
          </cell>
          <cell r="D984">
            <v>3321905.23</v>
          </cell>
        </row>
        <row r="985">
          <cell r="A985" t="str">
            <v>367CA</v>
          </cell>
          <cell r="B985" t="str">
            <v>367</v>
          </cell>
          <cell r="C985" t="str">
            <v>CA</v>
          </cell>
          <cell r="D985">
            <v>15703022.84</v>
          </cell>
        </row>
        <row r="986">
          <cell r="A986" t="str">
            <v>367ID</v>
          </cell>
          <cell r="B986" t="str">
            <v>367</v>
          </cell>
          <cell r="C986" t="str">
            <v>ID</v>
          </cell>
          <cell r="D986">
            <v>20443406.639999997</v>
          </cell>
        </row>
        <row r="987">
          <cell r="A987" t="str">
            <v>367OR</v>
          </cell>
          <cell r="B987" t="str">
            <v>367</v>
          </cell>
          <cell r="C987" t="str">
            <v>OR</v>
          </cell>
          <cell r="D987">
            <v>130427344.56500003</v>
          </cell>
        </row>
        <row r="988">
          <cell r="A988" t="str">
            <v>367UT</v>
          </cell>
          <cell r="B988" t="str">
            <v>367</v>
          </cell>
          <cell r="C988" t="str">
            <v>UT</v>
          </cell>
          <cell r="D988">
            <v>372593946.01999992</v>
          </cell>
        </row>
        <row r="989">
          <cell r="A989" t="str">
            <v>367WA</v>
          </cell>
          <cell r="B989" t="str">
            <v>367</v>
          </cell>
          <cell r="C989" t="str">
            <v>WA</v>
          </cell>
          <cell r="D989">
            <v>17007070.359999999</v>
          </cell>
        </row>
        <row r="990">
          <cell r="A990" t="str">
            <v>367WYP</v>
          </cell>
          <cell r="B990" t="str">
            <v>367</v>
          </cell>
          <cell r="C990" t="str">
            <v>WYP</v>
          </cell>
          <cell r="D990">
            <v>21734198.715</v>
          </cell>
        </row>
        <row r="991">
          <cell r="A991" t="str">
            <v>367WYU</v>
          </cell>
          <cell r="B991" t="str">
            <v>367</v>
          </cell>
          <cell r="C991" t="str">
            <v>WYU</v>
          </cell>
          <cell r="D991">
            <v>14759239.625</v>
          </cell>
        </row>
        <row r="992">
          <cell r="A992" t="str">
            <v>368CA</v>
          </cell>
          <cell r="B992" t="str">
            <v>368</v>
          </cell>
          <cell r="C992" t="str">
            <v>CA</v>
          </cell>
          <cell r="D992">
            <v>41278621.579999998</v>
          </cell>
        </row>
        <row r="993">
          <cell r="A993" t="str">
            <v>368ID</v>
          </cell>
          <cell r="B993" t="str">
            <v>368</v>
          </cell>
          <cell r="C993" t="str">
            <v>ID</v>
          </cell>
          <cell r="D993">
            <v>56928482.119999997</v>
          </cell>
        </row>
        <row r="994">
          <cell r="A994" t="str">
            <v>368OR</v>
          </cell>
          <cell r="B994" t="str">
            <v>368</v>
          </cell>
          <cell r="C994" t="str">
            <v>OR</v>
          </cell>
          <cell r="D994">
            <v>334821824.20999992</v>
          </cell>
        </row>
        <row r="995">
          <cell r="A995" t="str">
            <v>368UT</v>
          </cell>
          <cell r="B995" t="str">
            <v>368</v>
          </cell>
          <cell r="C995" t="str">
            <v>UT</v>
          </cell>
          <cell r="D995">
            <v>314299369.23500001</v>
          </cell>
        </row>
        <row r="996">
          <cell r="A996" t="str">
            <v>368WA</v>
          </cell>
          <cell r="B996" t="str">
            <v>368</v>
          </cell>
          <cell r="C996" t="str">
            <v>WA</v>
          </cell>
          <cell r="D996">
            <v>80778861.215000004</v>
          </cell>
        </row>
        <row r="997">
          <cell r="A997" t="str">
            <v>368WYP</v>
          </cell>
          <cell r="B997" t="str">
            <v>368</v>
          </cell>
          <cell r="C997" t="str">
            <v>WYP</v>
          </cell>
          <cell r="D997">
            <v>59674547.914999999</v>
          </cell>
        </row>
        <row r="998">
          <cell r="A998" t="str">
            <v>368WYU</v>
          </cell>
          <cell r="B998" t="str">
            <v>368</v>
          </cell>
          <cell r="C998" t="str">
            <v>WYU</v>
          </cell>
          <cell r="D998">
            <v>9445559.1150000002</v>
          </cell>
        </row>
        <row r="999">
          <cell r="A999" t="str">
            <v>369CA</v>
          </cell>
          <cell r="B999" t="str">
            <v>369</v>
          </cell>
          <cell r="C999" t="str">
            <v>CA</v>
          </cell>
          <cell r="D999">
            <v>19128986.259999998</v>
          </cell>
        </row>
        <row r="1000">
          <cell r="A1000" t="str">
            <v>369ID</v>
          </cell>
          <cell r="B1000" t="str">
            <v>369</v>
          </cell>
          <cell r="C1000" t="str">
            <v>ID</v>
          </cell>
          <cell r="D1000">
            <v>21681797.979999997</v>
          </cell>
        </row>
        <row r="1001">
          <cell r="A1001" t="str">
            <v>369OR</v>
          </cell>
          <cell r="B1001" t="str">
            <v>369</v>
          </cell>
          <cell r="C1001" t="str">
            <v>OR</v>
          </cell>
          <cell r="D1001">
            <v>176176302.69999996</v>
          </cell>
        </row>
        <row r="1002">
          <cell r="A1002" t="str">
            <v>369UT</v>
          </cell>
          <cell r="B1002" t="str">
            <v>369</v>
          </cell>
          <cell r="C1002" t="str">
            <v>UT</v>
          </cell>
          <cell r="D1002">
            <v>155601650.63499996</v>
          </cell>
        </row>
        <row r="1003">
          <cell r="A1003" t="str">
            <v>369WA</v>
          </cell>
          <cell r="B1003" t="str">
            <v>369</v>
          </cell>
          <cell r="C1003" t="str">
            <v>WA</v>
          </cell>
          <cell r="D1003">
            <v>38508097.655000001</v>
          </cell>
        </row>
        <row r="1004">
          <cell r="A1004" t="str">
            <v>369WYP</v>
          </cell>
          <cell r="B1004" t="str">
            <v>369</v>
          </cell>
          <cell r="C1004" t="str">
            <v>WYP</v>
          </cell>
          <cell r="D1004">
            <v>26158329.864999995</v>
          </cell>
        </row>
        <row r="1005">
          <cell r="A1005" t="str">
            <v>369WYU</v>
          </cell>
          <cell r="B1005" t="str">
            <v>369</v>
          </cell>
          <cell r="C1005" t="str">
            <v>WYU</v>
          </cell>
          <cell r="D1005">
            <v>5607611.4849999994</v>
          </cell>
        </row>
        <row r="1006">
          <cell r="A1006" t="str">
            <v>370CA</v>
          </cell>
          <cell r="B1006" t="str">
            <v>370</v>
          </cell>
          <cell r="C1006" t="str">
            <v>CA</v>
          </cell>
          <cell r="D1006">
            <v>3932965.4349999996</v>
          </cell>
        </row>
        <row r="1007">
          <cell r="A1007" t="str">
            <v>370ID</v>
          </cell>
          <cell r="B1007" t="str">
            <v>370</v>
          </cell>
          <cell r="C1007" t="str">
            <v>ID</v>
          </cell>
          <cell r="D1007">
            <v>13781666.935000001</v>
          </cell>
        </row>
        <row r="1008">
          <cell r="A1008" t="str">
            <v>370OR</v>
          </cell>
          <cell r="B1008" t="str">
            <v>370</v>
          </cell>
          <cell r="C1008" t="str">
            <v>OR</v>
          </cell>
          <cell r="D1008">
            <v>58456990.934999987</v>
          </cell>
        </row>
        <row r="1009">
          <cell r="A1009" t="str">
            <v>370UT</v>
          </cell>
          <cell r="B1009" t="str">
            <v>370</v>
          </cell>
          <cell r="C1009" t="str">
            <v>UT</v>
          </cell>
          <cell r="D1009">
            <v>83680782.914999977</v>
          </cell>
        </row>
        <row r="1010">
          <cell r="A1010" t="str">
            <v>370WA</v>
          </cell>
          <cell r="B1010" t="str">
            <v>370</v>
          </cell>
          <cell r="C1010" t="str">
            <v>WA</v>
          </cell>
          <cell r="D1010">
            <v>13756466.854999999</v>
          </cell>
        </row>
        <row r="1011">
          <cell r="A1011" t="str">
            <v>370WYP</v>
          </cell>
          <cell r="B1011" t="str">
            <v>370</v>
          </cell>
          <cell r="C1011" t="str">
            <v>WYP</v>
          </cell>
          <cell r="D1011">
            <v>11843145.555</v>
          </cell>
        </row>
        <row r="1012">
          <cell r="A1012" t="str">
            <v>370WYU</v>
          </cell>
          <cell r="B1012" t="str">
            <v>370</v>
          </cell>
          <cell r="C1012" t="str">
            <v>WYU</v>
          </cell>
          <cell r="D1012">
            <v>2710787.7</v>
          </cell>
        </row>
        <row r="1013">
          <cell r="A1013" t="str">
            <v>371CA</v>
          </cell>
          <cell r="B1013" t="str">
            <v>371</v>
          </cell>
          <cell r="C1013" t="str">
            <v>CA</v>
          </cell>
          <cell r="D1013">
            <v>268895.22499999998</v>
          </cell>
        </row>
        <row r="1014">
          <cell r="A1014" t="str">
            <v>371ID</v>
          </cell>
          <cell r="B1014" t="str">
            <v>371</v>
          </cell>
          <cell r="C1014" t="str">
            <v>ID</v>
          </cell>
          <cell r="D1014">
            <v>158955.15500000003</v>
          </cell>
        </row>
        <row r="1015">
          <cell r="A1015" t="str">
            <v>371OR</v>
          </cell>
          <cell r="B1015" t="str">
            <v>371</v>
          </cell>
          <cell r="C1015" t="str">
            <v>OR</v>
          </cell>
          <cell r="D1015">
            <v>2436967.27</v>
          </cell>
        </row>
        <row r="1016">
          <cell r="A1016" t="str">
            <v>371UT</v>
          </cell>
          <cell r="B1016" t="str">
            <v>371</v>
          </cell>
          <cell r="C1016" t="str">
            <v>UT</v>
          </cell>
          <cell r="D1016">
            <v>4615174.8149999995</v>
          </cell>
        </row>
        <row r="1017">
          <cell r="A1017" t="str">
            <v>371WA</v>
          </cell>
          <cell r="B1017" t="str">
            <v>371</v>
          </cell>
          <cell r="C1017" t="str">
            <v>WA</v>
          </cell>
          <cell r="D1017">
            <v>534911.48</v>
          </cell>
        </row>
        <row r="1018">
          <cell r="A1018" t="str">
            <v>371WYP</v>
          </cell>
          <cell r="B1018" t="str">
            <v>371</v>
          </cell>
          <cell r="C1018" t="str">
            <v>WYP</v>
          </cell>
          <cell r="D1018">
            <v>744558.52500000002</v>
          </cell>
        </row>
        <row r="1019">
          <cell r="A1019" t="str">
            <v>371WYU</v>
          </cell>
          <cell r="B1019" t="str">
            <v>371</v>
          </cell>
          <cell r="C1019" t="str">
            <v>WYU</v>
          </cell>
          <cell r="D1019">
            <v>138682.26499999998</v>
          </cell>
        </row>
        <row r="1020">
          <cell r="A1020" t="str">
            <v>372ID</v>
          </cell>
          <cell r="B1020" t="str">
            <v>372</v>
          </cell>
          <cell r="C1020" t="str">
            <v>ID</v>
          </cell>
          <cell r="D1020">
            <v>4873.1400000000003</v>
          </cell>
        </row>
        <row r="1021">
          <cell r="A1021" t="str">
            <v>372UT</v>
          </cell>
          <cell r="B1021" t="str">
            <v>372</v>
          </cell>
          <cell r="C1021" t="str">
            <v>UT</v>
          </cell>
          <cell r="D1021">
            <v>44784.75</v>
          </cell>
        </row>
        <row r="1022">
          <cell r="A1022" t="str">
            <v>373CA</v>
          </cell>
          <cell r="B1022" t="str">
            <v>373</v>
          </cell>
          <cell r="C1022" t="str">
            <v>CA</v>
          </cell>
          <cell r="D1022">
            <v>671439.66</v>
          </cell>
        </row>
        <row r="1023">
          <cell r="A1023" t="str">
            <v>373ID</v>
          </cell>
          <cell r="B1023" t="str">
            <v>373</v>
          </cell>
          <cell r="C1023" t="str">
            <v>ID</v>
          </cell>
          <cell r="D1023">
            <v>552553.68500000006</v>
          </cell>
        </row>
        <row r="1024">
          <cell r="A1024" t="str">
            <v>373OR</v>
          </cell>
          <cell r="B1024" t="str">
            <v>373</v>
          </cell>
          <cell r="C1024" t="str">
            <v>OR</v>
          </cell>
          <cell r="D1024">
            <v>19120699.294999998</v>
          </cell>
        </row>
        <row r="1025">
          <cell r="A1025" t="str">
            <v>373UT</v>
          </cell>
          <cell r="B1025" t="str">
            <v>373</v>
          </cell>
          <cell r="C1025" t="str">
            <v>UT</v>
          </cell>
          <cell r="D1025">
            <v>24391974.57</v>
          </cell>
        </row>
        <row r="1026">
          <cell r="A1026" t="str">
            <v>373WA</v>
          </cell>
          <cell r="B1026" t="str">
            <v>373</v>
          </cell>
          <cell r="C1026" t="str">
            <v>WA</v>
          </cell>
          <cell r="D1026">
            <v>3515354.66</v>
          </cell>
        </row>
        <row r="1027">
          <cell r="A1027" t="str">
            <v>373WYP</v>
          </cell>
          <cell r="B1027" t="str">
            <v>373</v>
          </cell>
          <cell r="C1027" t="str">
            <v>WYP</v>
          </cell>
          <cell r="D1027">
            <v>5939922.209999999</v>
          </cell>
        </row>
        <row r="1028">
          <cell r="A1028" t="str">
            <v>373WYU</v>
          </cell>
          <cell r="B1028" t="str">
            <v>373</v>
          </cell>
          <cell r="C1028" t="str">
            <v>WYU</v>
          </cell>
          <cell r="D1028">
            <v>2048068.355</v>
          </cell>
        </row>
        <row r="1029">
          <cell r="A1029" t="str">
            <v>389CA</v>
          </cell>
          <cell r="B1029" t="str">
            <v>389</v>
          </cell>
          <cell r="C1029" t="str">
            <v>CA</v>
          </cell>
          <cell r="D1029">
            <v>217568.45</v>
          </cell>
        </row>
        <row r="1030">
          <cell r="A1030" t="str">
            <v>389CAGE</v>
          </cell>
          <cell r="B1030" t="str">
            <v>389</v>
          </cell>
          <cell r="C1030" t="str">
            <v>CAGE</v>
          </cell>
          <cell r="D1030">
            <v>1559.87</v>
          </cell>
        </row>
        <row r="1031">
          <cell r="A1031" t="str">
            <v>389CN</v>
          </cell>
          <cell r="B1031" t="str">
            <v>389</v>
          </cell>
          <cell r="C1031" t="str">
            <v>CN</v>
          </cell>
          <cell r="D1031">
            <v>1118884.97</v>
          </cell>
        </row>
        <row r="1032">
          <cell r="A1032" t="str">
            <v>389ID</v>
          </cell>
          <cell r="B1032" t="str">
            <v>389</v>
          </cell>
          <cell r="C1032" t="str">
            <v>ID</v>
          </cell>
          <cell r="D1032">
            <v>197638.82</v>
          </cell>
        </row>
        <row r="1033">
          <cell r="A1033" t="str">
            <v>389OR</v>
          </cell>
          <cell r="B1033" t="str">
            <v>389</v>
          </cell>
          <cell r="C1033" t="str">
            <v>OR</v>
          </cell>
          <cell r="D1033">
            <v>1922560.63</v>
          </cell>
        </row>
        <row r="1034">
          <cell r="A1034" t="str">
            <v>389SO</v>
          </cell>
          <cell r="B1034" t="str">
            <v>389</v>
          </cell>
          <cell r="C1034" t="str">
            <v>SO</v>
          </cell>
          <cell r="D1034">
            <v>5598054.8600000003</v>
          </cell>
        </row>
        <row r="1035">
          <cell r="A1035" t="str">
            <v>389UT</v>
          </cell>
          <cell r="B1035" t="str">
            <v>389</v>
          </cell>
          <cell r="C1035" t="str">
            <v>UT</v>
          </cell>
          <cell r="D1035">
            <v>4030043.8549999991</v>
          </cell>
        </row>
        <row r="1036">
          <cell r="A1036" t="str">
            <v>389WA</v>
          </cell>
          <cell r="B1036" t="str">
            <v>389</v>
          </cell>
          <cell r="C1036" t="str">
            <v>WA</v>
          </cell>
          <cell r="D1036">
            <v>1098826.3500000001</v>
          </cell>
        </row>
        <row r="1037">
          <cell r="A1037" t="str">
            <v>389WYP</v>
          </cell>
          <cell r="B1037" t="str">
            <v>389</v>
          </cell>
          <cell r="C1037" t="str">
            <v>WYP</v>
          </cell>
          <cell r="D1037">
            <v>314170.02</v>
          </cell>
        </row>
        <row r="1038">
          <cell r="A1038" t="str">
            <v>389WYU</v>
          </cell>
          <cell r="B1038" t="str">
            <v>389</v>
          </cell>
          <cell r="C1038" t="str">
            <v>WYU</v>
          </cell>
          <cell r="D1038">
            <v>517415.99500000005</v>
          </cell>
        </row>
        <row r="1039">
          <cell r="A1039" t="str">
            <v>390CA</v>
          </cell>
          <cell r="B1039" t="str">
            <v>390</v>
          </cell>
          <cell r="C1039" t="str">
            <v>CA</v>
          </cell>
          <cell r="D1039">
            <v>2237184.69</v>
          </cell>
        </row>
        <row r="1040">
          <cell r="A1040" t="str">
            <v>390CAGE</v>
          </cell>
          <cell r="B1040" t="str">
            <v>390</v>
          </cell>
          <cell r="C1040" t="str">
            <v>CAGE</v>
          </cell>
          <cell r="D1040">
            <v>3359894.645</v>
          </cell>
        </row>
        <row r="1041">
          <cell r="A1041" t="str">
            <v>390CAGW</v>
          </cell>
          <cell r="B1041" t="str">
            <v>390</v>
          </cell>
          <cell r="C1041" t="str">
            <v>CAGW</v>
          </cell>
          <cell r="D1041">
            <v>2258278.34</v>
          </cell>
        </row>
        <row r="1042">
          <cell r="A1042" t="str">
            <v>390CN</v>
          </cell>
          <cell r="B1042" t="str">
            <v>390</v>
          </cell>
          <cell r="C1042" t="str">
            <v>CN</v>
          </cell>
          <cell r="D1042">
            <v>11836616.75</v>
          </cell>
        </row>
        <row r="1043">
          <cell r="A1043" t="str">
            <v>390ID</v>
          </cell>
          <cell r="B1043" t="str">
            <v>390</v>
          </cell>
          <cell r="C1043" t="str">
            <v>ID</v>
          </cell>
          <cell r="D1043">
            <v>9491114.3949999996</v>
          </cell>
        </row>
        <row r="1044">
          <cell r="A1044" t="str">
            <v>390OR</v>
          </cell>
          <cell r="B1044" t="str">
            <v>390</v>
          </cell>
          <cell r="C1044" t="str">
            <v>OR</v>
          </cell>
          <cell r="D1044">
            <v>28655780.690000009</v>
          </cell>
        </row>
        <row r="1045">
          <cell r="A1045" t="str">
            <v>390SO</v>
          </cell>
          <cell r="B1045" t="str">
            <v>390</v>
          </cell>
          <cell r="C1045" t="str">
            <v>SO</v>
          </cell>
          <cell r="D1045">
            <v>103437803.23499994</v>
          </cell>
        </row>
        <row r="1046">
          <cell r="A1046" t="str">
            <v>390UT</v>
          </cell>
          <cell r="B1046" t="str">
            <v>390</v>
          </cell>
          <cell r="C1046" t="str">
            <v>UT</v>
          </cell>
          <cell r="D1046">
            <v>35434635.554999985</v>
          </cell>
        </row>
        <row r="1047">
          <cell r="A1047" t="str">
            <v>390WA</v>
          </cell>
          <cell r="B1047" t="str">
            <v>390</v>
          </cell>
          <cell r="C1047" t="str">
            <v>WA</v>
          </cell>
          <cell r="D1047">
            <v>13192422.555000003</v>
          </cell>
        </row>
        <row r="1048">
          <cell r="A1048" t="str">
            <v>390WYP</v>
          </cell>
          <cell r="B1048" t="str">
            <v>390</v>
          </cell>
          <cell r="C1048" t="str">
            <v>WYP</v>
          </cell>
          <cell r="D1048">
            <v>10480698.784999996</v>
          </cell>
        </row>
        <row r="1049">
          <cell r="A1049" t="str">
            <v>390WYU</v>
          </cell>
          <cell r="B1049" t="str">
            <v>390</v>
          </cell>
          <cell r="C1049" t="str">
            <v>WYU</v>
          </cell>
          <cell r="D1049">
            <v>2317827.1450000005</v>
          </cell>
        </row>
        <row r="1050">
          <cell r="A1050" t="str">
            <v>391CA</v>
          </cell>
          <cell r="B1050" t="str">
            <v>391</v>
          </cell>
          <cell r="C1050" t="str">
            <v>CA</v>
          </cell>
          <cell r="D1050">
            <v>338891.17</v>
          </cell>
        </row>
        <row r="1051">
          <cell r="A1051" t="str">
            <v>391CAEE</v>
          </cell>
          <cell r="B1051" t="str">
            <v>391</v>
          </cell>
          <cell r="C1051" t="str">
            <v>CAEE</v>
          </cell>
          <cell r="D1051">
            <v>156684.04999999999</v>
          </cell>
        </row>
        <row r="1052">
          <cell r="A1052" t="str">
            <v>391CAGE</v>
          </cell>
          <cell r="B1052" t="str">
            <v>391</v>
          </cell>
          <cell r="C1052" t="str">
            <v>CAGE</v>
          </cell>
          <cell r="D1052">
            <v>6072018.8650000002</v>
          </cell>
        </row>
        <row r="1053">
          <cell r="A1053" t="str">
            <v>391CAGW</v>
          </cell>
          <cell r="B1053" t="str">
            <v>391</v>
          </cell>
          <cell r="C1053" t="str">
            <v>CAGW</v>
          </cell>
          <cell r="D1053">
            <v>1246865.825</v>
          </cell>
        </row>
        <row r="1054">
          <cell r="A1054" t="str">
            <v>391CN</v>
          </cell>
          <cell r="B1054" t="str">
            <v>391</v>
          </cell>
          <cell r="C1054" t="str">
            <v>CN</v>
          </cell>
          <cell r="D1054">
            <v>5584752.4199999999</v>
          </cell>
        </row>
        <row r="1055">
          <cell r="A1055" t="str">
            <v>391ID</v>
          </cell>
          <cell r="B1055" t="str">
            <v>391</v>
          </cell>
          <cell r="C1055" t="str">
            <v>ID</v>
          </cell>
          <cell r="D1055">
            <v>1033510.2950000002</v>
          </cell>
        </row>
        <row r="1056">
          <cell r="A1056" t="str">
            <v>391OR</v>
          </cell>
          <cell r="B1056" t="str">
            <v>391</v>
          </cell>
          <cell r="C1056" t="str">
            <v>OR</v>
          </cell>
          <cell r="D1056">
            <v>5940539.0700000003</v>
          </cell>
        </row>
        <row r="1057">
          <cell r="A1057" t="str">
            <v>391SO</v>
          </cell>
          <cell r="B1057" t="str">
            <v>391</v>
          </cell>
          <cell r="C1057" t="str">
            <v>SO</v>
          </cell>
          <cell r="D1057">
            <v>81841987.510000005</v>
          </cell>
        </row>
        <row r="1058">
          <cell r="A1058" t="str">
            <v>391UT</v>
          </cell>
          <cell r="B1058" t="str">
            <v>391</v>
          </cell>
          <cell r="C1058" t="str">
            <v>UT</v>
          </cell>
          <cell r="D1058">
            <v>4351908.01</v>
          </cell>
        </row>
        <row r="1059">
          <cell r="A1059" t="str">
            <v>391WA</v>
          </cell>
          <cell r="B1059" t="str">
            <v>391</v>
          </cell>
          <cell r="C1059" t="str">
            <v>WA</v>
          </cell>
          <cell r="D1059">
            <v>1556444.65</v>
          </cell>
        </row>
        <row r="1060">
          <cell r="A1060" t="str">
            <v>391WYP</v>
          </cell>
          <cell r="B1060" t="str">
            <v>391</v>
          </cell>
          <cell r="C1060" t="str">
            <v>WYP</v>
          </cell>
          <cell r="D1060">
            <v>3074326.61</v>
          </cell>
        </row>
        <row r="1061">
          <cell r="A1061" t="str">
            <v>391WYU</v>
          </cell>
          <cell r="B1061" t="str">
            <v>391</v>
          </cell>
          <cell r="C1061" t="str">
            <v>WYU</v>
          </cell>
          <cell r="D1061">
            <v>310016.95500000007</v>
          </cell>
        </row>
        <row r="1062">
          <cell r="A1062" t="str">
            <v>392CA</v>
          </cell>
          <cell r="B1062" t="str">
            <v>392</v>
          </cell>
          <cell r="C1062" t="str">
            <v>CA</v>
          </cell>
          <cell r="D1062">
            <v>1515168.06</v>
          </cell>
        </row>
        <row r="1063">
          <cell r="A1063" t="str">
            <v>392CAEE</v>
          </cell>
          <cell r="B1063" t="str">
            <v>392</v>
          </cell>
          <cell r="C1063" t="str">
            <v>CAEE</v>
          </cell>
          <cell r="D1063">
            <v>752963.56</v>
          </cell>
        </row>
        <row r="1064">
          <cell r="A1064" t="str">
            <v>392CAGE</v>
          </cell>
          <cell r="B1064" t="str">
            <v>392</v>
          </cell>
          <cell r="C1064" t="str">
            <v>CAGE</v>
          </cell>
          <cell r="D1064">
            <v>11754037.110000001</v>
          </cell>
        </row>
        <row r="1065">
          <cell r="A1065" t="str">
            <v>392CAGW</v>
          </cell>
          <cell r="B1065" t="str">
            <v>392</v>
          </cell>
          <cell r="C1065" t="str">
            <v>CAGW</v>
          </cell>
          <cell r="D1065">
            <v>4074426.3650000002</v>
          </cell>
        </row>
        <row r="1066">
          <cell r="A1066" t="str">
            <v>392CN</v>
          </cell>
          <cell r="B1066" t="str">
            <v>392</v>
          </cell>
          <cell r="C1066" t="str">
            <v>CN</v>
          </cell>
          <cell r="D1066">
            <v>19078.400000000001</v>
          </cell>
        </row>
        <row r="1067">
          <cell r="A1067" t="str">
            <v>392ID</v>
          </cell>
          <cell r="B1067" t="str">
            <v>392</v>
          </cell>
          <cell r="C1067" t="str">
            <v>ID</v>
          </cell>
          <cell r="D1067">
            <v>4734533.24</v>
          </cell>
        </row>
        <row r="1068">
          <cell r="A1068" t="str">
            <v>392OR</v>
          </cell>
          <cell r="B1068" t="str">
            <v>392</v>
          </cell>
          <cell r="C1068" t="str">
            <v>OR</v>
          </cell>
          <cell r="D1068">
            <v>18651265.024999987</v>
          </cell>
        </row>
        <row r="1069">
          <cell r="A1069" t="str">
            <v>392SO</v>
          </cell>
          <cell r="B1069" t="str">
            <v>392</v>
          </cell>
          <cell r="C1069" t="str">
            <v>SO</v>
          </cell>
          <cell r="D1069">
            <v>8280804.79</v>
          </cell>
        </row>
        <row r="1070">
          <cell r="A1070" t="str">
            <v>392UT</v>
          </cell>
          <cell r="B1070" t="str">
            <v>392</v>
          </cell>
          <cell r="C1070" t="str">
            <v>UT</v>
          </cell>
          <cell r="D1070">
            <v>29282601.620000001</v>
          </cell>
        </row>
        <row r="1071">
          <cell r="A1071" t="str">
            <v>392WA</v>
          </cell>
          <cell r="B1071" t="str">
            <v>392</v>
          </cell>
          <cell r="C1071" t="str">
            <v>WA</v>
          </cell>
          <cell r="D1071">
            <v>4587038.4249999998</v>
          </cell>
        </row>
        <row r="1072">
          <cell r="A1072" t="str">
            <v>392WYP</v>
          </cell>
          <cell r="B1072" t="str">
            <v>392</v>
          </cell>
          <cell r="C1072" t="str">
            <v>WYP</v>
          </cell>
          <cell r="D1072">
            <v>6484505.0500000017</v>
          </cell>
        </row>
        <row r="1073">
          <cell r="A1073" t="str">
            <v>392WYU</v>
          </cell>
          <cell r="B1073" t="str">
            <v>392</v>
          </cell>
          <cell r="C1073" t="str">
            <v>WYU</v>
          </cell>
          <cell r="D1073">
            <v>1567650.5049999997</v>
          </cell>
        </row>
        <row r="1074">
          <cell r="A1074" t="str">
            <v>393CA</v>
          </cell>
          <cell r="B1074" t="str">
            <v>393</v>
          </cell>
          <cell r="C1074" t="str">
            <v>CA</v>
          </cell>
          <cell r="D1074">
            <v>155878.91</v>
          </cell>
        </row>
        <row r="1075">
          <cell r="A1075" t="str">
            <v>393CAGE</v>
          </cell>
          <cell r="B1075" t="str">
            <v>393</v>
          </cell>
          <cell r="C1075" t="str">
            <v>CAGE</v>
          </cell>
          <cell r="D1075">
            <v>3143714.79</v>
          </cell>
        </row>
        <row r="1076">
          <cell r="A1076" t="str">
            <v>393CAGW</v>
          </cell>
          <cell r="B1076" t="str">
            <v>393</v>
          </cell>
          <cell r="C1076" t="str">
            <v>CAGW</v>
          </cell>
          <cell r="D1076">
            <v>554812.66</v>
          </cell>
        </row>
        <row r="1077">
          <cell r="A1077" t="str">
            <v>393ID</v>
          </cell>
          <cell r="B1077" t="str">
            <v>393</v>
          </cell>
          <cell r="C1077" t="str">
            <v>ID</v>
          </cell>
          <cell r="D1077">
            <v>615501.62</v>
          </cell>
        </row>
        <row r="1078">
          <cell r="A1078" t="str">
            <v>393OR</v>
          </cell>
          <cell r="B1078" t="str">
            <v>393</v>
          </cell>
          <cell r="C1078" t="str">
            <v>OR</v>
          </cell>
          <cell r="D1078">
            <v>2395588.6550000003</v>
          </cell>
        </row>
        <row r="1079">
          <cell r="A1079" t="str">
            <v>393SO</v>
          </cell>
          <cell r="B1079" t="str">
            <v>393</v>
          </cell>
          <cell r="C1079" t="str">
            <v>SO</v>
          </cell>
          <cell r="D1079">
            <v>644349.48</v>
          </cell>
        </row>
        <row r="1080">
          <cell r="A1080" t="str">
            <v>393UT</v>
          </cell>
          <cell r="B1080" t="str">
            <v>393</v>
          </cell>
          <cell r="C1080" t="str">
            <v>UT</v>
          </cell>
          <cell r="D1080">
            <v>3983479.1150000012</v>
          </cell>
        </row>
        <row r="1081">
          <cell r="A1081" t="str">
            <v>393WA</v>
          </cell>
          <cell r="B1081" t="str">
            <v>393</v>
          </cell>
          <cell r="C1081" t="str">
            <v>WA</v>
          </cell>
          <cell r="D1081">
            <v>531199.78499999992</v>
          </cell>
        </row>
        <row r="1082">
          <cell r="A1082" t="str">
            <v>393WYP</v>
          </cell>
          <cell r="B1082" t="str">
            <v>393</v>
          </cell>
          <cell r="C1082" t="str">
            <v>WYP</v>
          </cell>
          <cell r="D1082">
            <v>1044958.7049999998</v>
          </cell>
        </row>
        <row r="1083">
          <cell r="A1083" t="str">
            <v>393WYU</v>
          </cell>
          <cell r="B1083" t="str">
            <v>393</v>
          </cell>
          <cell r="C1083" t="str">
            <v>WYU</v>
          </cell>
          <cell r="D1083">
            <v>264303.06</v>
          </cell>
        </row>
        <row r="1084">
          <cell r="A1084" t="str">
            <v>394CA</v>
          </cell>
          <cell r="B1084" t="str">
            <v>394</v>
          </cell>
          <cell r="C1084" t="str">
            <v>CA</v>
          </cell>
          <cell r="D1084">
            <v>653188.65</v>
          </cell>
        </row>
        <row r="1085">
          <cell r="A1085" t="str">
            <v>394CAEE</v>
          </cell>
          <cell r="B1085" t="str">
            <v>394</v>
          </cell>
          <cell r="C1085" t="str">
            <v>CAEE</v>
          </cell>
          <cell r="D1085">
            <v>31932.68</v>
          </cell>
        </row>
        <row r="1086">
          <cell r="A1086" t="str">
            <v>394CAGE</v>
          </cell>
          <cell r="B1086" t="str">
            <v>394</v>
          </cell>
          <cell r="C1086" t="str">
            <v>CAGE</v>
          </cell>
          <cell r="D1086">
            <v>21152116.960000012</v>
          </cell>
        </row>
        <row r="1087">
          <cell r="A1087" t="str">
            <v>394CAGW</v>
          </cell>
          <cell r="B1087" t="str">
            <v>394</v>
          </cell>
          <cell r="C1087" t="str">
            <v>CAGW</v>
          </cell>
          <cell r="D1087">
            <v>5156853.8099999996</v>
          </cell>
        </row>
        <row r="1088">
          <cell r="A1088" t="str">
            <v>394ID</v>
          </cell>
          <cell r="B1088" t="str">
            <v>394</v>
          </cell>
          <cell r="C1088" t="str">
            <v>ID</v>
          </cell>
          <cell r="D1088">
            <v>1489710.9750000001</v>
          </cell>
        </row>
        <row r="1089">
          <cell r="A1089" t="str">
            <v>394OR</v>
          </cell>
          <cell r="B1089" t="str">
            <v>394</v>
          </cell>
          <cell r="C1089" t="str">
            <v>OR</v>
          </cell>
          <cell r="D1089">
            <v>9205282.0349999983</v>
          </cell>
        </row>
        <row r="1090">
          <cell r="A1090" t="str">
            <v>394SO</v>
          </cell>
          <cell r="B1090" t="str">
            <v>394</v>
          </cell>
          <cell r="C1090" t="str">
            <v>SO</v>
          </cell>
          <cell r="D1090">
            <v>4426921.9850000003</v>
          </cell>
        </row>
        <row r="1091">
          <cell r="A1091" t="str">
            <v>394UT</v>
          </cell>
          <cell r="B1091" t="str">
            <v>394</v>
          </cell>
          <cell r="C1091" t="str">
            <v>UT</v>
          </cell>
          <cell r="D1091">
            <v>11881341.835000003</v>
          </cell>
        </row>
        <row r="1092">
          <cell r="A1092" t="str">
            <v>394WA</v>
          </cell>
          <cell r="B1092" t="str">
            <v>394</v>
          </cell>
          <cell r="C1092" t="str">
            <v>WA</v>
          </cell>
          <cell r="D1092">
            <v>2302947.9900000002</v>
          </cell>
        </row>
        <row r="1093">
          <cell r="A1093" t="str">
            <v>394WYP</v>
          </cell>
          <cell r="B1093" t="str">
            <v>394</v>
          </cell>
          <cell r="C1093" t="str">
            <v>WYP</v>
          </cell>
          <cell r="D1093">
            <v>3512525.4749999987</v>
          </cell>
        </row>
        <row r="1094">
          <cell r="A1094" t="str">
            <v>394WYU</v>
          </cell>
          <cell r="B1094" t="str">
            <v>394</v>
          </cell>
          <cell r="C1094" t="str">
            <v>WYU</v>
          </cell>
          <cell r="D1094">
            <v>723037.26</v>
          </cell>
        </row>
        <row r="1095">
          <cell r="A1095" t="str">
            <v>395CA</v>
          </cell>
          <cell r="B1095" t="str">
            <v>395</v>
          </cell>
          <cell r="C1095" t="str">
            <v>CA</v>
          </cell>
          <cell r="D1095">
            <v>280136.96000000002</v>
          </cell>
        </row>
        <row r="1096">
          <cell r="A1096" t="str">
            <v>395CAEE</v>
          </cell>
          <cell r="B1096" t="str">
            <v>395</v>
          </cell>
          <cell r="C1096" t="str">
            <v>CAEE</v>
          </cell>
          <cell r="D1096">
            <v>42438.17</v>
          </cell>
        </row>
        <row r="1097">
          <cell r="A1097" t="str">
            <v>395CAGE</v>
          </cell>
          <cell r="B1097" t="str">
            <v>395</v>
          </cell>
          <cell r="C1097" t="str">
            <v>CAGE</v>
          </cell>
          <cell r="D1097">
            <v>5019013.08</v>
          </cell>
        </row>
        <row r="1098">
          <cell r="A1098" t="str">
            <v>395CAGW</v>
          </cell>
          <cell r="B1098" t="str">
            <v>395</v>
          </cell>
          <cell r="C1098" t="str">
            <v>CAGW</v>
          </cell>
          <cell r="D1098">
            <v>1400899.0750000002</v>
          </cell>
        </row>
        <row r="1099">
          <cell r="A1099" t="str">
            <v>395ID</v>
          </cell>
          <cell r="B1099" t="str">
            <v>395</v>
          </cell>
          <cell r="C1099" t="str">
            <v>ID</v>
          </cell>
          <cell r="D1099">
            <v>1121919.9650000001</v>
          </cell>
        </row>
        <row r="1100">
          <cell r="A1100" t="str">
            <v>395OR</v>
          </cell>
          <cell r="B1100" t="str">
            <v>395</v>
          </cell>
          <cell r="C1100" t="str">
            <v>OR</v>
          </cell>
          <cell r="D1100">
            <v>9444218.7949999999</v>
          </cell>
        </row>
        <row r="1101">
          <cell r="A1101" t="str">
            <v>395SO</v>
          </cell>
          <cell r="B1101" t="str">
            <v>395</v>
          </cell>
          <cell r="C1101" t="str">
            <v>SO</v>
          </cell>
          <cell r="D1101">
            <v>5856276.3100000005</v>
          </cell>
        </row>
        <row r="1102">
          <cell r="A1102" t="str">
            <v>395UT</v>
          </cell>
          <cell r="B1102" t="str">
            <v>395</v>
          </cell>
          <cell r="C1102" t="str">
            <v>UT</v>
          </cell>
          <cell r="D1102">
            <v>7853722.1399999987</v>
          </cell>
        </row>
        <row r="1103">
          <cell r="A1103" t="str">
            <v>395WA</v>
          </cell>
          <cell r="B1103" t="str">
            <v>395</v>
          </cell>
          <cell r="C1103" t="str">
            <v>WA</v>
          </cell>
          <cell r="D1103">
            <v>1948170.32</v>
          </cell>
        </row>
        <row r="1104">
          <cell r="A1104" t="str">
            <v>395WYP</v>
          </cell>
          <cell r="B1104" t="str">
            <v>395</v>
          </cell>
          <cell r="C1104" t="str">
            <v>WYP</v>
          </cell>
          <cell r="D1104">
            <v>3444514.6</v>
          </cell>
        </row>
        <row r="1105">
          <cell r="A1105" t="str">
            <v>395WYU</v>
          </cell>
          <cell r="B1105" t="str">
            <v>395</v>
          </cell>
          <cell r="C1105" t="str">
            <v>WYU</v>
          </cell>
          <cell r="D1105">
            <v>972840.49500000011</v>
          </cell>
        </row>
        <row r="1106">
          <cell r="A1106" t="str">
            <v>396CA</v>
          </cell>
          <cell r="B1106" t="str">
            <v>396</v>
          </cell>
          <cell r="C1106" t="str">
            <v>CA</v>
          </cell>
          <cell r="D1106">
            <v>3402758.37</v>
          </cell>
        </row>
        <row r="1107">
          <cell r="A1107" t="str">
            <v>396CAEE</v>
          </cell>
          <cell r="B1107" t="str">
            <v>396</v>
          </cell>
          <cell r="C1107" t="str">
            <v>CAEE</v>
          </cell>
          <cell r="D1107">
            <v>73822.83</v>
          </cell>
        </row>
        <row r="1108">
          <cell r="A1108" t="str">
            <v>396CAGE</v>
          </cell>
          <cell r="B1108" t="str">
            <v>396</v>
          </cell>
          <cell r="C1108" t="str">
            <v>CAGE</v>
          </cell>
          <cell r="D1108">
            <v>22843041.700000003</v>
          </cell>
        </row>
        <row r="1109">
          <cell r="A1109" t="str">
            <v>396CAGW</v>
          </cell>
          <cell r="B1109" t="str">
            <v>396</v>
          </cell>
          <cell r="C1109" t="str">
            <v>CAGW</v>
          </cell>
          <cell r="D1109">
            <v>7143764.120000001</v>
          </cell>
        </row>
        <row r="1110">
          <cell r="A1110" t="str">
            <v>396ID</v>
          </cell>
          <cell r="B1110" t="str">
            <v>396</v>
          </cell>
          <cell r="C1110" t="str">
            <v>ID</v>
          </cell>
          <cell r="D1110">
            <v>6144088.6299999999</v>
          </cell>
        </row>
        <row r="1111">
          <cell r="A1111" t="str">
            <v>396OR</v>
          </cell>
          <cell r="B1111" t="str">
            <v>396</v>
          </cell>
          <cell r="C1111" t="str">
            <v>OR</v>
          </cell>
          <cell r="D1111">
            <v>25851049.610000011</v>
          </cell>
        </row>
        <row r="1112">
          <cell r="A1112" t="str">
            <v>396SO</v>
          </cell>
          <cell r="B1112" t="str">
            <v>396</v>
          </cell>
          <cell r="C1112" t="str">
            <v>SO</v>
          </cell>
          <cell r="D1112">
            <v>2157180.3450000002</v>
          </cell>
        </row>
        <row r="1113">
          <cell r="A1113" t="str">
            <v>396UT</v>
          </cell>
          <cell r="B1113" t="str">
            <v>396</v>
          </cell>
          <cell r="C1113" t="str">
            <v>UT</v>
          </cell>
          <cell r="D1113">
            <v>32475330.77</v>
          </cell>
        </row>
        <row r="1114">
          <cell r="A1114" t="str">
            <v>396WA</v>
          </cell>
          <cell r="B1114" t="str">
            <v>396</v>
          </cell>
          <cell r="C1114" t="str">
            <v>WA</v>
          </cell>
          <cell r="D1114">
            <v>6450042.7700000014</v>
          </cell>
        </row>
        <row r="1115">
          <cell r="A1115" t="str">
            <v>396WYP</v>
          </cell>
          <cell r="B1115" t="str">
            <v>396</v>
          </cell>
          <cell r="C1115" t="str">
            <v>WYP</v>
          </cell>
          <cell r="D1115">
            <v>9529812.0800000001</v>
          </cell>
        </row>
        <row r="1116">
          <cell r="A1116" t="str">
            <v>396WYU</v>
          </cell>
          <cell r="B1116" t="str">
            <v>396</v>
          </cell>
          <cell r="C1116" t="str">
            <v>WYU</v>
          </cell>
          <cell r="D1116">
            <v>2356389.0649999999</v>
          </cell>
        </row>
        <row r="1117">
          <cell r="A1117" t="str">
            <v>397CA</v>
          </cell>
          <cell r="B1117" t="str">
            <v>397</v>
          </cell>
          <cell r="C1117" t="str">
            <v>CA</v>
          </cell>
          <cell r="D1117">
            <v>2896817.4350000005</v>
          </cell>
        </row>
        <row r="1118">
          <cell r="A1118" t="str">
            <v>397CAEE</v>
          </cell>
          <cell r="B1118" t="str">
            <v>397</v>
          </cell>
          <cell r="C1118" t="str">
            <v>CAEE</v>
          </cell>
          <cell r="D1118">
            <v>76254.384999999995</v>
          </cell>
        </row>
        <row r="1119">
          <cell r="A1119" t="str">
            <v>397CAGE</v>
          </cell>
          <cell r="B1119" t="str">
            <v>397</v>
          </cell>
          <cell r="C1119" t="str">
            <v>CAGE</v>
          </cell>
          <cell r="D1119">
            <v>48575275.834999993</v>
          </cell>
        </row>
        <row r="1120">
          <cell r="A1120" t="str">
            <v>397CAGW</v>
          </cell>
          <cell r="B1120" t="str">
            <v>397</v>
          </cell>
          <cell r="C1120" t="str">
            <v>CAGW</v>
          </cell>
          <cell r="D1120">
            <v>26481799.989999976</v>
          </cell>
        </row>
        <row r="1121">
          <cell r="A1121" t="str">
            <v>397CN</v>
          </cell>
          <cell r="B1121" t="str">
            <v>397</v>
          </cell>
          <cell r="C1121" t="str">
            <v>CN</v>
          </cell>
          <cell r="D1121">
            <v>4939236.3149999995</v>
          </cell>
        </row>
        <row r="1122">
          <cell r="A1122" t="str">
            <v>397ID</v>
          </cell>
          <cell r="B1122" t="str">
            <v>397</v>
          </cell>
          <cell r="C1122" t="str">
            <v>ID</v>
          </cell>
          <cell r="D1122">
            <v>6307456.3299999991</v>
          </cell>
        </row>
        <row r="1123">
          <cell r="A1123" t="str">
            <v>397OR</v>
          </cell>
          <cell r="B1123" t="str">
            <v>397</v>
          </cell>
          <cell r="C1123" t="str">
            <v>OR</v>
          </cell>
          <cell r="D1123">
            <v>39742520.984999977</v>
          </cell>
        </row>
        <row r="1124">
          <cell r="A1124" t="str">
            <v>397SO</v>
          </cell>
          <cell r="B1124" t="str">
            <v>397</v>
          </cell>
          <cell r="C1124" t="str">
            <v>SO</v>
          </cell>
          <cell r="D1124">
            <v>45740866.494999997</v>
          </cell>
        </row>
        <row r="1125">
          <cell r="A1125" t="str">
            <v>397UT</v>
          </cell>
          <cell r="B1125" t="str">
            <v>397</v>
          </cell>
          <cell r="C1125" t="str">
            <v>UT</v>
          </cell>
          <cell r="D1125">
            <v>29649516.79000001</v>
          </cell>
        </row>
        <row r="1126">
          <cell r="A1126" t="str">
            <v>397WA</v>
          </cell>
          <cell r="B1126" t="str">
            <v>397</v>
          </cell>
          <cell r="C1126" t="str">
            <v>WA</v>
          </cell>
          <cell r="D1126">
            <v>9787001.9550000019</v>
          </cell>
        </row>
        <row r="1127">
          <cell r="A1127" t="str">
            <v>397WYP</v>
          </cell>
          <cell r="B1127" t="str">
            <v>397</v>
          </cell>
          <cell r="C1127" t="str">
            <v>WYP</v>
          </cell>
          <cell r="D1127">
            <v>17124427.510000009</v>
          </cell>
        </row>
        <row r="1128">
          <cell r="A1128" t="str">
            <v>397WYU</v>
          </cell>
          <cell r="B1128" t="str">
            <v>397</v>
          </cell>
          <cell r="C1128" t="str">
            <v>WYU</v>
          </cell>
          <cell r="D1128">
            <v>2851622.4049999998</v>
          </cell>
        </row>
        <row r="1129">
          <cell r="A1129" t="str">
            <v>398CA</v>
          </cell>
          <cell r="B1129" t="str">
            <v>398</v>
          </cell>
          <cell r="C1129" t="str">
            <v>CA</v>
          </cell>
          <cell r="D1129">
            <v>12134.965</v>
          </cell>
        </row>
        <row r="1130">
          <cell r="A1130" t="str">
            <v>398CAEE</v>
          </cell>
          <cell r="B1130" t="str">
            <v>398</v>
          </cell>
          <cell r="C1130" t="str">
            <v>CAEE</v>
          </cell>
          <cell r="D1130">
            <v>3868.9450000000002</v>
          </cell>
        </row>
        <row r="1131">
          <cell r="A1131" t="str">
            <v>398CAGE</v>
          </cell>
          <cell r="B1131" t="str">
            <v>398</v>
          </cell>
          <cell r="C1131" t="str">
            <v>CAGE</v>
          </cell>
          <cell r="D1131">
            <v>957962.49499999976</v>
          </cell>
        </row>
        <row r="1132">
          <cell r="A1132" t="str">
            <v>398CAGW</v>
          </cell>
          <cell r="B1132" t="str">
            <v>398</v>
          </cell>
          <cell r="C1132" t="str">
            <v>CAGW</v>
          </cell>
          <cell r="D1132">
            <v>313458.19</v>
          </cell>
        </row>
        <row r="1133">
          <cell r="A1133" t="str">
            <v>398CN</v>
          </cell>
          <cell r="B1133" t="str">
            <v>398</v>
          </cell>
          <cell r="C1133" t="str">
            <v>CN</v>
          </cell>
          <cell r="D1133">
            <v>175429.44</v>
          </cell>
        </row>
        <row r="1134">
          <cell r="A1134" t="str">
            <v>398ID</v>
          </cell>
          <cell r="B1134" t="str">
            <v>398</v>
          </cell>
          <cell r="C1134" t="str">
            <v>ID</v>
          </cell>
          <cell r="D1134">
            <v>55807.335000000006</v>
          </cell>
        </row>
        <row r="1135">
          <cell r="A1135" t="str">
            <v>398OR</v>
          </cell>
          <cell r="B1135" t="str">
            <v>398</v>
          </cell>
          <cell r="C1135" t="str">
            <v>OR</v>
          </cell>
          <cell r="D1135">
            <v>414424.82500000001</v>
          </cell>
        </row>
        <row r="1136">
          <cell r="A1136" t="str">
            <v>398SO</v>
          </cell>
          <cell r="B1136" t="str">
            <v>398</v>
          </cell>
          <cell r="C1136" t="str">
            <v>SO</v>
          </cell>
          <cell r="D1136">
            <v>3060639.19</v>
          </cell>
        </row>
        <row r="1137">
          <cell r="A1137" t="str">
            <v>398UT</v>
          </cell>
          <cell r="B1137" t="str">
            <v>398</v>
          </cell>
          <cell r="C1137" t="str">
            <v>UT</v>
          </cell>
          <cell r="D1137">
            <v>331266.02500000002</v>
          </cell>
        </row>
        <row r="1138">
          <cell r="A1138" t="str">
            <v>398WA</v>
          </cell>
          <cell r="B1138" t="str">
            <v>398</v>
          </cell>
          <cell r="C1138" t="str">
            <v>WA</v>
          </cell>
          <cell r="D1138">
            <v>89592.69</v>
          </cell>
        </row>
        <row r="1139">
          <cell r="A1139" t="str">
            <v>398WYP</v>
          </cell>
          <cell r="B1139" t="str">
            <v>398</v>
          </cell>
          <cell r="C1139" t="str">
            <v>WYP</v>
          </cell>
          <cell r="D1139">
            <v>141755.04499999995</v>
          </cell>
        </row>
        <row r="1140">
          <cell r="A1140" t="str">
            <v>398WYU</v>
          </cell>
          <cell r="B1140" t="str">
            <v>398</v>
          </cell>
          <cell r="C1140" t="str">
            <v>WYU</v>
          </cell>
          <cell r="D1140">
            <v>23413.444999999996</v>
          </cell>
        </row>
        <row r="1141">
          <cell r="A1141" t="str">
            <v>399CAEE</v>
          </cell>
          <cell r="B1141" t="str">
            <v>399</v>
          </cell>
          <cell r="C1141" t="str">
            <v>CAEE</v>
          </cell>
          <cell r="D1141">
            <v>247653294.06000006</v>
          </cell>
        </row>
        <row r="1142">
          <cell r="A1142" t="str">
            <v>151CAEE</v>
          </cell>
          <cell r="B1142" t="str">
            <v>151</v>
          </cell>
          <cell r="C1142" t="str">
            <v>CAEE</v>
          </cell>
          <cell r="D1142">
            <v>59705227.424999997</v>
          </cell>
        </row>
        <row r="1143">
          <cell r="A1143" t="str">
            <v>151CAEW</v>
          </cell>
          <cell r="B1143" t="str">
            <v>151</v>
          </cell>
          <cell r="C1143" t="str">
            <v>CAEW</v>
          </cell>
          <cell r="D1143">
            <v>9725737.2699999996</v>
          </cell>
        </row>
        <row r="1144">
          <cell r="A1144" t="str">
            <v>151SE</v>
          </cell>
          <cell r="B1144" t="str">
            <v>151</v>
          </cell>
          <cell r="C1144" t="str">
            <v>SE</v>
          </cell>
          <cell r="D1144">
            <v>0</v>
          </cell>
        </row>
        <row r="1145">
          <cell r="A1145" t="str">
            <v>154CA</v>
          </cell>
          <cell r="B1145" t="str">
            <v>154</v>
          </cell>
          <cell r="C1145" t="str">
            <v>CA</v>
          </cell>
          <cell r="D1145">
            <v>953017.09499999997</v>
          </cell>
        </row>
        <row r="1146">
          <cell r="A1146" t="str">
            <v>154CAEE</v>
          </cell>
          <cell r="B1146" t="str">
            <v>154</v>
          </cell>
          <cell r="C1146" t="str">
            <v>CAEE</v>
          </cell>
          <cell r="D1146">
            <v>3636543.9</v>
          </cell>
        </row>
        <row r="1147">
          <cell r="A1147" t="str">
            <v>154CAGE</v>
          </cell>
          <cell r="B1147" t="str">
            <v>154</v>
          </cell>
          <cell r="C1147" t="str">
            <v>CAGE</v>
          </cell>
          <cell r="D1147">
            <v>53418743.230000004</v>
          </cell>
        </row>
        <row r="1148">
          <cell r="A1148" t="str">
            <v>154CAGW</v>
          </cell>
          <cell r="B1148" t="str">
            <v>154</v>
          </cell>
          <cell r="C1148" t="str">
            <v>CAGW</v>
          </cell>
          <cell r="D1148">
            <v>9033147.125</v>
          </cell>
        </row>
        <row r="1149">
          <cell r="A1149" t="str">
            <v>154ID</v>
          </cell>
          <cell r="B1149" t="str">
            <v>154</v>
          </cell>
          <cell r="C1149" t="str">
            <v>ID</v>
          </cell>
          <cell r="D1149">
            <v>3468410.0350000001</v>
          </cell>
        </row>
        <row r="1150">
          <cell r="A1150" t="str">
            <v>154OR</v>
          </cell>
          <cell r="B1150" t="str">
            <v>154</v>
          </cell>
          <cell r="C1150" t="str">
            <v>OR</v>
          </cell>
          <cell r="D1150">
            <v>20907807.894999996</v>
          </cell>
        </row>
        <row r="1151">
          <cell r="A1151" t="str">
            <v>154SNPD</v>
          </cell>
          <cell r="B1151" t="str">
            <v>154</v>
          </cell>
          <cell r="C1151" t="str">
            <v>SNPD</v>
          </cell>
          <cell r="D1151">
            <v>-5512044.8700000001</v>
          </cell>
        </row>
        <row r="1152">
          <cell r="A1152" t="str">
            <v>154SNPPS</v>
          </cell>
          <cell r="B1152" t="str">
            <v>154</v>
          </cell>
          <cell r="C1152" t="str">
            <v>SNPPS</v>
          </cell>
          <cell r="D1152">
            <v>0</v>
          </cell>
        </row>
        <row r="1153">
          <cell r="A1153" t="str">
            <v>154SO</v>
          </cell>
          <cell r="B1153" t="str">
            <v>154</v>
          </cell>
          <cell r="C1153" t="str">
            <v>SO</v>
          </cell>
          <cell r="D1153">
            <v>76235.31500000009</v>
          </cell>
        </row>
        <row r="1154">
          <cell r="A1154" t="str">
            <v>154UT</v>
          </cell>
          <cell r="B1154" t="str">
            <v>154</v>
          </cell>
          <cell r="C1154" t="str">
            <v>UT</v>
          </cell>
          <cell r="D1154">
            <v>26654215.609999996</v>
          </cell>
        </row>
        <row r="1155">
          <cell r="A1155" t="str">
            <v>154WA</v>
          </cell>
          <cell r="B1155" t="str">
            <v>154</v>
          </cell>
          <cell r="C1155" t="str">
            <v>WA</v>
          </cell>
          <cell r="D1155">
            <v>4788645.7549999999</v>
          </cell>
        </row>
        <row r="1156">
          <cell r="A1156" t="str">
            <v>154WYP</v>
          </cell>
          <cell r="B1156" t="str">
            <v>154</v>
          </cell>
          <cell r="C1156" t="str">
            <v>WYP</v>
          </cell>
          <cell r="D1156">
            <v>5643021.4749999996</v>
          </cell>
        </row>
        <row r="1157">
          <cell r="A1157" t="str">
            <v>154WYU</v>
          </cell>
          <cell r="B1157" t="str">
            <v>154</v>
          </cell>
          <cell r="C1157" t="str">
            <v>WYU</v>
          </cell>
          <cell r="D1157">
            <v>778076.73499999987</v>
          </cell>
        </row>
        <row r="1158">
          <cell r="A1158" t="str">
            <v>25316CAEE</v>
          </cell>
          <cell r="B1158" t="str">
            <v>25316</v>
          </cell>
          <cell r="C1158" t="str">
            <v>CAEE</v>
          </cell>
          <cell r="D1158">
            <v>-339000</v>
          </cell>
        </row>
        <row r="1159">
          <cell r="A1159" t="str">
            <v>25317CAEE</v>
          </cell>
          <cell r="B1159" t="str">
            <v>25317</v>
          </cell>
          <cell r="C1159" t="str">
            <v>CAEE</v>
          </cell>
          <cell r="D1159">
            <v>-1206328</v>
          </cell>
        </row>
        <row r="1160">
          <cell r="A1160" t="str">
            <v>25318CAGE</v>
          </cell>
          <cell r="B1160" t="str">
            <v>25318</v>
          </cell>
          <cell r="C1160" t="str">
            <v>CAGE</v>
          </cell>
          <cell r="D1160">
            <v>-273000</v>
          </cell>
        </row>
        <row r="1161">
          <cell r="A1161" t="str">
            <v>124CA</v>
          </cell>
          <cell r="B1161" t="str">
            <v>124</v>
          </cell>
          <cell r="C1161" t="str">
            <v>CA</v>
          </cell>
          <cell r="D1161">
            <v>473202.16</v>
          </cell>
        </row>
        <row r="1162">
          <cell r="A1162" t="str">
            <v>124ID</v>
          </cell>
          <cell r="B1162" t="str">
            <v>124</v>
          </cell>
          <cell r="C1162" t="str">
            <v>ID</v>
          </cell>
          <cell r="D1162">
            <v>44195.654999999999</v>
          </cell>
        </row>
        <row r="1163">
          <cell r="A1163" t="str">
            <v>124OR</v>
          </cell>
          <cell r="B1163" t="str">
            <v>124</v>
          </cell>
          <cell r="C1163" t="str">
            <v>OR</v>
          </cell>
          <cell r="D1163">
            <v>0.17</v>
          </cell>
        </row>
        <row r="1164">
          <cell r="A1164" t="str">
            <v>124OTHER</v>
          </cell>
          <cell r="B1164" t="str">
            <v>124</v>
          </cell>
          <cell r="C1164" t="str">
            <v>OTHER</v>
          </cell>
          <cell r="D1164">
            <v>-2356595.48</v>
          </cell>
        </row>
        <row r="1165">
          <cell r="A1165" t="str">
            <v>124SO</v>
          </cell>
          <cell r="B1165" t="str">
            <v>124</v>
          </cell>
          <cell r="C1165" t="str">
            <v>SO</v>
          </cell>
          <cell r="D1165">
            <v>275.57499999999999</v>
          </cell>
        </row>
        <row r="1166">
          <cell r="A1166" t="str">
            <v>124UT</v>
          </cell>
          <cell r="B1166" t="str">
            <v>124</v>
          </cell>
          <cell r="C1166" t="str">
            <v>UT</v>
          </cell>
          <cell r="D1166">
            <v>5987889.4200000009</v>
          </cell>
        </row>
        <row r="1167">
          <cell r="A1167" t="str">
            <v>124WA</v>
          </cell>
          <cell r="B1167" t="str">
            <v>124</v>
          </cell>
          <cell r="C1167" t="str">
            <v>WA</v>
          </cell>
          <cell r="D1167">
            <v>2172264.9</v>
          </cell>
        </row>
        <row r="1168">
          <cell r="A1168" t="str">
            <v>124WYP</v>
          </cell>
          <cell r="B1168" t="str">
            <v>124</v>
          </cell>
          <cell r="C1168" t="str">
            <v>WYP</v>
          </cell>
          <cell r="D1168">
            <v>117215.94</v>
          </cell>
        </row>
        <row r="1169">
          <cell r="A1169" t="str">
            <v>124WYU</v>
          </cell>
          <cell r="B1169" t="str">
            <v>124</v>
          </cell>
          <cell r="C1169" t="str">
            <v>WYU</v>
          </cell>
          <cell r="D1169">
            <v>14117.01</v>
          </cell>
        </row>
        <row r="1170">
          <cell r="A1170" t="str">
            <v>18222OR</v>
          </cell>
          <cell r="B1170" t="str">
            <v>18222</v>
          </cell>
          <cell r="C1170" t="str">
            <v>OR</v>
          </cell>
          <cell r="D1170">
            <v>-311452.49</v>
          </cell>
        </row>
        <row r="1171">
          <cell r="A1171" t="str">
            <v>18222TROJD</v>
          </cell>
          <cell r="B1171" t="str">
            <v>18222</v>
          </cell>
          <cell r="C1171" t="str">
            <v>TROJD</v>
          </cell>
          <cell r="D1171">
            <v>5484222.6200000029</v>
          </cell>
        </row>
        <row r="1172">
          <cell r="A1172" t="str">
            <v>18222TROJP</v>
          </cell>
          <cell r="B1172" t="str">
            <v>18222</v>
          </cell>
          <cell r="C1172" t="str">
            <v>TROJP</v>
          </cell>
          <cell r="D1172">
            <v>3767609.45</v>
          </cell>
        </row>
        <row r="1173">
          <cell r="A1173" t="str">
            <v>18222WA</v>
          </cell>
          <cell r="B1173" t="str">
            <v>18222</v>
          </cell>
          <cell r="C1173" t="str">
            <v>WA</v>
          </cell>
          <cell r="D1173">
            <v>-1263925.56</v>
          </cell>
        </row>
        <row r="1174">
          <cell r="A1174" t="str">
            <v>182MCA</v>
          </cell>
          <cell r="B1174" t="str">
            <v>182M</v>
          </cell>
          <cell r="C1174" t="str">
            <v>CA</v>
          </cell>
          <cell r="D1174">
            <v>1499867.99</v>
          </cell>
        </row>
        <row r="1175">
          <cell r="A1175" t="str">
            <v>182MCAEE</v>
          </cell>
          <cell r="B1175" t="str">
            <v>182M</v>
          </cell>
          <cell r="C1175" t="str">
            <v>CAEE</v>
          </cell>
          <cell r="D1175">
            <v>928327.44500000123</v>
          </cell>
        </row>
        <row r="1176">
          <cell r="A1176" t="str">
            <v>182MCAGE</v>
          </cell>
          <cell r="B1176" t="str">
            <v>182M</v>
          </cell>
          <cell r="C1176" t="str">
            <v>CAGE</v>
          </cell>
          <cell r="D1176">
            <v>12440210.860000001</v>
          </cell>
        </row>
        <row r="1177">
          <cell r="A1177" t="str">
            <v>182MID</v>
          </cell>
          <cell r="B1177" t="str">
            <v>182M</v>
          </cell>
          <cell r="C1177" t="str">
            <v>ID</v>
          </cell>
          <cell r="D1177">
            <v>-337516.77</v>
          </cell>
        </row>
        <row r="1178">
          <cell r="A1178" t="str">
            <v>182MOR</v>
          </cell>
          <cell r="B1178" t="str">
            <v>182M</v>
          </cell>
          <cell r="C1178" t="str">
            <v>OR</v>
          </cell>
          <cell r="D1178">
            <v>21480016.344999999</v>
          </cell>
        </row>
        <row r="1179">
          <cell r="A1179" t="str">
            <v>182MOTHER</v>
          </cell>
          <cell r="B1179" t="str">
            <v>182M</v>
          </cell>
          <cell r="C1179" t="str">
            <v>OTHER</v>
          </cell>
          <cell r="D1179">
            <v>19635258.505000003</v>
          </cell>
        </row>
        <row r="1180">
          <cell r="A1180" t="str">
            <v>182MSO</v>
          </cell>
          <cell r="B1180" t="str">
            <v>182M</v>
          </cell>
          <cell r="C1180" t="str">
            <v>SO</v>
          </cell>
          <cell r="D1180">
            <v>5162815.5049999999</v>
          </cell>
        </row>
        <row r="1181">
          <cell r="A1181" t="str">
            <v>182MUT</v>
          </cell>
          <cell r="B1181" t="str">
            <v>182M</v>
          </cell>
          <cell r="C1181" t="str">
            <v>UT</v>
          </cell>
          <cell r="D1181">
            <v>9221638.0549999997</v>
          </cell>
        </row>
        <row r="1182">
          <cell r="A1182" t="str">
            <v>182MWA</v>
          </cell>
          <cell r="B1182" t="str">
            <v>182M</v>
          </cell>
          <cell r="C1182" t="str">
            <v>WA</v>
          </cell>
          <cell r="D1182">
            <v>-314047.62</v>
          </cell>
        </row>
        <row r="1183">
          <cell r="A1183" t="str">
            <v>182MWYP</v>
          </cell>
          <cell r="B1183" t="str">
            <v>182M</v>
          </cell>
          <cell r="C1183" t="str">
            <v>WYP</v>
          </cell>
          <cell r="D1183">
            <v>0</v>
          </cell>
        </row>
        <row r="1184">
          <cell r="A1184" t="str">
            <v>182MWYU</v>
          </cell>
          <cell r="B1184" t="str">
            <v>182M</v>
          </cell>
          <cell r="C1184" t="str">
            <v>WYU</v>
          </cell>
          <cell r="D1184">
            <v>0</v>
          </cell>
        </row>
        <row r="1185">
          <cell r="A1185" t="str">
            <v>182WCA</v>
          </cell>
          <cell r="B1185" t="str">
            <v>182W</v>
          </cell>
          <cell r="C1185" t="str">
            <v>CA</v>
          </cell>
          <cell r="D1185">
            <v>0</v>
          </cell>
        </row>
        <row r="1186">
          <cell r="A1186" t="str">
            <v>182WID</v>
          </cell>
          <cell r="B1186" t="str">
            <v>182W</v>
          </cell>
          <cell r="C1186" t="str">
            <v>ID</v>
          </cell>
          <cell r="D1186">
            <v>5721987.3250000002</v>
          </cell>
        </row>
        <row r="1187">
          <cell r="A1187" t="str">
            <v>182WOTHER</v>
          </cell>
          <cell r="B1187" t="str">
            <v>182W</v>
          </cell>
          <cell r="C1187" t="str">
            <v>OTHER</v>
          </cell>
          <cell r="D1187">
            <v>2729643.8</v>
          </cell>
        </row>
        <row r="1188">
          <cell r="A1188" t="str">
            <v>182WSO</v>
          </cell>
          <cell r="B1188" t="str">
            <v>182W</v>
          </cell>
          <cell r="C1188" t="str">
            <v>SO</v>
          </cell>
          <cell r="D1188">
            <v>1059564.22</v>
          </cell>
        </row>
        <row r="1189">
          <cell r="A1189" t="str">
            <v>182WUT</v>
          </cell>
          <cell r="B1189" t="str">
            <v>182W</v>
          </cell>
          <cell r="C1189" t="str">
            <v>UT</v>
          </cell>
          <cell r="D1189">
            <v>1888769.1150000009</v>
          </cell>
        </row>
        <row r="1190">
          <cell r="A1190" t="str">
            <v>182WWYP</v>
          </cell>
          <cell r="B1190" t="str">
            <v>182W</v>
          </cell>
          <cell r="C1190" t="str">
            <v>WYP</v>
          </cell>
          <cell r="D1190">
            <v>310507.31</v>
          </cell>
        </row>
        <row r="1191">
          <cell r="A1191" t="str">
            <v>182WWYU</v>
          </cell>
          <cell r="B1191" t="str">
            <v>182W</v>
          </cell>
          <cell r="C1191" t="str">
            <v>WYU</v>
          </cell>
          <cell r="D1191">
            <v>24407.39</v>
          </cell>
        </row>
        <row r="1192">
          <cell r="A1192" t="str">
            <v>252CA</v>
          </cell>
          <cell r="B1192" t="str">
            <v>252</v>
          </cell>
          <cell r="C1192" t="str">
            <v>CA</v>
          </cell>
          <cell r="D1192">
            <v>-15175.35</v>
          </cell>
        </row>
        <row r="1193">
          <cell r="A1193" t="str">
            <v>252CN</v>
          </cell>
          <cell r="B1193" t="str">
            <v>252</v>
          </cell>
          <cell r="C1193" t="str">
            <v>CN</v>
          </cell>
          <cell r="D1193">
            <v>-8713183.709999999</v>
          </cell>
        </row>
        <row r="1194">
          <cell r="A1194" t="str">
            <v>252ID</v>
          </cell>
          <cell r="B1194" t="str">
            <v>252</v>
          </cell>
          <cell r="C1194" t="str">
            <v>ID</v>
          </cell>
          <cell r="D1194">
            <v>591313.77500000002</v>
          </cell>
        </row>
        <row r="1195">
          <cell r="A1195" t="str">
            <v>252OR</v>
          </cell>
          <cell r="B1195" t="str">
            <v>252</v>
          </cell>
          <cell r="C1195" t="str">
            <v>OR</v>
          </cell>
          <cell r="D1195">
            <v>-154896.6</v>
          </cell>
        </row>
        <row r="1196">
          <cell r="A1196" t="str">
            <v>252UT</v>
          </cell>
          <cell r="B1196" t="str">
            <v>252</v>
          </cell>
          <cell r="C1196" t="str">
            <v>UT</v>
          </cell>
          <cell r="D1196">
            <v>843557.54500000016</v>
          </cell>
        </row>
        <row r="1197">
          <cell r="A1197" t="str">
            <v>252WA</v>
          </cell>
          <cell r="B1197" t="str">
            <v>252</v>
          </cell>
          <cell r="C1197" t="str">
            <v>WA</v>
          </cell>
          <cell r="D1197">
            <v>-2584.6</v>
          </cell>
        </row>
        <row r="1198">
          <cell r="A1198" t="str">
            <v>252WYP</v>
          </cell>
          <cell r="B1198" t="str">
            <v>252</v>
          </cell>
          <cell r="C1198" t="str">
            <v>WYP</v>
          </cell>
          <cell r="D1198">
            <v>-614229.93999999994</v>
          </cell>
        </row>
        <row r="1199">
          <cell r="A1199" t="str">
            <v>252WYU</v>
          </cell>
          <cell r="B1199" t="str">
            <v>252</v>
          </cell>
          <cell r="C1199" t="str">
            <v>WYU</v>
          </cell>
          <cell r="D1199">
            <v>-381646.62</v>
          </cell>
        </row>
        <row r="1200">
          <cell r="A1200" t="str">
            <v>255ITC84</v>
          </cell>
          <cell r="B1200" t="str">
            <v>255</v>
          </cell>
          <cell r="C1200" t="str">
            <v>ITC84</v>
          </cell>
          <cell r="D1200">
            <v>-3781541</v>
          </cell>
        </row>
        <row r="1201">
          <cell r="A1201" t="str">
            <v>255ITC85</v>
          </cell>
          <cell r="B1201" t="str">
            <v>255</v>
          </cell>
          <cell r="C1201" t="str">
            <v>ITC85</v>
          </cell>
          <cell r="D1201">
            <v>-5419804</v>
          </cell>
        </row>
        <row r="1202">
          <cell r="A1202" t="str">
            <v>255ITC86</v>
          </cell>
          <cell r="B1202" t="str">
            <v>255</v>
          </cell>
          <cell r="C1202" t="str">
            <v>ITC86</v>
          </cell>
          <cell r="D1202">
            <v>-2342943</v>
          </cell>
        </row>
        <row r="1203">
          <cell r="A1203" t="str">
            <v>255ITC88</v>
          </cell>
          <cell r="B1203" t="str">
            <v>255</v>
          </cell>
          <cell r="C1203" t="str">
            <v>ITC88</v>
          </cell>
          <cell r="D1203">
            <v>-325944</v>
          </cell>
        </row>
        <row r="1204">
          <cell r="A1204" t="str">
            <v>255ITC89</v>
          </cell>
          <cell r="B1204" t="str">
            <v>255</v>
          </cell>
          <cell r="C1204" t="str">
            <v>ITC89</v>
          </cell>
          <cell r="D1204">
            <v>-692950</v>
          </cell>
        </row>
        <row r="1205">
          <cell r="A1205" t="str">
            <v>255ITC90</v>
          </cell>
          <cell r="B1205" t="str">
            <v>255</v>
          </cell>
          <cell r="C1205" t="str">
            <v>ITC90</v>
          </cell>
          <cell r="D1205">
            <v>-416622</v>
          </cell>
        </row>
        <row r="1206">
          <cell r="A1206" t="str">
            <v>41140CAGE</v>
          </cell>
          <cell r="B1206" t="str">
            <v>41140</v>
          </cell>
          <cell r="C1206" t="str">
            <v>CAGE</v>
          </cell>
          <cell r="D1206">
            <v>-5854860</v>
          </cell>
        </row>
        <row r="1207">
          <cell r="A1207" t="str">
            <v>DPCA</v>
          </cell>
          <cell r="B1207" t="str">
            <v>DP</v>
          </cell>
          <cell r="C1207" t="str">
            <v>CA</v>
          </cell>
          <cell r="D1207">
            <v>308043.10499999998</v>
          </cell>
        </row>
        <row r="1208">
          <cell r="A1208" t="str">
            <v>DPID</v>
          </cell>
          <cell r="B1208" t="str">
            <v>DP</v>
          </cell>
          <cell r="C1208" t="str">
            <v>ID</v>
          </cell>
          <cell r="D1208">
            <v>781969.28500000096</v>
          </cell>
        </row>
        <row r="1209">
          <cell r="A1209" t="str">
            <v>DPOR</v>
          </cell>
          <cell r="B1209" t="str">
            <v>DP</v>
          </cell>
          <cell r="C1209" t="str">
            <v>OR</v>
          </cell>
          <cell r="D1209">
            <v>4536947.8</v>
          </cell>
        </row>
        <row r="1210">
          <cell r="A1210" t="str">
            <v>DPUT</v>
          </cell>
          <cell r="B1210" t="str">
            <v>DP</v>
          </cell>
          <cell r="C1210" t="str">
            <v>UT</v>
          </cell>
          <cell r="D1210">
            <v>12411111.859999999</v>
          </cell>
        </row>
        <row r="1211">
          <cell r="A1211" t="str">
            <v>DPWA</v>
          </cell>
          <cell r="B1211" t="str">
            <v>DP</v>
          </cell>
          <cell r="C1211" t="str">
            <v>WA</v>
          </cell>
          <cell r="D1211">
            <v>1343036.5549999899</v>
          </cell>
        </row>
        <row r="1212">
          <cell r="A1212" t="str">
            <v>DPWYU</v>
          </cell>
          <cell r="B1212" t="str">
            <v>DP</v>
          </cell>
          <cell r="C1212" t="str">
            <v>WYU</v>
          </cell>
          <cell r="D1212">
            <v>1993619.5449999899</v>
          </cell>
        </row>
        <row r="1213">
          <cell r="A1213" t="str">
            <v>GPSO</v>
          </cell>
          <cell r="B1213" t="str">
            <v>GP</v>
          </cell>
          <cell r="C1213" t="str">
            <v>SO</v>
          </cell>
          <cell r="D1213">
            <v>190985.44</v>
          </cell>
        </row>
        <row r="1214">
          <cell r="A1214" t="str">
            <v>SPCAGE</v>
          </cell>
          <cell r="B1214" t="str">
            <v>SP</v>
          </cell>
          <cell r="C1214" t="str">
            <v>CAGE</v>
          </cell>
          <cell r="D1214">
            <v>3530469.4599999902</v>
          </cell>
        </row>
        <row r="1215">
          <cell r="A1215" t="str">
            <v>TPCAGE</v>
          </cell>
          <cell r="B1215" t="str">
            <v>TP</v>
          </cell>
          <cell r="C1215" t="str">
            <v>CAGE</v>
          </cell>
          <cell r="D1215">
            <v>4918405.1499999799</v>
          </cell>
        </row>
        <row r="1216">
          <cell r="A1216" t="str">
            <v>SCHMAPBADDEBT</v>
          </cell>
          <cell r="B1216" t="str">
            <v>SCHMAP</v>
          </cell>
          <cell r="C1216" t="str">
            <v>BADDEBT</v>
          </cell>
          <cell r="D1216">
            <v>4229803.5770200007</v>
          </cell>
        </row>
        <row r="1217">
          <cell r="A1217" t="str">
            <v>SCHMAPCAEE</v>
          </cell>
          <cell r="B1217" t="str">
            <v>SCHMAP</v>
          </cell>
          <cell r="C1217" t="str">
            <v>CAEE</v>
          </cell>
          <cell r="D1217">
            <v>1268427</v>
          </cell>
        </row>
        <row r="1218">
          <cell r="A1218" t="str">
            <v>SCHMAPCAEW</v>
          </cell>
          <cell r="B1218" t="str">
            <v>SCHMAP</v>
          </cell>
          <cell r="C1218" t="str">
            <v>CAEW</v>
          </cell>
          <cell r="D1218">
            <v>63698</v>
          </cell>
        </row>
        <row r="1219">
          <cell r="A1219" t="str">
            <v>SCHMAPCAGE</v>
          </cell>
          <cell r="B1219" t="str">
            <v>SCHMAP</v>
          </cell>
          <cell r="C1219" t="str">
            <v>CAGE</v>
          </cell>
          <cell r="D1219">
            <v>31.000003000000003</v>
          </cell>
        </row>
        <row r="1220">
          <cell r="A1220" t="str">
            <v>SCHMAPOTHER</v>
          </cell>
          <cell r="B1220" t="str">
            <v>SCHMAP</v>
          </cell>
          <cell r="C1220" t="str">
            <v>OTHER</v>
          </cell>
          <cell r="D1220">
            <v>1645089</v>
          </cell>
        </row>
        <row r="1221">
          <cell r="A1221" t="str">
            <v>SCHMAPSNP</v>
          </cell>
          <cell r="B1221" t="str">
            <v>SCHMAP</v>
          </cell>
          <cell r="C1221" t="str">
            <v>SNP</v>
          </cell>
          <cell r="D1221">
            <v>3652931.3652929999</v>
          </cell>
        </row>
        <row r="1222">
          <cell r="A1222" t="str">
            <v>SCHMAPSO</v>
          </cell>
          <cell r="B1222" t="str">
            <v>SCHMAP</v>
          </cell>
          <cell r="C1222" t="str">
            <v>SO</v>
          </cell>
          <cell r="D1222">
            <v>7178251</v>
          </cell>
        </row>
        <row r="1223">
          <cell r="A1223" t="str">
            <v>SCHMATCA</v>
          </cell>
          <cell r="B1223" t="str">
            <v>SCHMAT</v>
          </cell>
          <cell r="C1223" t="str">
            <v>CA</v>
          </cell>
          <cell r="D1223">
            <v>810246</v>
          </cell>
        </row>
        <row r="1224">
          <cell r="A1224" t="str">
            <v>SCHMATCAEE</v>
          </cell>
          <cell r="B1224" t="str">
            <v>SCHMAT</v>
          </cell>
          <cell r="C1224" t="str">
            <v>CAEE</v>
          </cell>
          <cell r="D1224">
            <v>11581802</v>
          </cell>
        </row>
        <row r="1225">
          <cell r="A1225" t="str">
            <v>SCHMATCAEW</v>
          </cell>
          <cell r="B1225" t="str">
            <v>SCHMAT</v>
          </cell>
          <cell r="C1225" t="str">
            <v>CAEW</v>
          </cell>
          <cell r="D1225">
            <v>12916681</v>
          </cell>
        </row>
        <row r="1226">
          <cell r="A1226" t="str">
            <v>SCHMATCAGE</v>
          </cell>
          <cell r="B1226" t="str">
            <v>SCHMAT</v>
          </cell>
          <cell r="C1226" t="str">
            <v>CAGE</v>
          </cell>
          <cell r="D1226">
            <v>10762190.911959998</v>
          </cell>
        </row>
        <row r="1227">
          <cell r="A1227" t="str">
            <v>SCHMATCAGW</v>
          </cell>
          <cell r="B1227" t="str">
            <v>SCHMAT</v>
          </cell>
          <cell r="C1227" t="str">
            <v>CAGW</v>
          </cell>
          <cell r="D1227">
            <v>5774297.5774299996</v>
          </cell>
        </row>
        <row r="1228">
          <cell r="A1228" t="str">
            <v>SCHMATCIAC</v>
          </cell>
          <cell r="B1228" t="str">
            <v>SCHMAT</v>
          </cell>
          <cell r="C1228" t="str">
            <v>CIAC</v>
          </cell>
          <cell r="D1228">
            <v>80878139.087813005</v>
          </cell>
        </row>
        <row r="1229">
          <cell r="A1229" t="str">
            <v>SCHMATCN</v>
          </cell>
          <cell r="B1229" t="str">
            <v>SCHMAT</v>
          </cell>
          <cell r="C1229" t="str">
            <v>CN</v>
          </cell>
          <cell r="D1229">
            <v>4160.9995840000001</v>
          </cell>
        </row>
        <row r="1230">
          <cell r="A1230" t="str">
            <v>SCHMATGPS</v>
          </cell>
          <cell r="B1230" t="str">
            <v>SCHMAT</v>
          </cell>
          <cell r="C1230" t="str">
            <v>GPS</v>
          </cell>
          <cell r="D1230">
            <v>-15789551</v>
          </cell>
        </row>
        <row r="1231">
          <cell r="A1231" t="str">
            <v>SCHMATID</v>
          </cell>
          <cell r="B1231" t="str">
            <v>SCHMAT</v>
          </cell>
          <cell r="C1231" t="str">
            <v>ID</v>
          </cell>
          <cell r="D1231">
            <v>1013930</v>
          </cell>
        </row>
        <row r="1232">
          <cell r="A1232" t="str">
            <v>SCHMATOR</v>
          </cell>
          <cell r="B1232" t="str">
            <v>SCHMAT</v>
          </cell>
          <cell r="C1232" t="str">
            <v>OR</v>
          </cell>
          <cell r="D1232">
            <v>13564100</v>
          </cell>
        </row>
        <row r="1233">
          <cell r="A1233" t="str">
            <v>SCHMATOTHER</v>
          </cell>
          <cell r="B1233" t="str">
            <v>SCHMAT</v>
          </cell>
          <cell r="C1233" t="str">
            <v>OTHER</v>
          </cell>
          <cell r="D1233">
            <v>11373073</v>
          </cell>
        </row>
        <row r="1234">
          <cell r="A1234" t="str">
            <v>SCHMATSCHMDEXP</v>
          </cell>
          <cell r="B1234" t="str">
            <v>SCHMAT</v>
          </cell>
          <cell r="C1234" t="str">
            <v>SCHMDEXP</v>
          </cell>
          <cell r="D1234">
            <v>413279041.34417498</v>
          </cell>
        </row>
        <row r="1235">
          <cell r="A1235" t="str">
            <v>SCHMATSE</v>
          </cell>
          <cell r="B1235" t="str">
            <v>SCHMAT</v>
          </cell>
          <cell r="C1235" t="str">
            <v>SE</v>
          </cell>
          <cell r="D1235">
            <v>-810411</v>
          </cell>
        </row>
        <row r="1236">
          <cell r="A1236" t="str">
            <v>SCHMATSG</v>
          </cell>
          <cell r="B1236" t="str">
            <v>SCHMAT</v>
          </cell>
          <cell r="C1236" t="str">
            <v>SG</v>
          </cell>
          <cell r="D1236">
            <v>551950.05519500002</v>
          </cell>
        </row>
        <row r="1237">
          <cell r="A1237" t="str">
            <v>SCHMATSNP</v>
          </cell>
          <cell r="B1237" t="str">
            <v>SCHMAT</v>
          </cell>
          <cell r="C1237" t="str">
            <v>SNP</v>
          </cell>
          <cell r="D1237">
            <v>43505411.350541003</v>
          </cell>
        </row>
        <row r="1238">
          <cell r="A1238" t="str">
            <v>SCHMATSNPD</v>
          </cell>
          <cell r="B1238" t="str">
            <v>SCHMAT</v>
          </cell>
          <cell r="C1238" t="str">
            <v>SNPD</v>
          </cell>
          <cell r="D1238">
            <v>21122089.887791</v>
          </cell>
        </row>
        <row r="1239">
          <cell r="A1239" t="str">
            <v>SCHMATSO</v>
          </cell>
          <cell r="B1239" t="str">
            <v>SCHMAT</v>
          </cell>
          <cell r="C1239" t="str">
            <v>SO</v>
          </cell>
          <cell r="D1239">
            <v>-2839172</v>
          </cell>
        </row>
        <row r="1240">
          <cell r="A1240" t="str">
            <v>SCHMATTROJD</v>
          </cell>
          <cell r="B1240" t="str">
            <v>SCHMAT</v>
          </cell>
          <cell r="C1240" t="str">
            <v>TROJD</v>
          </cell>
          <cell r="D1240">
            <v>2562598.2562589999</v>
          </cell>
        </row>
        <row r="1241">
          <cell r="A1241" t="str">
            <v>SCHMATUT</v>
          </cell>
          <cell r="B1241" t="str">
            <v>SCHMAT</v>
          </cell>
          <cell r="C1241" t="str">
            <v>UT</v>
          </cell>
          <cell r="D1241">
            <v>6982923</v>
          </cell>
        </row>
        <row r="1242">
          <cell r="A1242" t="str">
            <v>SCHMATWA</v>
          </cell>
          <cell r="B1242" t="str">
            <v>SCHMAT</v>
          </cell>
          <cell r="C1242" t="str">
            <v>WA</v>
          </cell>
          <cell r="D1242">
            <v>1787112</v>
          </cell>
        </row>
        <row r="1243">
          <cell r="A1243" t="str">
            <v>SCHMATWYP</v>
          </cell>
          <cell r="B1243" t="str">
            <v>SCHMAT</v>
          </cell>
          <cell r="C1243" t="str">
            <v>WYP</v>
          </cell>
          <cell r="D1243">
            <v>2139765</v>
          </cell>
        </row>
        <row r="1244">
          <cell r="A1244" t="str">
            <v>SCHMATWYU</v>
          </cell>
          <cell r="B1244" t="str">
            <v>SCHMAT</v>
          </cell>
          <cell r="C1244" t="str">
            <v>WYU</v>
          </cell>
          <cell r="D1244">
            <v>837008</v>
          </cell>
        </row>
        <row r="1245">
          <cell r="A1245" t="str">
            <v>SCHMDFCAGW</v>
          </cell>
          <cell r="B1245" t="str">
            <v>SCHMDF</v>
          </cell>
          <cell r="C1245" t="str">
            <v>CAGW</v>
          </cell>
          <cell r="D1245">
            <v>6423.000642</v>
          </cell>
        </row>
        <row r="1246">
          <cell r="A1246" t="str">
            <v>SCHMDPCAEE</v>
          </cell>
          <cell r="B1246" t="str">
            <v>SCHMDP</v>
          </cell>
          <cell r="C1246" t="str">
            <v>CAEE</v>
          </cell>
          <cell r="D1246">
            <v>14190768</v>
          </cell>
        </row>
        <row r="1247">
          <cell r="A1247" t="str">
            <v>SCHMDPCAEW</v>
          </cell>
          <cell r="B1247" t="str">
            <v>SCHMDP</v>
          </cell>
          <cell r="C1247" t="str">
            <v>CAEW</v>
          </cell>
          <cell r="D1247">
            <v>6594974</v>
          </cell>
        </row>
        <row r="1248">
          <cell r="A1248" t="str">
            <v>SCHMDPSG</v>
          </cell>
          <cell r="B1248" t="str">
            <v>SCHMDP</v>
          </cell>
          <cell r="C1248" t="str">
            <v>SG</v>
          </cell>
          <cell r="D1248">
            <v>6375719.6375719998</v>
          </cell>
        </row>
        <row r="1249">
          <cell r="A1249" t="str">
            <v>SCHMDPSNP</v>
          </cell>
          <cell r="B1249" t="str">
            <v>SCHMDP</v>
          </cell>
          <cell r="C1249" t="str">
            <v>SNP</v>
          </cell>
          <cell r="D1249">
            <v>428811.04288099997</v>
          </cell>
        </row>
        <row r="1250">
          <cell r="A1250" t="str">
            <v>SCHMDPSO</v>
          </cell>
          <cell r="B1250" t="str">
            <v>SCHMDP</v>
          </cell>
          <cell r="C1250" t="str">
            <v>SO</v>
          </cell>
          <cell r="D1250">
            <v>30674719</v>
          </cell>
        </row>
        <row r="1251">
          <cell r="A1251" t="str">
            <v>SCHMDTBADDEBT</v>
          </cell>
          <cell r="B1251" t="str">
            <v>SCHMDT</v>
          </cell>
          <cell r="C1251" t="str">
            <v>BADDEBT</v>
          </cell>
          <cell r="D1251">
            <v>24768250.523175001</v>
          </cell>
        </row>
        <row r="1252">
          <cell r="A1252" t="str">
            <v>SCHMDTCA</v>
          </cell>
          <cell r="B1252" t="str">
            <v>SCHMDT</v>
          </cell>
          <cell r="C1252" t="str">
            <v>CA</v>
          </cell>
          <cell r="D1252">
            <v>1389730</v>
          </cell>
        </row>
        <row r="1253">
          <cell r="A1253" t="str">
            <v>SCHMDTCAEE</v>
          </cell>
          <cell r="B1253" t="str">
            <v>SCHMDT</v>
          </cell>
          <cell r="C1253" t="str">
            <v>CAEE</v>
          </cell>
          <cell r="D1253">
            <v>4698227</v>
          </cell>
        </row>
        <row r="1254">
          <cell r="A1254" t="str">
            <v>SCHMDTCAEW</v>
          </cell>
          <cell r="B1254" t="str">
            <v>SCHMDT</v>
          </cell>
          <cell r="C1254" t="str">
            <v>CAEW</v>
          </cell>
          <cell r="D1254">
            <v>16350210</v>
          </cell>
        </row>
        <row r="1255">
          <cell r="A1255" t="str">
            <v>SCHMDTCAGE</v>
          </cell>
          <cell r="B1255" t="str">
            <v>SCHMDT</v>
          </cell>
          <cell r="C1255" t="str">
            <v>CAGE</v>
          </cell>
          <cell r="D1255">
            <v>3208139.3208140009</v>
          </cell>
        </row>
        <row r="1256">
          <cell r="A1256" t="str">
            <v>SCHMDTCAGW</v>
          </cell>
          <cell r="B1256" t="str">
            <v>SCHMDT</v>
          </cell>
          <cell r="C1256" t="str">
            <v>CAGW</v>
          </cell>
          <cell r="D1256">
            <v>6058186.6058189999</v>
          </cell>
        </row>
        <row r="1257">
          <cell r="A1257" t="str">
            <v>SCHMDTCN</v>
          </cell>
          <cell r="B1257" t="str">
            <v>SCHMDT</v>
          </cell>
          <cell r="C1257" t="str">
            <v>CN</v>
          </cell>
          <cell r="D1257">
            <v>47066.995293</v>
          </cell>
        </row>
        <row r="1258">
          <cell r="A1258" t="str">
            <v>SCHMDTDGP</v>
          </cell>
          <cell r="B1258" t="str">
            <v>SCHMDT</v>
          </cell>
          <cell r="C1258" t="str">
            <v>DGP</v>
          </cell>
          <cell r="D1258">
            <v>-75000.007499999992</v>
          </cell>
        </row>
        <row r="1259">
          <cell r="A1259" t="str">
            <v>SCHMDTGPS</v>
          </cell>
          <cell r="B1259" t="str">
            <v>SCHMDT</v>
          </cell>
          <cell r="C1259" t="str">
            <v>GPS</v>
          </cell>
          <cell r="D1259">
            <v>64738154</v>
          </cell>
        </row>
        <row r="1260">
          <cell r="A1260" t="str">
            <v>SCHMDTID</v>
          </cell>
          <cell r="B1260" t="str">
            <v>SCHMDT</v>
          </cell>
          <cell r="C1260" t="str">
            <v>ID</v>
          </cell>
          <cell r="D1260">
            <v>101380</v>
          </cell>
        </row>
        <row r="1261">
          <cell r="A1261" t="str">
            <v>SCHMDTOR</v>
          </cell>
          <cell r="B1261" t="str">
            <v>SCHMDT</v>
          </cell>
          <cell r="C1261" t="str">
            <v>OR</v>
          </cell>
          <cell r="D1261">
            <v>1276907</v>
          </cell>
        </row>
        <row r="1262">
          <cell r="A1262" t="str">
            <v>SCHMDTOTHER</v>
          </cell>
          <cell r="B1262" t="str">
            <v>SCHMDT</v>
          </cell>
          <cell r="C1262" t="str">
            <v>OTHER</v>
          </cell>
          <cell r="D1262">
            <v>-118073</v>
          </cell>
        </row>
        <row r="1263">
          <cell r="A1263" t="str">
            <v>SCHMDTSE</v>
          </cell>
          <cell r="B1263" t="str">
            <v>SCHMDT</v>
          </cell>
          <cell r="C1263" t="str">
            <v>SE</v>
          </cell>
          <cell r="D1263">
            <v>6618702</v>
          </cell>
        </row>
        <row r="1264">
          <cell r="A1264" t="str">
            <v>SCHMDTSG</v>
          </cell>
          <cell r="B1264" t="str">
            <v>SCHMDT</v>
          </cell>
          <cell r="C1264" t="str">
            <v>SG</v>
          </cell>
          <cell r="D1264">
            <v>100800.01008000001</v>
          </cell>
        </row>
        <row r="1265">
          <cell r="A1265" t="str">
            <v>SCHMDTSNP</v>
          </cell>
          <cell r="B1265" t="str">
            <v>SCHMDT</v>
          </cell>
          <cell r="C1265" t="str">
            <v>SNP</v>
          </cell>
          <cell r="D1265">
            <v>37264745.726475</v>
          </cell>
        </row>
        <row r="1266">
          <cell r="A1266" t="str">
            <v>SCHMDTSNPD</v>
          </cell>
          <cell r="B1266" t="str">
            <v>SCHMDT</v>
          </cell>
          <cell r="C1266" t="str">
            <v>SNPD</v>
          </cell>
          <cell r="D1266">
            <v>-36260.996374000002</v>
          </cell>
        </row>
        <row r="1267">
          <cell r="A1267" t="str">
            <v>SCHMDTSO</v>
          </cell>
          <cell r="B1267" t="str">
            <v>SCHMDT</v>
          </cell>
          <cell r="C1267" t="str">
            <v>SO</v>
          </cell>
          <cell r="D1267">
            <v>29571621</v>
          </cell>
        </row>
        <row r="1268">
          <cell r="A1268" t="str">
            <v>SCHMDTTAXDEPR</v>
          </cell>
          <cell r="B1268" t="str">
            <v>SCHMDT</v>
          </cell>
          <cell r="C1268" t="str">
            <v>TAXDEPR</v>
          </cell>
          <cell r="D1268">
            <v>476219080.75616503</v>
          </cell>
        </row>
        <row r="1269">
          <cell r="A1269" t="str">
            <v>SCHMDTTROJD</v>
          </cell>
          <cell r="B1269" t="str">
            <v>SCHMDT</v>
          </cell>
          <cell r="C1269" t="str">
            <v>TROJD</v>
          </cell>
          <cell r="D1269">
            <v>28969.002896999998</v>
          </cell>
        </row>
        <row r="1270">
          <cell r="A1270" t="str">
            <v>SCHMDTUT</v>
          </cell>
          <cell r="B1270" t="str">
            <v>SCHMDT</v>
          </cell>
          <cell r="C1270" t="str">
            <v>UT</v>
          </cell>
          <cell r="D1270">
            <v>-1850810</v>
          </cell>
        </row>
        <row r="1271">
          <cell r="A1271" t="str">
            <v>SCHMDTWA</v>
          </cell>
          <cell r="B1271" t="str">
            <v>SCHMDT</v>
          </cell>
          <cell r="C1271" t="str">
            <v>WA</v>
          </cell>
          <cell r="D1271">
            <v>186013</v>
          </cell>
        </row>
        <row r="1272">
          <cell r="A1272" t="str">
            <v>SCHMDTWYP</v>
          </cell>
          <cell r="B1272" t="str">
            <v>SCHMDT</v>
          </cell>
          <cell r="C1272" t="str">
            <v>WYP</v>
          </cell>
          <cell r="D1272">
            <v>5627531</v>
          </cell>
        </row>
        <row r="1273">
          <cell r="A1273" t="str">
            <v>131SNP</v>
          </cell>
          <cell r="B1273" t="str">
            <v>131</v>
          </cell>
          <cell r="C1273" t="str">
            <v>SNP</v>
          </cell>
          <cell r="D1273">
            <v>7397249.8234395003</v>
          </cell>
        </row>
        <row r="1274">
          <cell r="A1274" t="str">
            <v>135SG</v>
          </cell>
          <cell r="B1274" t="str">
            <v>135</v>
          </cell>
          <cell r="C1274" t="str">
            <v>SG</v>
          </cell>
          <cell r="D1274">
            <v>197629.26500083331</v>
          </cell>
        </row>
        <row r="1275">
          <cell r="A1275" t="str">
            <v>141SO</v>
          </cell>
          <cell r="B1275" t="str">
            <v>141</v>
          </cell>
          <cell r="C1275" t="str">
            <v>SO</v>
          </cell>
          <cell r="D1275">
            <v>997447.1799999167</v>
          </cell>
        </row>
        <row r="1276">
          <cell r="A1276" t="str">
            <v>143SO</v>
          </cell>
          <cell r="B1276" t="str">
            <v>143</v>
          </cell>
          <cell r="C1276" t="str">
            <v>SO</v>
          </cell>
          <cell r="D1276">
            <v>22002723.569906749</v>
          </cell>
        </row>
        <row r="1277">
          <cell r="A1277" t="str">
            <v>230CAEE</v>
          </cell>
          <cell r="B1277" t="str">
            <v>230</v>
          </cell>
          <cell r="C1277" t="str">
            <v>CAEE</v>
          </cell>
          <cell r="D1277">
            <v>-1860503.61</v>
          </cell>
        </row>
        <row r="1278">
          <cell r="A1278" t="str">
            <v>232CAEW</v>
          </cell>
          <cell r="B1278" t="str">
            <v>232</v>
          </cell>
          <cell r="C1278" t="str">
            <v>CAEW</v>
          </cell>
          <cell r="D1278">
            <v>8.3333333333333352E-8</v>
          </cell>
        </row>
        <row r="1279">
          <cell r="A1279" t="str">
            <v>232SE</v>
          </cell>
          <cell r="B1279" t="str">
            <v>232</v>
          </cell>
          <cell r="C1279" t="str">
            <v>SE</v>
          </cell>
          <cell r="D1279">
            <v>-1198869.3091671667</v>
          </cell>
        </row>
        <row r="1280">
          <cell r="A1280" t="str">
            <v>232SO</v>
          </cell>
          <cell r="B1280" t="str">
            <v>232</v>
          </cell>
          <cell r="C1280" t="str">
            <v>SO</v>
          </cell>
          <cell r="D1280">
            <v>-1705939.7224971671</v>
          </cell>
        </row>
        <row r="1281">
          <cell r="A1281" t="str">
            <v>2533CAEE</v>
          </cell>
          <cell r="B1281" t="str">
            <v>2533</v>
          </cell>
          <cell r="C1281" t="str">
            <v>CAEE</v>
          </cell>
          <cell r="D1281">
            <v>-5408401.0941666672</v>
          </cell>
        </row>
        <row r="1282">
          <cell r="A1282" t="str">
            <v>2533CAEW</v>
          </cell>
          <cell r="B1282" t="str">
            <v>2533</v>
          </cell>
          <cell r="C1282" t="str">
            <v>CAEW</v>
          </cell>
          <cell r="D1282">
            <v>0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adjusted Nov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 NLK-1R-Rev. Rqmt."/>
      <sheetName val="Do not include---&gt;"/>
      <sheetName val="DKS-1R"/>
      <sheetName val="Old DR OCS 9.6"/>
      <sheetName val="Net prepaid"/>
      <sheetName val="GL balances with tax"/>
      <sheetName val="Summary from Old DR 9.6"/>
    </sheetNames>
    <sheetDataSet>
      <sheetData sheetId="0"/>
      <sheetData sheetId="1"/>
      <sheetData sheetId="2"/>
      <sheetData sheetId="3"/>
      <sheetData sheetId="4">
        <row r="4">
          <cell r="R4">
            <v>304.78314585999999</v>
          </cell>
          <cell r="S4">
            <v>286.26809469</v>
          </cell>
          <cell r="T4">
            <v>273.07294881999997</v>
          </cell>
          <cell r="U4">
            <v>335.30137755000004</v>
          </cell>
          <cell r="V4">
            <v>331.80911973999991</v>
          </cell>
          <cell r="W4">
            <v>345.05409711999999</v>
          </cell>
        </row>
        <row r="5">
          <cell r="R5">
            <v>-40.481000000000002</v>
          </cell>
          <cell r="S5">
            <v>-31.94</v>
          </cell>
          <cell r="T5">
            <v>-22.358000000000004</v>
          </cell>
          <cell r="U5">
            <v>-10.763999999999999</v>
          </cell>
          <cell r="V5">
            <v>3.169</v>
          </cell>
          <cell r="W5">
            <v>10.256</v>
          </cell>
        </row>
      </sheetData>
      <sheetData sheetId="5">
        <row r="46">
          <cell r="I46">
            <v>-116012.73840999999</v>
          </cell>
          <cell r="J46">
            <v>-108641.60528999999</v>
          </cell>
          <cell r="K46">
            <v>-103633.9154400001</v>
          </cell>
          <cell r="L46">
            <v>-127250.22640999999</v>
          </cell>
          <cell r="M46">
            <v>-81580.58107</v>
          </cell>
          <cell r="N46">
            <v>-84837.069809999986</v>
          </cell>
        </row>
        <row r="62">
          <cell r="I62">
            <v>14490.79176</v>
          </cell>
          <cell r="J62">
            <v>13177.820362869961</v>
          </cell>
          <cell r="K62">
            <v>9408.6515855802372</v>
          </cell>
          <cell r="L62">
            <v>5922.99387114</v>
          </cell>
          <cell r="M62">
            <v>-333.31645917799983</v>
          </cell>
          <cell r="N62">
            <v>-2141.8199394959993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W COA"/>
    </sheetNames>
    <sheetDataSet>
      <sheetData sheetId="0" refreshError="1">
        <row r="1">
          <cell r="A1">
            <v>100500</v>
          </cell>
          <cell r="B1" t="str">
            <v>MRPS Disbursement Account</v>
          </cell>
          <cell r="C1">
            <v>0</v>
          </cell>
        </row>
        <row r="2">
          <cell r="A2">
            <v>100700</v>
          </cell>
          <cell r="B2" t="str">
            <v>M1 Mellon Disbursement Account</v>
          </cell>
          <cell r="C2">
            <v>0</v>
          </cell>
        </row>
        <row r="3">
          <cell r="A3">
            <v>101000</v>
          </cell>
          <cell r="B3" t="str">
            <v>Main Concentration</v>
          </cell>
          <cell r="C3">
            <v>81306216.859999999</v>
          </cell>
        </row>
        <row r="4">
          <cell r="A4">
            <v>101003</v>
          </cell>
          <cell r="B4" t="str">
            <v>Main Concent-Wires/ACH In Clearing Acct</v>
          </cell>
          <cell r="C4">
            <v>49546.41</v>
          </cell>
        </row>
        <row r="5">
          <cell r="A5">
            <v>101004</v>
          </cell>
          <cell r="B5" t="str">
            <v>Main Concent-Wires/ACH Out Clearing Acct</v>
          </cell>
          <cell r="C5">
            <v>-78156829.700000003</v>
          </cell>
        </row>
        <row r="6">
          <cell r="A6">
            <v>101103</v>
          </cell>
          <cell r="B6" t="str">
            <v>Mn Conc WICR-Wires/ACH In Clr</v>
          </cell>
          <cell r="C6">
            <v>24716117.800000001</v>
          </cell>
        </row>
        <row r="7">
          <cell r="A7">
            <v>101200</v>
          </cell>
          <cell r="B7" t="str">
            <v>Main Concentration RETAIL</v>
          </cell>
          <cell r="C7">
            <v>261786.51</v>
          </cell>
        </row>
        <row r="8">
          <cell r="A8">
            <v>101203</v>
          </cell>
          <cell r="B8" t="str">
            <v>Mn Conc RETL-Wires/ACH In Clr</v>
          </cell>
          <cell r="C8">
            <v>656461.9</v>
          </cell>
        </row>
        <row r="9">
          <cell r="A9">
            <v>102000</v>
          </cell>
          <cell r="B9" t="str">
            <v>Main Check Disbursements</v>
          </cell>
          <cell r="C9">
            <v>-9293598.5099999998</v>
          </cell>
        </row>
        <row r="10">
          <cell r="A10">
            <v>102001</v>
          </cell>
          <cell r="B10" t="str">
            <v>Main Check Disb-Check Clearing Acct</v>
          </cell>
          <cell r="C10">
            <v>-33775396.229999997</v>
          </cell>
        </row>
        <row r="11">
          <cell r="A11">
            <v>102003</v>
          </cell>
          <cell r="B11" t="str">
            <v>Main Check Disb-Wires/ACH In Clear Acct</v>
          </cell>
          <cell r="C11">
            <v>3637756.23</v>
          </cell>
        </row>
        <row r="12">
          <cell r="A12">
            <v>102050</v>
          </cell>
          <cell r="B12" t="str">
            <v>EW Cash Payroll - Non Recon.</v>
          </cell>
          <cell r="C12">
            <v>669417.66</v>
          </cell>
        </row>
        <row r="13">
          <cell r="A13">
            <v>102200</v>
          </cell>
          <cell r="B13" t="str">
            <v>Property Department Right-of-Way</v>
          </cell>
          <cell r="C13">
            <v>-11600.75</v>
          </cell>
        </row>
        <row r="14">
          <cell r="A14">
            <v>102201</v>
          </cell>
          <cell r="B14" t="str">
            <v>Property Dept - Check Clearing</v>
          </cell>
          <cell r="C14">
            <v>-50233.38</v>
          </cell>
        </row>
        <row r="15">
          <cell r="A15">
            <v>103000</v>
          </cell>
          <cell r="B15" t="str">
            <v>Payroll Account</v>
          </cell>
          <cell r="C15">
            <v>-1447283.16</v>
          </cell>
        </row>
        <row r="16">
          <cell r="A16">
            <v>103001</v>
          </cell>
          <cell r="B16" t="str">
            <v>Payroll - Check Clearing Acct</v>
          </cell>
          <cell r="C16">
            <v>-613695.88</v>
          </cell>
        </row>
        <row r="17">
          <cell r="A17">
            <v>103003</v>
          </cell>
          <cell r="B17" t="str">
            <v>Payroll - Wires/ACH In Clearing Acct</v>
          </cell>
          <cell r="C17">
            <v>11244352</v>
          </cell>
        </row>
        <row r="18">
          <cell r="A18">
            <v>103004</v>
          </cell>
          <cell r="B18" t="str">
            <v>Payroll - Wires/ACH Out Clearing Acct</v>
          </cell>
          <cell r="C18">
            <v>-9351119.5299999993</v>
          </cell>
        </row>
        <row r="19">
          <cell r="A19">
            <v>103050</v>
          </cell>
          <cell r="B19" t="str">
            <v>EW Cash Supplemental Unemployment - Non Recon.</v>
          </cell>
          <cell r="C19">
            <v>12529.69</v>
          </cell>
        </row>
        <row r="20">
          <cell r="A20">
            <v>104050</v>
          </cell>
          <cell r="B20" t="str">
            <v>EW Cash Accounts Payable - Non Recon.</v>
          </cell>
          <cell r="C20">
            <v>1991849.2</v>
          </cell>
        </row>
        <row r="21">
          <cell r="A21">
            <v>105000</v>
          </cell>
          <cell r="B21" t="str">
            <v>Main Depository</v>
          </cell>
          <cell r="C21">
            <v>22802771.690000001</v>
          </cell>
        </row>
        <row r="22">
          <cell r="A22">
            <v>105002</v>
          </cell>
          <cell r="B22" t="str">
            <v>Main Depository-Deposit Clearing Acct</v>
          </cell>
          <cell r="C22">
            <v>4246370.3099999996</v>
          </cell>
        </row>
        <row r="23">
          <cell r="A23">
            <v>105007</v>
          </cell>
          <cell r="B23" t="str">
            <v>Main Depository-Returned Items Clear Acct</v>
          </cell>
          <cell r="C23">
            <v>0</v>
          </cell>
        </row>
        <row r="24">
          <cell r="A24">
            <v>106900</v>
          </cell>
          <cell r="B24" t="str">
            <v>PPW Direct Debit Receipts Clearing Account</v>
          </cell>
          <cell r="C24">
            <v>214309.71</v>
          </cell>
        </row>
        <row r="25">
          <cell r="A25">
            <v>106903</v>
          </cell>
          <cell r="B25" t="str">
            <v>PPW Direct Debit Wires/ACH In Clearing Account</v>
          </cell>
          <cell r="C25">
            <v>-342.08</v>
          </cell>
        </row>
        <row r="26">
          <cell r="A26">
            <v>107050</v>
          </cell>
          <cell r="B26" t="str">
            <v>EW Payroll Control - Non Recon.</v>
          </cell>
          <cell r="C26">
            <v>9089.6200000000008</v>
          </cell>
        </row>
        <row r="27">
          <cell r="A27">
            <v>108300</v>
          </cell>
          <cell r="B27" t="str">
            <v>Centr Oper Trst  - Pass Thru Acct</v>
          </cell>
          <cell r="C27">
            <v>7748.08</v>
          </cell>
        </row>
        <row r="28">
          <cell r="A28">
            <v>108303</v>
          </cell>
          <cell r="B28" t="str">
            <v>Centr Oper Trst - Wires/ACH In Clr</v>
          </cell>
          <cell r="C28">
            <v>14520.7</v>
          </cell>
        </row>
        <row r="29">
          <cell r="A29">
            <v>108304</v>
          </cell>
          <cell r="B29" t="str">
            <v>Centr Oper Trst - Wires/ACH Out Clr</v>
          </cell>
          <cell r="C29">
            <v>-22263.78</v>
          </cell>
        </row>
        <row r="30">
          <cell r="A30">
            <v>108500</v>
          </cell>
          <cell r="B30" t="str">
            <v>Deposit and CP Pass Thru Account</v>
          </cell>
          <cell r="C30">
            <v>117634.87</v>
          </cell>
        </row>
        <row r="31">
          <cell r="A31">
            <v>108503</v>
          </cell>
          <cell r="B31" t="str">
            <v>Deposit and CP-Wires/ACH In Clr</v>
          </cell>
          <cell r="C31">
            <v>0</v>
          </cell>
        </row>
        <row r="32">
          <cell r="A32">
            <v>109000</v>
          </cell>
          <cell r="B32" t="str">
            <v>EDI Receipts &amp; Disbursement</v>
          </cell>
          <cell r="C32">
            <v>2508520.4500000002</v>
          </cell>
        </row>
        <row r="33">
          <cell r="A33">
            <v>109003</v>
          </cell>
          <cell r="B33" t="str">
            <v>EDI Recpts/Disb-Wires/ACH In Clr</v>
          </cell>
          <cell r="C33">
            <v>352.79</v>
          </cell>
        </row>
        <row r="34">
          <cell r="A34">
            <v>109009</v>
          </cell>
          <cell r="B34" t="str">
            <v>EDI Recpts/Disb-ZBA Out Clear Acct</v>
          </cell>
          <cell r="C34">
            <v>-561089.67000000004</v>
          </cell>
        </row>
        <row r="35">
          <cell r="A35">
            <v>109100</v>
          </cell>
          <cell r="B35" t="str">
            <v>Pacificorp Internet Receipts Account</v>
          </cell>
          <cell r="C35">
            <v>220019.83</v>
          </cell>
        </row>
        <row r="36">
          <cell r="A36">
            <v>109103</v>
          </cell>
          <cell r="B36" t="str">
            <v>Pacificorp Internet wires/ACH in Clearing Account</v>
          </cell>
          <cell r="C36">
            <v>153202.41</v>
          </cell>
        </row>
        <row r="37">
          <cell r="A37">
            <v>110100</v>
          </cell>
          <cell r="B37" t="str">
            <v>APS Returned Items</v>
          </cell>
          <cell r="C37">
            <v>-14817.37</v>
          </cell>
        </row>
        <row r="38">
          <cell r="A38">
            <v>110103</v>
          </cell>
          <cell r="B38" t="str">
            <v>APS Return Items-Wire/ACH In Clr</v>
          </cell>
          <cell r="C38">
            <v>0</v>
          </cell>
        </row>
        <row r="39">
          <cell r="A39">
            <v>111000</v>
          </cell>
          <cell r="B39" t="str">
            <v>Custodial Account - N. Umpqua Implementation Fund</v>
          </cell>
          <cell r="C39">
            <v>798891.96</v>
          </cell>
        </row>
        <row r="40">
          <cell r="A40">
            <v>111003</v>
          </cell>
          <cell r="B40" t="str">
            <v>Custodial Account - Wires/ACH In Clearing Acct</v>
          </cell>
          <cell r="C40">
            <v>3994870.25</v>
          </cell>
        </row>
        <row r="41">
          <cell r="A41">
            <v>111004</v>
          </cell>
          <cell r="B41" t="str">
            <v>Custodial Account-Wires/ACH Out Clearing Acct</v>
          </cell>
          <cell r="C41">
            <v>-3994870.25</v>
          </cell>
        </row>
        <row r="42">
          <cell r="A42">
            <v>111200</v>
          </cell>
          <cell r="B42" t="str">
            <v>Custodial Account - N. Umpqua Tributary Enhancemen</v>
          </cell>
          <cell r="C42">
            <v>2078174.27</v>
          </cell>
        </row>
        <row r="43">
          <cell r="A43">
            <v>111203</v>
          </cell>
          <cell r="B43" t="str">
            <v>Custodial Account - Wires/ACH In Clearing Acct</v>
          </cell>
          <cell r="C43">
            <v>17241.810000000001</v>
          </cell>
        </row>
        <row r="44">
          <cell r="A44">
            <v>112000</v>
          </cell>
          <cell r="B44" t="str">
            <v>Interest Special Deposits</v>
          </cell>
          <cell r="C44">
            <v>29999.98</v>
          </cell>
        </row>
        <row r="45">
          <cell r="A45">
            <v>112995</v>
          </cell>
          <cell r="B45" t="str">
            <v>Cash-Negative Cash Reclass</v>
          </cell>
          <cell r="C45">
            <v>0</v>
          </cell>
        </row>
        <row r="46">
          <cell r="A46">
            <v>112999</v>
          </cell>
          <cell r="B46" t="str">
            <v>Cash-Bank Detail Clearing Account</v>
          </cell>
          <cell r="C46">
            <v>11473660.91</v>
          </cell>
        </row>
        <row r="47">
          <cell r="A47">
            <v>113000</v>
          </cell>
          <cell r="B47" t="str">
            <v>Petty Cash</v>
          </cell>
          <cell r="C47">
            <v>6570</v>
          </cell>
        </row>
        <row r="48">
          <cell r="A48">
            <v>114000</v>
          </cell>
          <cell r="B48" t="str">
            <v>Working Funds</v>
          </cell>
          <cell r="C48">
            <v>195095.61</v>
          </cell>
        </row>
        <row r="49">
          <cell r="A49">
            <v>115000</v>
          </cell>
          <cell r="B49" t="str">
            <v>Customer Accounts Receivable - Elect</v>
          </cell>
          <cell r="C49">
            <v>190716035.90000001</v>
          </cell>
        </row>
        <row r="50">
          <cell r="A50">
            <v>115025</v>
          </cell>
          <cell r="B50" t="str">
            <v>Customer Accounts Receivable - Pending</v>
          </cell>
          <cell r="C50">
            <v>-6838489.3099999996</v>
          </cell>
        </row>
        <row r="51">
          <cell r="A51">
            <v>115050</v>
          </cell>
          <cell r="B51" t="str">
            <v>Customer Service Deposits Receivable</v>
          </cell>
          <cell r="C51">
            <v>742116.37</v>
          </cell>
        </row>
        <row r="52">
          <cell r="A52">
            <v>115100</v>
          </cell>
          <cell r="B52" t="str">
            <v>Cust Accts Rec-Water,Sewer,Garbage</v>
          </cell>
          <cell r="C52">
            <v>624736.16</v>
          </cell>
        </row>
        <row r="53">
          <cell r="A53">
            <v>115174</v>
          </cell>
          <cell r="B53" t="str">
            <v>Cash Overs &amp; Shorts</v>
          </cell>
          <cell r="C53">
            <v>-34748.410000000003</v>
          </cell>
        </row>
        <row r="54">
          <cell r="A54">
            <v>115175</v>
          </cell>
          <cell r="B54" t="str">
            <v>Unidentified Cash</v>
          </cell>
          <cell r="C54">
            <v>-149720.91</v>
          </cell>
        </row>
        <row r="55">
          <cell r="A55">
            <v>115176</v>
          </cell>
          <cell r="B55" t="str">
            <v>CSS Unidentified Wires</v>
          </cell>
          <cell r="C55">
            <v>-324373.49</v>
          </cell>
        </row>
        <row r="56">
          <cell r="A56">
            <v>115225</v>
          </cell>
          <cell r="B56" t="str">
            <v>Accts Receivable -  Product Sales</v>
          </cell>
          <cell r="C56">
            <v>21598.36</v>
          </cell>
        </row>
        <row r="57">
          <cell r="A57">
            <v>115275</v>
          </cell>
          <cell r="B57" t="str">
            <v>Accounts Receivable - Hassle Free</v>
          </cell>
          <cell r="C57">
            <v>1059.04</v>
          </cell>
        </row>
        <row r="58">
          <cell r="A58">
            <v>115400</v>
          </cell>
          <cell r="B58" t="str">
            <v>BPA Balancing Account - All States</v>
          </cell>
          <cell r="C58">
            <v>0</v>
          </cell>
        </row>
        <row r="59">
          <cell r="A59">
            <v>115700</v>
          </cell>
          <cell r="B59" t="str">
            <v>Wholesale Power Sales Rec-Regulated</v>
          </cell>
          <cell r="C59">
            <v>64729654.390000001</v>
          </cell>
        </row>
        <row r="60">
          <cell r="A60">
            <v>115750</v>
          </cell>
          <cell r="B60" t="str">
            <v>A/R - WICR/RIS Offset</v>
          </cell>
          <cell r="C60">
            <v>24231617.780000001</v>
          </cell>
        </row>
        <row r="61">
          <cell r="A61">
            <v>115999</v>
          </cell>
          <cell r="B61" t="str">
            <v>Net Pwr Cost Receivable Estimate</v>
          </cell>
          <cell r="C61">
            <v>0</v>
          </cell>
        </row>
        <row r="62">
          <cell r="A62">
            <v>116000</v>
          </cell>
          <cell r="B62" t="str">
            <v>Intercompany A/R - Current</v>
          </cell>
          <cell r="C62">
            <v>2026749.07</v>
          </cell>
        </row>
        <row r="63">
          <cell r="A63">
            <v>116010</v>
          </cell>
          <cell r="B63" t="str">
            <v>Interco A/R-PMI</v>
          </cell>
          <cell r="C63">
            <v>-2225.35</v>
          </cell>
        </row>
        <row r="64">
          <cell r="A64">
            <v>116015</v>
          </cell>
          <cell r="B64" t="str">
            <v>Interco A/R-PacifiCorp Electric</v>
          </cell>
          <cell r="C64">
            <v>0</v>
          </cell>
        </row>
        <row r="65">
          <cell r="A65">
            <v>116020</v>
          </cell>
          <cell r="B65" t="str">
            <v>A/R-PacifiCorp Foundation</v>
          </cell>
          <cell r="C65">
            <v>0</v>
          </cell>
        </row>
        <row r="66">
          <cell r="A66">
            <v>116050</v>
          </cell>
          <cell r="B66" t="str">
            <v>Intercompany Notes Receivable-Current</v>
          </cell>
          <cell r="C66">
            <v>963017.25</v>
          </cell>
        </row>
        <row r="67">
          <cell r="A67">
            <v>116120</v>
          </cell>
          <cell r="B67" t="str">
            <v>Interco A/R-ScottishPower</v>
          </cell>
          <cell r="C67">
            <v>267708.82</v>
          </cell>
        </row>
        <row r="68">
          <cell r="A68">
            <v>116300</v>
          </cell>
          <cell r="B68" t="str">
            <v>Intercompany Interest</v>
          </cell>
          <cell r="C68">
            <v>311.76</v>
          </cell>
        </row>
        <row r="69">
          <cell r="A69">
            <v>116410</v>
          </cell>
          <cell r="B69" t="str">
            <v>Accounts Receivable - Employees</v>
          </cell>
          <cell r="C69">
            <v>-49940</v>
          </cell>
        </row>
        <row r="70">
          <cell r="A70">
            <v>116411</v>
          </cell>
          <cell r="B70" t="str">
            <v>A/R - Employees Non Reconciliation</v>
          </cell>
          <cell r="C70">
            <v>-1290.67</v>
          </cell>
        </row>
        <row r="71">
          <cell r="A71">
            <v>116415</v>
          </cell>
          <cell r="B71" t="str">
            <v>Employee Advances</v>
          </cell>
          <cell r="C71">
            <v>500</v>
          </cell>
        </row>
        <row r="72">
          <cell r="A72">
            <v>116419</v>
          </cell>
          <cell r="B72" t="str">
            <v>Employee Advances - Reconciliation</v>
          </cell>
          <cell r="C72">
            <v>30834</v>
          </cell>
        </row>
        <row r="73">
          <cell r="A73">
            <v>116429</v>
          </cell>
          <cell r="B73" t="str">
            <v>Employee Loans-Reconciliation Account</v>
          </cell>
          <cell r="C73">
            <v>198962.33</v>
          </cell>
        </row>
        <row r="74">
          <cell r="A74">
            <v>116430</v>
          </cell>
          <cell r="B74" t="str">
            <v>Interest / Dividend Receivable</v>
          </cell>
          <cell r="C74">
            <v>2587.58</v>
          </cell>
        </row>
        <row r="75">
          <cell r="A75">
            <v>116432</v>
          </cell>
          <cell r="B75" t="str">
            <v>Int/Div Rec-Lincoln Co Const Fund</v>
          </cell>
          <cell r="C75">
            <v>1640.86</v>
          </cell>
        </row>
        <row r="76">
          <cell r="A76">
            <v>116436</v>
          </cell>
          <cell r="B76" t="str">
            <v>Interest Rec-Dividend Account</v>
          </cell>
          <cell r="C76">
            <v>0</v>
          </cell>
        </row>
        <row r="77">
          <cell r="A77">
            <v>116440</v>
          </cell>
          <cell r="B77" t="str">
            <v>Accounts Receivable - Sales Tax Recoverable</v>
          </cell>
          <cell r="C77">
            <v>0</v>
          </cell>
        </row>
        <row r="78">
          <cell r="A78">
            <v>116448</v>
          </cell>
          <cell r="B78" t="str">
            <v>Interest Refund Rec - PCRB</v>
          </cell>
          <cell r="C78">
            <v>9422</v>
          </cell>
        </row>
        <row r="79">
          <cell r="A79">
            <v>116449</v>
          </cell>
          <cell r="B79" t="str">
            <v>Interest / Dividend Receivable-Money Market Fund</v>
          </cell>
          <cell r="C79">
            <v>72366.7</v>
          </cell>
        </row>
        <row r="80">
          <cell r="A80">
            <v>116455</v>
          </cell>
          <cell r="B80" t="str">
            <v>CSS Rent Receivable</v>
          </cell>
          <cell r="C80">
            <v>105155.58</v>
          </cell>
        </row>
        <row r="81">
          <cell r="A81">
            <v>116459</v>
          </cell>
          <cell r="B81" t="str">
            <v>Rent Receivable - Reconciliation</v>
          </cell>
          <cell r="C81">
            <v>101518.09</v>
          </cell>
        </row>
        <row r="82">
          <cell r="A82">
            <v>116460</v>
          </cell>
          <cell r="B82" t="str">
            <v>Joint Use Receivable Reconciliation</v>
          </cell>
          <cell r="C82">
            <v>12119729.720000001</v>
          </cell>
        </row>
        <row r="83">
          <cell r="A83">
            <v>116500</v>
          </cell>
          <cell r="B83" t="str">
            <v>Joint Owner Receivables-Non-Rec</v>
          </cell>
          <cell r="C83">
            <v>1547647.55</v>
          </cell>
        </row>
        <row r="84">
          <cell r="A84">
            <v>116600</v>
          </cell>
          <cell r="B84" t="str">
            <v>Joint Ownership - Reconciliation Account</v>
          </cell>
          <cell r="C84">
            <v>-215770.95</v>
          </cell>
        </row>
        <row r="85">
          <cell r="A85">
            <v>116850</v>
          </cell>
          <cell r="B85" t="str">
            <v>Accounts Receivable - Other</v>
          </cell>
          <cell r="C85">
            <v>266447.84000000003</v>
          </cell>
        </row>
        <row r="86">
          <cell r="A86">
            <v>116851</v>
          </cell>
          <cell r="B86" t="str">
            <v>CSS OAR Billings</v>
          </cell>
          <cell r="C86">
            <v>5597186.0700000003</v>
          </cell>
        </row>
        <row r="87">
          <cell r="A87">
            <v>116852</v>
          </cell>
          <cell r="B87" t="str">
            <v>CSS OAR Billing - Work Orders In Progress</v>
          </cell>
          <cell r="C87">
            <v>-1736866.96</v>
          </cell>
        </row>
        <row r="88">
          <cell r="A88">
            <v>116900</v>
          </cell>
          <cell r="B88" t="str">
            <v>Other Receivables - Reconciliation</v>
          </cell>
          <cell r="C88">
            <v>3517498.85</v>
          </cell>
        </row>
        <row r="89">
          <cell r="A89">
            <v>118100</v>
          </cell>
          <cell r="B89" t="str">
            <v>Provision for Doubtful Debts - Electricity</v>
          </cell>
          <cell r="C89">
            <v>-11972100.85</v>
          </cell>
        </row>
        <row r="90">
          <cell r="A90">
            <v>118150</v>
          </cell>
          <cell r="B90" t="str">
            <v>Provision for Doubtful Debts - Other</v>
          </cell>
          <cell r="C90">
            <v>-1039663.03</v>
          </cell>
        </row>
        <row r="91">
          <cell r="A91">
            <v>118155</v>
          </cell>
          <cell r="B91" t="str">
            <v>Bad Debt Reserve Joint Use</v>
          </cell>
          <cell r="C91">
            <v>-13655009.25</v>
          </cell>
        </row>
        <row r="92">
          <cell r="A92">
            <v>118160</v>
          </cell>
          <cell r="B92" t="str">
            <v>Provision for Doubtful Debts - WICR</v>
          </cell>
          <cell r="C92">
            <v>-14312862</v>
          </cell>
        </row>
        <row r="93">
          <cell r="A93">
            <v>118165</v>
          </cell>
          <cell r="B93" t="str">
            <v>Provision for Doubtful Debts - Generation</v>
          </cell>
          <cell r="C93">
            <v>-975000</v>
          </cell>
        </row>
        <row r="94">
          <cell r="A94">
            <v>119000</v>
          </cell>
          <cell r="B94" t="str">
            <v>Accrual - Unbilled Revenue</v>
          </cell>
          <cell r="C94">
            <v>139879000</v>
          </cell>
        </row>
        <row r="95">
          <cell r="A95">
            <v>119460</v>
          </cell>
          <cell r="B95" t="str">
            <v>Accrual - Unbilled Joint Use Revenue</v>
          </cell>
          <cell r="C95">
            <v>2958714</v>
          </cell>
        </row>
        <row r="96">
          <cell r="A96">
            <v>120000</v>
          </cell>
          <cell r="B96" t="str">
            <v>Materials &amp; Supplies/General Stock</v>
          </cell>
          <cell r="C96">
            <v>96583181.170000002</v>
          </cell>
        </row>
        <row r="97">
          <cell r="A97">
            <v>120001</v>
          </cell>
          <cell r="B97" t="str">
            <v>Other Materials &amp; Supplies/General Stock</v>
          </cell>
          <cell r="C97">
            <v>2463621.1</v>
          </cell>
        </row>
        <row r="98">
          <cell r="A98">
            <v>120005</v>
          </cell>
          <cell r="B98" t="str">
            <v>JV Cutback-M&amp;S Inventory</v>
          </cell>
          <cell r="C98">
            <v>1431515.45</v>
          </cell>
        </row>
        <row r="99">
          <cell r="A99">
            <v>120150</v>
          </cell>
          <cell r="B99" t="str">
            <v>Coal Inventory-Carbon</v>
          </cell>
          <cell r="C99">
            <v>481950.7</v>
          </cell>
        </row>
        <row r="100">
          <cell r="A100">
            <v>120151</v>
          </cell>
          <cell r="B100" t="str">
            <v>Coal Inventory-Naughton</v>
          </cell>
          <cell r="C100">
            <v>4482917.17</v>
          </cell>
        </row>
        <row r="101">
          <cell r="A101">
            <v>120152</v>
          </cell>
          <cell r="B101" t="str">
            <v>Coal Inventory-Huntington</v>
          </cell>
          <cell r="C101">
            <v>8040233.8499999996</v>
          </cell>
        </row>
        <row r="102">
          <cell r="A102">
            <v>120153</v>
          </cell>
          <cell r="B102" t="str">
            <v>Coal Inventory-Hunter</v>
          </cell>
          <cell r="C102">
            <v>11539358.880000001</v>
          </cell>
        </row>
        <row r="103">
          <cell r="A103">
            <v>120154</v>
          </cell>
          <cell r="B103" t="str">
            <v>Coal Inventory-DJ Long-Term Storage</v>
          </cell>
          <cell r="C103">
            <v>1013823.68</v>
          </cell>
        </row>
        <row r="104">
          <cell r="A104">
            <v>120155</v>
          </cell>
          <cell r="B104" t="str">
            <v>Coal Inventory-DJ Ready Pile</v>
          </cell>
          <cell r="C104">
            <v>2043712.16</v>
          </cell>
        </row>
        <row r="105">
          <cell r="A105">
            <v>120156</v>
          </cell>
          <cell r="B105" t="str">
            <v>Coal Inventory-Jim Bridger</v>
          </cell>
          <cell r="C105">
            <v>9843935.75</v>
          </cell>
        </row>
        <row r="106">
          <cell r="A106">
            <v>120159</v>
          </cell>
          <cell r="B106" t="str">
            <v>Coal Inventory-Wyodak</v>
          </cell>
          <cell r="C106">
            <v>-105682.66</v>
          </cell>
        </row>
        <row r="107">
          <cell r="A107">
            <v>120161</v>
          </cell>
          <cell r="B107" t="str">
            <v>Coal Inventory-Cholla</v>
          </cell>
          <cell r="C107">
            <v>6089021.3700000001</v>
          </cell>
        </row>
        <row r="108">
          <cell r="A108">
            <v>120162</v>
          </cell>
          <cell r="B108" t="str">
            <v>Coal Inventory-Colstrip</v>
          </cell>
          <cell r="C108">
            <v>343870.83</v>
          </cell>
        </row>
        <row r="109">
          <cell r="A109">
            <v>120163</v>
          </cell>
          <cell r="B109" t="str">
            <v>Coal Inventory-Craig</v>
          </cell>
          <cell r="C109">
            <v>896345.78</v>
          </cell>
        </row>
        <row r="110">
          <cell r="A110">
            <v>120164</v>
          </cell>
          <cell r="B110" t="str">
            <v>Coal Inventory-Hayden</v>
          </cell>
          <cell r="C110">
            <v>781481.45</v>
          </cell>
        </row>
        <row r="111">
          <cell r="A111">
            <v>120169</v>
          </cell>
          <cell r="B111" t="str">
            <v>Coal Inventory-Savage Coal Term</v>
          </cell>
          <cell r="C111">
            <v>499734.78</v>
          </cell>
        </row>
        <row r="112">
          <cell r="A112">
            <v>120201</v>
          </cell>
          <cell r="B112" t="str">
            <v>Delivered Coal Inventory</v>
          </cell>
          <cell r="C112">
            <v>2730886.37</v>
          </cell>
        </row>
        <row r="113">
          <cell r="A113">
            <v>120211</v>
          </cell>
          <cell r="B113" t="str">
            <v>Natural Gas Inventory-Gadsby</v>
          </cell>
          <cell r="C113">
            <v>14468.43</v>
          </cell>
        </row>
        <row r="114">
          <cell r="A114">
            <v>120212</v>
          </cell>
          <cell r="B114" t="str">
            <v>Natural Gas Inventory-Naughton</v>
          </cell>
          <cell r="C114">
            <v>-37791.97</v>
          </cell>
        </row>
        <row r="115">
          <cell r="A115">
            <v>120213</v>
          </cell>
          <cell r="B115" t="str">
            <v>Natural Gas Inventory-Hermiston</v>
          </cell>
          <cell r="C115">
            <v>44959.72</v>
          </cell>
        </row>
        <row r="116">
          <cell r="A116">
            <v>120216</v>
          </cell>
          <cell r="B116" t="str">
            <v>Natural Gas Inventory-Little Mountain</v>
          </cell>
          <cell r="C116">
            <v>37639.160000000003</v>
          </cell>
        </row>
        <row r="117">
          <cell r="A117">
            <v>120217</v>
          </cell>
          <cell r="B117" t="str">
            <v>Natural Gas Inventory-West Valley</v>
          </cell>
          <cell r="C117">
            <v>-61234.54</v>
          </cell>
        </row>
        <row r="118">
          <cell r="A118">
            <v>120220</v>
          </cell>
          <cell r="B118" t="str">
            <v>Oil Inventory - Black Hills Power &amp; Light</v>
          </cell>
          <cell r="C118">
            <v>247802.5</v>
          </cell>
        </row>
        <row r="119">
          <cell r="A119">
            <v>120295</v>
          </cell>
          <cell r="B119" t="str">
            <v>Start-Up Fuel Inventory - Oil</v>
          </cell>
          <cell r="C119">
            <v>1121873.54</v>
          </cell>
        </row>
        <row r="120">
          <cell r="A120">
            <v>120296</v>
          </cell>
          <cell r="B120" t="str">
            <v>JV Cutback-Fuel Inventory</v>
          </cell>
          <cell r="C120">
            <v>-38663.17</v>
          </cell>
        </row>
        <row r="121">
          <cell r="A121">
            <v>120310</v>
          </cell>
          <cell r="B121" t="str">
            <v>Oil Inventory-Colstrip</v>
          </cell>
          <cell r="C121">
            <v>48166.95</v>
          </cell>
        </row>
        <row r="122">
          <cell r="A122">
            <v>120311</v>
          </cell>
          <cell r="B122" t="str">
            <v>Oil Inventory-Craig</v>
          </cell>
          <cell r="C122">
            <v>30732.43</v>
          </cell>
        </row>
        <row r="123">
          <cell r="A123">
            <v>120312</v>
          </cell>
          <cell r="B123" t="str">
            <v>Oil Inventory - Hayden</v>
          </cell>
          <cell r="C123">
            <v>17811.599999999999</v>
          </cell>
        </row>
        <row r="124">
          <cell r="A124">
            <v>120930</v>
          </cell>
          <cell r="B124" t="str">
            <v>Inventory Reserve - Power Supply</v>
          </cell>
          <cell r="C124">
            <v>-300985.8</v>
          </cell>
        </row>
        <row r="125">
          <cell r="A125">
            <v>120931</v>
          </cell>
          <cell r="B125" t="str">
            <v>Inventory Reserve - Power Delivery</v>
          </cell>
          <cell r="C125">
            <v>-5263409.51</v>
          </cell>
        </row>
        <row r="126">
          <cell r="A126">
            <v>120950</v>
          </cell>
          <cell r="B126" t="str">
            <v>Consigned Inventory - Credit</v>
          </cell>
          <cell r="C126">
            <v>-1239651.94</v>
          </cell>
        </row>
        <row r="127">
          <cell r="A127">
            <v>128200</v>
          </cell>
          <cell r="B127" t="str">
            <v>Investment - Short Term Securities</v>
          </cell>
          <cell r="C127">
            <v>67868352.540000007</v>
          </cell>
        </row>
        <row r="128">
          <cell r="A128">
            <v>132000</v>
          </cell>
          <cell r="B128" t="str">
            <v>Prepayments - Insurance</v>
          </cell>
          <cell r="C128">
            <v>32707.67</v>
          </cell>
        </row>
        <row r="129">
          <cell r="A129">
            <v>132001</v>
          </cell>
          <cell r="B129" t="str">
            <v>Prepaid Ins-Special Coverages</v>
          </cell>
          <cell r="C129">
            <v>6615</v>
          </cell>
        </row>
        <row r="130">
          <cell r="A130">
            <v>132002</v>
          </cell>
          <cell r="B130" t="str">
            <v>Prepaid Ins-Burglary &amp; Robbery</v>
          </cell>
          <cell r="C130">
            <v>60629.72</v>
          </cell>
        </row>
        <row r="131">
          <cell r="A131">
            <v>132003</v>
          </cell>
          <cell r="B131" t="str">
            <v>Prepaid Ins-Pension Trust Liability</v>
          </cell>
          <cell r="C131">
            <v>31527.02</v>
          </cell>
        </row>
        <row r="132">
          <cell r="A132">
            <v>132004</v>
          </cell>
          <cell r="B132" t="str">
            <v>Prepaid Ins-Foreign Liability</v>
          </cell>
          <cell r="C132">
            <v>2522.6799999999998</v>
          </cell>
        </row>
        <row r="133">
          <cell r="A133">
            <v>132005</v>
          </cell>
          <cell r="B133" t="str">
            <v>Prepaid Ins-Jim Bridger Operations</v>
          </cell>
          <cell r="C133">
            <v>319571.3</v>
          </cell>
        </row>
        <row r="134">
          <cell r="A134">
            <v>132006</v>
          </cell>
          <cell r="B134" t="str">
            <v>Prepaid Insurance - Broker Fees</v>
          </cell>
          <cell r="C134">
            <v>39854.870000000003</v>
          </cell>
        </row>
        <row r="135">
          <cell r="A135">
            <v>132007</v>
          </cell>
          <cell r="B135" t="str">
            <v>Prepaid Ins-Wyodak Operations</v>
          </cell>
          <cell r="C135">
            <v>112425.88</v>
          </cell>
        </row>
        <row r="136">
          <cell r="A136">
            <v>132008</v>
          </cell>
          <cell r="B136" t="str">
            <v>Prepaid Ins-Publ Liab &amp; Prop Dam</v>
          </cell>
          <cell r="C136">
            <v>907194.75</v>
          </cell>
        </row>
        <row r="137">
          <cell r="A137">
            <v>132009</v>
          </cell>
          <cell r="B137" t="str">
            <v>Prepaid Ins-Joint Venture-Hunter-I</v>
          </cell>
          <cell r="C137">
            <v>88526.28</v>
          </cell>
        </row>
        <row r="138">
          <cell r="A138">
            <v>132010</v>
          </cell>
          <cell r="B138" t="str">
            <v>Prepaid Ins-Joint Venture-Hunter-II</v>
          </cell>
          <cell r="C138">
            <v>52004.84</v>
          </cell>
        </row>
        <row r="139">
          <cell r="A139">
            <v>132012</v>
          </cell>
          <cell r="B139" t="str">
            <v>Prepaid Ins-All Purpose Insurance</v>
          </cell>
          <cell r="C139">
            <v>1451985.84</v>
          </cell>
        </row>
        <row r="140">
          <cell r="A140">
            <v>132013</v>
          </cell>
          <cell r="B140" t="str">
            <v>Prepaid Ins-D&amp;O Liability</v>
          </cell>
          <cell r="C140">
            <v>896465.54</v>
          </cell>
        </row>
        <row r="141">
          <cell r="A141">
            <v>132015</v>
          </cell>
          <cell r="B141" t="str">
            <v>Prepaid Insurance - Foote Creek</v>
          </cell>
          <cell r="C141">
            <v>6365.18</v>
          </cell>
        </row>
        <row r="142">
          <cell r="A142">
            <v>132101</v>
          </cell>
          <cell r="B142" t="str">
            <v>OR-Prepaid Property Tax</v>
          </cell>
          <cell r="C142">
            <v>5518160.0499999998</v>
          </cell>
        </row>
        <row r="143">
          <cell r="A143">
            <v>132102</v>
          </cell>
          <cell r="B143" t="str">
            <v>CA -  Prepaid Property Tax</v>
          </cell>
          <cell r="C143">
            <v>539961.17000000004</v>
          </cell>
        </row>
        <row r="144">
          <cell r="A144">
            <v>132303</v>
          </cell>
          <cell r="B144" t="str">
            <v>Prepaid Interest Company-Owned Life Ins.</v>
          </cell>
          <cell r="C144">
            <v>3671816.85</v>
          </cell>
        </row>
        <row r="145">
          <cell r="A145">
            <v>132400</v>
          </cell>
          <cell r="B145" t="str">
            <v>Prepaid Mining Costs</v>
          </cell>
          <cell r="C145">
            <v>1568338.35</v>
          </cell>
        </row>
        <row r="146">
          <cell r="A146">
            <v>132602</v>
          </cell>
          <cell r="B146" t="str">
            <v>Oth Prepay-Medford Enterprise-Rent</v>
          </cell>
          <cell r="C146">
            <v>641</v>
          </cell>
        </row>
        <row r="147">
          <cell r="A147">
            <v>132603</v>
          </cell>
          <cell r="B147" t="str">
            <v>Oth Prepay-Ashton Plant Land</v>
          </cell>
          <cell r="C147">
            <v>14340.94</v>
          </cell>
        </row>
        <row r="148">
          <cell r="A148">
            <v>132606</v>
          </cell>
          <cell r="B148" t="str">
            <v>Other Prepay - Lease Commissions</v>
          </cell>
          <cell r="C148">
            <v>157997.85999999999</v>
          </cell>
        </row>
        <row r="149">
          <cell r="A149">
            <v>132620</v>
          </cell>
          <cell r="B149" t="str">
            <v>Prepayments - Water Rights Lease</v>
          </cell>
          <cell r="C149">
            <v>113967.03999999999</v>
          </cell>
        </row>
        <row r="150">
          <cell r="A150">
            <v>132701</v>
          </cell>
          <cell r="B150" t="str">
            <v>InterCo Prepaid Rent</v>
          </cell>
          <cell r="C150">
            <v>0</v>
          </cell>
        </row>
        <row r="151">
          <cell r="A151">
            <v>132900</v>
          </cell>
          <cell r="B151" t="str">
            <v>Prepayments - Other</v>
          </cell>
          <cell r="C151">
            <v>70209.09</v>
          </cell>
        </row>
        <row r="152">
          <cell r="A152">
            <v>132901</v>
          </cell>
          <cell r="B152" t="str">
            <v>Prep Fees-Oregon Pub Util Commission</v>
          </cell>
          <cell r="C152">
            <v>194608.5</v>
          </cell>
        </row>
        <row r="153">
          <cell r="A153">
            <v>132902</v>
          </cell>
          <cell r="B153" t="str">
            <v>Prep Fees-Wash Util &amp; Transp Commission</v>
          </cell>
          <cell r="C153">
            <v>0</v>
          </cell>
        </row>
        <row r="154">
          <cell r="A154">
            <v>132903</v>
          </cell>
          <cell r="B154" t="str">
            <v>Prep Fees-Utah Public Service Commission</v>
          </cell>
          <cell r="C154">
            <v>974202</v>
          </cell>
        </row>
        <row r="155">
          <cell r="A155">
            <v>132904</v>
          </cell>
          <cell r="B155" t="str">
            <v>Prep Fees-Idaho Pub Util Commission</v>
          </cell>
          <cell r="C155">
            <v>83566.11</v>
          </cell>
        </row>
        <row r="156">
          <cell r="A156">
            <v>132905</v>
          </cell>
          <cell r="B156" t="str">
            <v>Prep Fees-Wyo Public Service Commission</v>
          </cell>
          <cell r="C156">
            <v>-144056.89000000001</v>
          </cell>
        </row>
        <row r="157">
          <cell r="A157">
            <v>132910</v>
          </cell>
          <cell r="B157" t="str">
            <v>Prepayments - Hardware &amp; Software</v>
          </cell>
          <cell r="C157">
            <v>2806236.7</v>
          </cell>
        </row>
        <row r="158">
          <cell r="A158">
            <v>132915</v>
          </cell>
          <cell r="B158" t="str">
            <v>Prepayments - Building/Facilities Services</v>
          </cell>
          <cell r="C158">
            <v>541020.11</v>
          </cell>
        </row>
        <row r="159">
          <cell r="A159">
            <v>132924</v>
          </cell>
          <cell r="B159" t="str">
            <v>Oth Prepay-Oregon DOE Fee</v>
          </cell>
          <cell r="C159">
            <v>151217.93</v>
          </cell>
        </row>
        <row r="160">
          <cell r="A160">
            <v>132926</v>
          </cell>
          <cell r="B160" t="str">
            <v>Prepaid Royalties</v>
          </cell>
          <cell r="C160">
            <v>1168649.3</v>
          </cell>
        </row>
        <row r="161">
          <cell r="A161">
            <v>134200</v>
          </cell>
          <cell r="B161" t="str">
            <v>Deferred Longwall Costs</v>
          </cell>
          <cell r="C161">
            <v>866267.65</v>
          </cell>
        </row>
        <row r="162">
          <cell r="A162">
            <v>134300</v>
          </cell>
          <cell r="B162" t="str">
            <v>Other Current Deferred Charges</v>
          </cell>
          <cell r="C162">
            <v>94478.64</v>
          </cell>
        </row>
        <row r="163">
          <cell r="A163">
            <v>134351</v>
          </cell>
          <cell r="B163" t="str">
            <v>Misc Accr Assets - D.J. Coal Mine</v>
          </cell>
          <cell r="C163">
            <v>-89661.78</v>
          </cell>
        </row>
        <row r="164">
          <cell r="A164">
            <v>134890</v>
          </cell>
          <cell r="B164" t="str">
            <v>Mining Depreciation Clearing</v>
          </cell>
          <cell r="C164">
            <v>189737.64</v>
          </cell>
        </row>
        <row r="165">
          <cell r="A165">
            <v>135017</v>
          </cell>
          <cell r="B165" t="str">
            <v>Pension Intangible Asset</v>
          </cell>
          <cell r="C165">
            <v>42480000</v>
          </cell>
        </row>
        <row r="166">
          <cell r="A166">
            <v>135033</v>
          </cell>
          <cell r="B166" t="str">
            <v>BETC Super Good Cents</v>
          </cell>
          <cell r="C166">
            <v>0</v>
          </cell>
        </row>
        <row r="167">
          <cell r="A167">
            <v>135034</v>
          </cell>
          <cell r="B167" t="str">
            <v>BETC Wz Tax Credit Loan Program</v>
          </cell>
          <cell r="C167">
            <v>4552.16</v>
          </cell>
        </row>
        <row r="168">
          <cell r="A168">
            <v>135036</v>
          </cell>
          <cell r="B168" t="str">
            <v>BETC Energy Finanswer</v>
          </cell>
          <cell r="C168">
            <v>75361.039999999994</v>
          </cell>
        </row>
        <row r="169">
          <cell r="A169">
            <v>135037</v>
          </cell>
          <cell r="B169" t="str">
            <v>BETC Industrial Finanswer</v>
          </cell>
          <cell r="C169">
            <v>567519.69999999995</v>
          </cell>
        </row>
        <row r="170">
          <cell r="A170">
            <v>135039</v>
          </cell>
          <cell r="B170" t="str">
            <v>BETC Cash Rebate/Incentive</v>
          </cell>
          <cell r="C170">
            <v>215888.05</v>
          </cell>
        </row>
        <row r="171">
          <cell r="A171">
            <v>135048</v>
          </cell>
          <cell r="B171" t="str">
            <v>North West Power Pool</v>
          </cell>
          <cell r="C171">
            <v>70407.759999999995</v>
          </cell>
        </row>
        <row r="172">
          <cell r="A172">
            <v>135049</v>
          </cell>
          <cell r="B172" t="str">
            <v>BETC_Commercial Retrofit</v>
          </cell>
          <cell r="C172">
            <v>249370.6</v>
          </cell>
        </row>
        <row r="173">
          <cell r="A173">
            <v>135050</v>
          </cell>
          <cell r="B173" t="str">
            <v>BETC-Industrial Retro fit</v>
          </cell>
          <cell r="C173">
            <v>21915.14</v>
          </cell>
        </row>
        <row r="174">
          <cell r="A174">
            <v>135051</v>
          </cell>
          <cell r="B174" t="str">
            <v>BETC-Commercial Small Retro Fit</v>
          </cell>
          <cell r="C174">
            <v>151358.06</v>
          </cell>
        </row>
        <row r="175">
          <cell r="A175">
            <v>135052</v>
          </cell>
          <cell r="B175" t="str">
            <v>BETC-Industrial Small Retro fit</v>
          </cell>
          <cell r="C175">
            <v>4623.62</v>
          </cell>
        </row>
        <row r="176">
          <cell r="A176">
            <v>139805</v>
          </cell>
          <cell r="B176" t="str">
            <v>Margin Deposits</v>
          </cell>
          <cell r="C176">
            <v>0</v>
          </cell>
        </row>
        <row r="177">
          <cell r="A177">
            <v>139901</v>
          </cell>
          <cell r="B177" t="str">
            <v>FAS 133 Derivative Net Asset-Current</v>
          </cell>
          <cell r="C177">
            <v>95224841</v>
          </cell>
        </row>
        <row r="178">
          <cell r="A178">
            <v>139902</v>
          </cell>
          <cell r="B178" t="str">
            <v>Weather Derivative Asset - Current</v>
          </cell>
          <cell r="C178">
            <v>0</v>
          </cell>
        </row>
        <row r="179">
          <cell r="A179">
            <v>139903</v>
          </cell>
          <cell r="B179" t="str">
            <v>Energy Trading Derivative Asset - Current</v>
          </cell>
          <cell r="C179">
            <v>2549255</v>
          </cell>
        </row>
        <row r="180">
          <cell r="A180">
            <v>140100</v>
          </cell>
          <cell r="B180" t="str">
            <v>Land</v>
          </cell>
          <cell r="C180">
            <v>89814781.519999996</v>
          </cell>
        </row>
        <row r="181">
          <cell r="A181">
            <v>140120</v>
          </cell>
          <cell r="B181" t="str">
            <v>Buildings-In Service</v>
          </cell>
          <cell r="C181">
            <v>185741729.84</v>
          </cell>
        </row>
        <row r="182">
          <cell r="A182">
            <v>140130</v>
          </cell>
          <cell r="B182" t="str">
            <v>Production Plant</v>
          </cell>
          <cell r="C182">
            <v>5079675998.7799997</v>
          </cell>
        </row>
        <row r="183">
          <cell r="A183">
            <v>140139</v>
          </cell>
          <cell r="B183" t="str">
            <v>Production Plant-Non-Rec</v>
          </cell>
          <cell r="C183">
            <v>0</v>
          </cell>
        </row>
        <row r="184">
          <cell r="A184">
            <v>140140</v>
          </cell>
          <cell r="B184" t="str">
            <v>Transmission Plant</v>
          </cell>
          <cell r="C184">
            <v>2388759828.5700002</v>
          </cell>
        </row>
        <row r="185">
          <cell r="A185">
            <v>140160</v>
          </cell>
          <cell r="B185" t="str">
            <v>Distribution Assets - In Service</v>
          </cell>
          <cell r="C185">
            <v>4067939671.96</v>
          </cell>
        </row>
        <row r="186">
          <cell r="A186">
            <v>140180</v>
          </cell>
          <cell r="B186" t="str">
            <v>Motor Vehicles and Mobile Plant - In Service</v>
          </cell>
          <cell r="C186">
            <v>180372233.94</v>
          </cell>
        </row>
        <row r="187">
          <cell r="A187">
            <v>140190</v>
          </cell>
          <cell r="B187" t="str">
            <v>Office Furniture &amp; Equipment</v>
          </cell>
          <cell r="C187">
            <v>109200299.84999999</v>
          </cell>
        </row>
        <row r="188">
          <cell r="A188">
            <v>140199</v>
          </cell>
          <cell r="B188" t="str">
            <v>Office Furniture &amp; Equipment-Non-Rec</v>
          </cell>
          <cell r="C188">
            <v>3437.34</v>
          </cell>
        </row>
        <row r="189">
          <cell r="A189">
            <v>140200</v>
          </cell>
          <cell r="B189" t="str">
            <v>General Assets - In Service</v>
          </cell>
          <cell r="C189">
            <v>343994073.29000002</v>
          </cell>
        </row>
        <row r="190">
          <cell r="A190">
            <v>140209</v>
          </cell>
          <cell r="B190" t="str">
            <v>Other General Plant &amp; Equipment-Non-Rec</v>
          </cell>
          <cell r="C190">
            <v>425139.29</v>
          </cell>
        </row>
        <row r="191">
          <cell r="A191">
            <v>140215</v>
          </cell>
          <cell r="B191" t="str">
            <v>Mining Assets</v>
          </cell>
          <cell r="C191">
            <v>254563956.09999999</v>
          </cell>
        </row>
        <row r="192">
          <cell r="A192">
            <v>140240</v>
          </cell>
          <cell r="B192" t="str">
            <v>Asset Retirement Obligations - Production</v>
          </cell>
          <cell r="C192">
            <v>22134946</v>
          </cell>
        </row>
        <row r="193">
          <cell r="A193">
            <v>140600</v>
          </cell>
          <cell r="B193" t="str">
            <v>Property Under Capital Leases</v>
          </cell>
          <cell r="C193">
            <v>24697609.510000002</v>
          </cell>
        </row>
        <row r="194">
          <cell r="A194">
            <v>140709</v>
          </cell>
          <cell r="B194" t="str">
            <v>Electric Plant Purchased or Sold-Non-Rec</v>
          </cell>
          <cell r="C194">
            <v>-6160524.79</v>
          </cell>
        </row>
        <row r="195">
          <cell r="A195">
            <v>140750</v>
          </cell>
          <cell r="B195" t="str">
            <v>Electric Plant Held for Future Use</v>
          </cell>
          <cell r="C195">
            <v>1559019.99</v>
          </cell>
        </row>
        <row r="196">
          <cell r="A196">
            <v>140800</v>
          </cell>
          <cell r="B196" t="str">
            <v>Electric Plant Asset Acquisition Adjustments</v>
          </cell>
          <cell r="C196">
            <v>157193779.75</v>
          </cell>
        </row>
        <row r="197">
          <cell r="A197">
            <v>140920</v>
          </cell>
          <cell r="B197" t="str">
            <v>Nonutility Property</v>
          </cell>
          <cell r="C197">
            <v>9097731.6300000008</v>
          </cell>
        </row>
        <row r="198">
          <cell r="A198">
            <v>141110</v>
          </cell>
          <cell r="B198" t="str">
            <v>Intellectual Property</v>
          </cell>
          <cell r="C198">
            <v>52285692.420000002</v>
          </cell>
        </row>
        <row r="199">
          <cell r="A199">
            <v>141130</v>
          </cell>
          <cell r="B199" t="str">
            <v>Organization Costs</v>
          </cell>
          <cell r="C199">
            <v>26288162.510000002</v>
          </cell>
        </row>
        <row r="200">
          <cell r="A200">
            <v>141140</v>
          </cell>
          <cell r="B200" t="str">
            <v>Software Development</v>
          </cell>
          <cell r="C200">
            <v>453539414.60000002</v>
          </cell>
        </row>
        <row r="201">
          <cell r="A201">
            <v>144121</v>
          </cell>
          <cell r="B201" t="str">
            <v>Buildings - Accum Depn-Over/Under</v>
          </cell>
          <cell r="C201">
            <v>166409.97</v>
          </cell>
        </row>
        <row r="202">
          <cell r="A202">
            <v>144123</v>
          </cell>
          <cell r="B202" t="str">
            <v>Buildings - Accum Depn-Removal</v>
          </cell>
          <cell r="C202">
            <v>3877.17</v>
          </cell>
        </row>
        <row r="203">
          <cell r="A203">
            <v>144131</v>
          </cell>
          <cell r="B203" t="str">
            <v>Production Plant - Accum Depn-Over/Under</v>
          </cell>
          <cell r="C203">
            <v>2427407.27</v>
          </cell>
        </row>
        <row r="204">
          <cell r="A204">
            <v>144132</v>
          </cell>
          <cell r="B204" t="str">
            <v>Production Plant - Accum Depn-Salvage</v>
          </cell>
          <cell r="C204">
            <v>979.33</v>
          </cell>
        </row>
        <row r="205">
          <cell r="A205">
            <v>144133</v>
          </cell>
          <cell r="B205" t="str">
            <v>Production Plant - Accum Depn-Removal</v>
          </cell>
          <cell r="C205">
            <v>400922.79</v>
          </cell>
        </row>
        <row r="206">
          <cell r="A206">
            <v>144141</v>
          </cell>
          <cell r="B206" t="str">
            <v>Transmission Plant Accum Depn-Over/Under</v>
          </cell>
          <cell r="C206">
            <v>334659</v>
          </cell>
        </row>
        <row r="207">
          <cell r="A207">
            <v>144143</v>
          </cell>
          <cell r="B207" t="str">
            <v>Transmission Plant Accum Depn-Removal</v>
          </cell>
          <cell r="C207">
            <v>58612.92</v>
          </cell>
        </row>
        <row r="208">
          <cell r="A208">
            <v>144144</v>
          </cell>
          <cell r="B208" t="str">
            <v>Transmission Plant Accum Depn-Other</v>
          </cell>
          <cell r="C208">
            <v>-70480.100000000006</v>
          </cell>
        </row>
        <row r="209">
          <cell r="A209">
            <v>144161</v>
          </cell>
          <cell r="B209" t="str">
            <v>Distribution - Accum Depn-Over/Under</v>
          </cell>
          <cell r="C209">
            <v>1976498.76</v>
          </cell>
        </row>
        <row r="210">
          <cell r="A210">
            <v>144162</v>
          </cell>
          <cell r="B210" t="str">
            <v>Distribution - Accum Depn-Salvage</v>
          </cell>
          <cell r="C210">
            <v>-317025.03999999998</v>
          </cell>
        </row>
        <row r="211">
          <cell r="A211">
            <v>144163</v>
          </cell>
          <cell r="B211" t="str">
            <v>Distribution - Accum Depn-Removal</v>
          </cell>
          <cell r="C211">
            <v>1490012.19</v>
          </cell>
        </row>
        <row r="212">
          <cell r="A212">
            <v>144164</v>
          </cell>
          <cell r="B212" t="str">
            <v>Distribution - Accum Depn-Other</v>
          </cell>
          <cell r="C212">
            <v>-1570692.71</v>
          </cell>
        </row>
        <row r="213">
          <cell r="A213">
            <v>144181</v>
          </cell>
          <cell r="B213" t="str">
            <v>Motor Vehicles &amp; Mobile Plant - Accum Depn-Over/Un</v>
          </cell>
          <cell r="C213">
            <v>1883513.98</v>
          </cell>
        </row>
        <row r="214">
          <cell r="A214">
            <v>144182</v>
          </cell>
          <cell r="B214" t="str">
            <v>Motor Vehicles &amp; Mobile Plant - Accum Depn-Salvage</v>
          </cell>
          <cell r="C214">
            <v>-56709.06</v>
          </cell>
        </row>
        <row r="215">
          <cell r="A215">
            <v>144201</v>
          </cell>
          <cell r="B215" t="str">
            <v>Other General Plant &amp; Equip - Accum Depn-Over/Unde</v>
          </cell>
          <cell r="C215">
            <v>335380.5</v>
          </cell>
        </row>
        <row r="216">
          <cell r="A216">
            <v>144203</v>
          </cell>
          <cell r="B216" t="str">
            <v>Other General Plant &amp; Equip - Accum Depn-Removal</v>
          </cell>
          <cell r="C216">
            <v>500</v>
          </cell>
        </row>
        <row r="217">
          <cell r="A217">
            <v>144211</v>
          </cell>
          <cell r="B217" t="str">
            <v>Mining Assets - Accum Depn - Over/Under</v>
          </cell>
          <cell r="C217">
            <v>4833.99</v>
          </cell>
        </row>
        <row r="218">
          <cell r="A218">
            <v>144212</v>
          </cell>
          <cell r="B218" t="str">
            <v>Mining Assets - Accum Depn - Salvage</v>
          </cell>
          <cell r="C218">
            <v>-23200</v>
          </cell>
        </row>
        <row r="219">
          <cell r="A219">
            <v>144901</v>
          </cell>
          <cell r="B219" t="str">
            <v>Removal Costs - Steam Production</v>
          </cell>
          <cell r="C219">
            <v>-2784061.97</v>
          </cell>
        </row>
        <row r="220">
          <cell r="A220">
            <v>144902</v>
          </cell>
          <cell r="B220" t="str">
            <v>Removal Costs - Hydro Production</v>
          </cell>
          <cell r="C220">
            <v>-583414.30000000005</v>
          </cell>
        </row>
        <row r="221">
          <cell r="A221">
            <v>144904</v>
          </cell>
          <cell r="B221" t="str">
            <v>Removal Costs - Transmission</v>
          </cell>
          <cell r="C221">
            <v>-523597.88</v>
          </cell>
        </row>
        <row r="222">
          <cell r="A222">
            <v>144905</v>
          </cell>
          <cell r="B222" t="str">
            <v>Removal Costs - Distribution</v>
          </cell>
          <cell r="C222">
            <v>-15205824.02</v>
          </cell>
        </row>
        <row r="223">
          <cell r="A223">
            <v>144906</v>
          </cell>
          <cell r="B223" t="str">
            <v>Removal Costs - General</v>
          </cell>
          <cell r="C223">
            <v>-318200.82</v>
          </cell>
        </row>
        <row r="224">
          <cell r="A224">
            <v>144911</v>
          </cell>
          <cell r="B224" t="str">
            <v>Accrued Removal - Steam Production</v>
          </cell>
          <cell r="C224">
            <v>78013326.700000003</v>
          </cell>
        </row>
        <row r="225">
          <cell r="A225">
            <v>144912</v>
          </cell>
          <cell r="B225" t="str">
            <v>Accrued Removal - Hydro Production</v>
          </cell>
          <cell r="C225">
            <v>12280090.5</v>
          </cell>
        </row>
        <row r="226">
          <cell r="A226">
            <v>144913</v>
          </cell>
          <cell r="B226" t="str">
            <v>Accrued Removal - Other Production</v>
          </cell>
          <cell r="C226">
            <v>206103.8</v>
          </cell>
        </row>
        <row r="227">
          <cell r="A227">
            <v>144914</v>
          </cell>
          <cell r="B227" t="str">
            <v>Accrued Removal - Transmission</v>
          </cell>
          <cell r="C227">
            <v>180377267.80000001</v>
          </cell>
        </row>
        <row r="228">
          <cell r="A228">
            <v>144915</v>
          </cell>
          <cell r="B228" t="str">
            <v>Accrued Removal - Distribution</v>
          </cell>
          <cell r="C228">
            <v>409460553.19999999</v>
          </cell>
        </row>
        <row r="229">
          <cell r="A229">
            <v>144916</v>
          </cell>
          <cell r="B229" t="str">
            <v>Accrued Removal - General</v>
          </cell>
          <cell r="C229">
            <v>4938934.0999999996</v>
          </cell>
        </row>
        <row r="230">
          <cell r="A230">
            <v>144998</v>
          </cell>
          <cell r="B230" t="str">
            <v>Depreciation Reserve Redist Concentration</v>
          </cell>
          <cell r="C230">
            <v>472.46</v>
          </cell>
        </row>
        <row r="231">
          <cell r="A231">
            <v>145120</v>
          </cell>
          <cell r="B231" t="str">
            <v>Accumulated Depreciation - Buildings</v>
          </cell>
          <cell r="C231">
            <v>-34560682.32</v>
          </cell>
        </row>
        <row r="232">
          <cell r="A232">
            <v>145130</v>
          </cell>
          <cell r="B232" t="str">
            <v>Production Plant - Accumulated Depreciation</v>
          </cell>
          <cell r="C232">
            <v>-2385394442.0700002</v>
          </cell>
        </row>
        <row r="233">
          <cell r="A233">
            <v>145137</v>
          </cell>
          <cell r="B233" t="str">
            <v>ARO Actual Removal Costs - Production</v>
          </cell>
          <cell r="C233">
            <v>-85203.98</v>
          </cell>
        </row>
        <row r="234">
          <cell r="A234">
            <v>145138</v>
          </cell>
          <cell r="B234" t="str">
            <v>ARO Removal Accrual Reversal - Production</v>
          </cell>
          <cell r="C234">
            <v>17514697.5</v>
          </cell>
        </row>
        <row r="235">
          <cell r="A235">
            <v>145139</v>
          </cell>
          <cell r="B235" t="str">
            <v>Production Plant-Accum Depreciation</v>
          </cell>
          <cell r="C235">
            <v>0</v>
          </cell>
        </row>
        <row r="236">
          <cell r="A236">
            <v>145140</v>
          </cell>
          <cell r="B236" t="str">
            <v>Transmission Plant Accumulated Depreciation</v>
          </cell>
          <cell r="C236">
            <v>-894988635.61000001</v>
          </cell>
        </row>
        <row r="237">
          <cell r="A237">
            <v>145160</v>
          </cell>
          <cell r="B237" t="str">
            <v>Distribution - Accumulated Depreciation</v>
          </cell>
          <cell r="C237">
            <v>-1517141004.8299999</v>
          </cell>
        </row>
        <row r="238">
          <cell r="A238">
            <v>145180</v>
          </cell>
          <cell r="B238" t="str">
            <v>Accumulated Depreciation- Motor Veh &amp; Mobile Plant</v>
          </cell>
          <cell r="C238">
            <v>-60638603.149999999</v>
          </cell>
        </row>
        <row r="239">
          <cell r="A239">
            <v>145190</v>
          </cell>
          <cell r="B239" t="str">
            <v>Office Furniture &amp; Equipment - Accum. Depreciation</v>
          </cell>
          <cell r="C239">
            <v>-57171977.039999999</v>
          </cell>
        </row>
        <row r="240">
          <cell r="A240">
            <v>145199</v>
          </cell>
          <cell r="B240" t="str">
            <v>Office Furniture &amp; Equip - Accum. Depreciation-Non</v>
          </cell>
          <cell r="C240">
            <v>-3437.34</v>
          </cell>
        </row>
        <row r="241">
          <cell r="A241">
            <v>145200</v>
          </cell>
          <cell r="B241" t="str">
            <v>Accumulated Depreciation - General Assets</v>
          </cell>
          <cell r="C241">
            <v>-143451292.61000001</v>
          </cell>
        </row>
        <row r="242">
          <cell r="A242">
            <v>145209</v>
          </cell>
          <cell r="B242" t="str">
            <v>Other Gen'l Plant &amp; Equip - Accum Depreciation-Non</v>
          </cell>
          <cell r="C242">
            <v>-142846.87</v>
          </cell>
        </row>
        <row r="243">
          <cell r="A243">
            <v>145215</v>
          </cell>
          <cell r="B243" t="str">
            <v>Accumulated Depreciation - Mining Assets</v>
          </cell>
          <cell r="C243">
            <v>-155290162.78</v>
          </cell>
        </row>
        <row r="244">
          <cell r="A244">
            <v>145240</v>
          </cell>
          <cell r="B244" t="str">
            <v>Accum Depr - Asset Retire.Oblig. - Production</v>
          </cell>
          <cell r="C244">
            <v>-1189862.95</v>
          </cell>
        </row>
        <row r="245">
          <cell r="A245">
            <v>145249</v>
          </cell>
          <cell r="B245" t="str">
            <v>Accum Deprec - Production Asset Ret. Oblig.</v>
          </cell>
          <cell r="C245">
            <v>-5303535</v>
          </cell>
        </row>
        <row r="246">
          <cell r="A246">
            <v>145800</v>
          </cell>
          <cell r="B246" t="str">
            <v>Accum Prov for Asset Acquisition Adjustments</v>
          </cell>
          <cell r="C246">
            <v>-63907368.119999997</v>
          </cell>
        </row>
        <row r="247">
          <cell r="A247">
            <v>146130</v>
          </cell>
          <cell r="B247" t="str">
            <v>Organization Costs - Accum Amort</v>
          </cell>
          <cell r="C247">
            <v>-24160553.890000001</v>
          </cell>
        </row>
        <row r="248">
          <cell r="A248">
            <v>146140</v>
          </cell>
          <cell r="B248" t="str">
            <v>Software Development - Accum Amort</v>
          </cell>
          <cell r="C248">
            <v>-256379426.69999999</v>
          </cell>
        </row>
        <row r="249">
          <cell r="A249">
            <v>146200</v>
          </cell>
          <cell r="B249" t="str">
            <v>Other Intangible Assets - Accum Amort</v>
          </cell>
          <cell r="C249">
            <v>-42939926.780000001</v>
          </cell>
        </row>
        <row r="250">
          <cell r="A250">
            <v>146450</v>
          </cell>
          <cell r="B250" t="str">
            <v>Capital Leases - Accumulated Amortization</v>
          </cell>
          <cell r="C250">
            <v>2912216.29</v>
          </cell>
        </row>
        <row r="251">
          <cell r="A251">
            <v>146500</v>
          </cell>
          <cell r="B251" t="str">
            <v>Non-Utility Property - Accum Depn</v>
          </cell>
          <cell r="C251">
            <v>-1111838.1000000001</v>
          </cell>
        </row>
        <row r="252">
          <cell r="A252">
            <v>148000</v>
          </cell>
          <cell r="B252" t="str">
            <v>Assets Under Construction</v>
          </cell>
          <cell r="C252">
            <v>349915203.81</v>
          </cell>
        </row>
        <row r="253">
          <cell r="A253">
            <v>148001</v>
          </cell>
          <cell r="B253" t="str">
            <v>CWIP Conversion</v>
          </cell>
          <cell r="C253">
            <v>-3892666.41</v>
          </cell>
        </row>
        <row r="254">
          <cell r="A254">
            <v>148002</v>
          </cell>
          <cell r="B254" t="str">
            <v>CWIP Conv Transfer to Plant in Service</v>
          </cell>
          <cell r="C254">
            <v>-1163603.79</v>
          </cell>
        </row>
        <row r="255">
          <cell r="A255">
            <v>149999</v>
          </cell>
          <cell r="B255" t="str">
            <v>JVA Asset Cutback Clearing Account</v>
          </cell>
          <cell r="C255">
            <v>0</v>
          </cell>
        </row>
        <row r="256">
          <cell r="A256">
            <v>156009</v>
          </cell>
          <cell r="B256" t="str">
            <v>Notes Receivable - Current</v>
          </cell>
          <cell r="C256">
            <v>519695.21</v>
          </cell>
        </row>
        <row r="257">
          <cell r="A257">
            <v>156076</v>
          </cell>
          <cell r="B257" t="str">
            <v>Employee Receivables-Noncurrent-Clearing</v>
          </cell>
          <cell r="C257">
            <v>329598.52</v>
          </cell>
        </row>
        <row r="258">
          <cell r="A258">
            <v>156901</v>
          </cell>
          <cell r="B258" t="str">
            <v>Other Receivables-Noncurrent-Clearing</v>
          </cell>
          <cell r="C258">
            <v>22563.09</v>
          </cell>
        </row>
        <row r="259">
          <cell r="A259">
            <v>157009</v>
          </cell>
          <cell r="B259" t="str">
            <v>Notes Receivable-Noncurrent-Reconciliation</v>
          </cell>
          <cell r="C259">
            <v>6756613.0899999999</v>
          </cell>
        </row>
        <row r="260">
          <cell r="A260">
            <v>157499</v>
          </cell>
          <cell r="B260" t="str">
            <v>Notes Receivable-Reclass to Current</v>
          </cell>
          <cell r="C260">
            <v>-519695.21</v>
          </cell>
        </row>
        <row r="261">
          <cell r="A261">
            <v>157500</v>
          </cell>
          <cell r="B261" t="str">
            <v>Intercompany Notes Receivable-Noncurrent</v>
          </cell>
          <cell r="C261">
            <v>0</v>
          </cell>
        </row>
        <row r="262">
          <cell r="A262">
            <v>162000</v>
          </cell>
          <cell r="B262" t="str">
            <v>Weatherization/DSR Loan Investments</v>
          </cell>
          <cell r="C262">
            <v>240379.35</v>
          </cell>
        </row>
        <row r="263">
          <cell r="A263">
            <v>162001</v>
          </cell>
          <cell r="B263" t="str">
            <v>CSS/ELI Billings</v>
          </cell>
          <cell r="C263">
            <v>-458127.49</v>
          </cell>
        </row>
        <row r="264">
          <cell r="A264">
            <v>162010</v>
          </cell>
          <cell r="B264" t="str">
            <v>Reserve for Uncoll ESC/Wz Loans</v>
          </cell>
          <cell r="C264">
            <v>-559362.16</v>
          </cell>
        </row>
        <row r="265">
          <cell r="A265">
            <v>162011</v>
          </cell>
          <cell r="B265" t="str">
            <v>Pacific Power Intrest Free Loan</v>
          </cell>
          <cell r="C265">
            <v>2510944.31</v>
          </cell>
        </row>
        <row r="266">
          <cell r="A266">
            <v>162013</v>
          </cell>
          <cell r="B266" t="str">
            <v>Idaho Interest Free Loan</v>
          </cell>
          <cell r="C266">
            <v>43402.32</v>
          </cell>
        </row>
        <row r="267">
          <cell r="A267">
            <v>162014</v>
          </cell>
          <cell r="B267" t="str">
            <v>Oregon 6-1/2% Weatherization Loan</v>
          </cell>
          <cell r="C267">
            <v>5879.64</v>
          </cell>
        </row>
        <row r="268">
          <cell r="A268">
            <v>162015</v>
          </cell>
          <cell r="B268" t="str">
            <v>Weatherization Loan-Variable Interest</v>
          </cell>
          <cell r="C268">
            <v>104435.94</v>
          </cell>
        </row>
        <row r="269">
          <cell r="A269">
            <v>162016</v>
          </cell>
          <cell r="B269" t="str">
            <v>Weatherization Loan-W/Betc</v>
          </cell>
          <cell r="C269">
            <v>16448.28</v>
          </cell>
        </row>
        <row r="270">
          <cell r="A270">
            <v>162017</v>
          </cell>
          <cell r="B270" t="str">
            <v>PPL- New 0% Weatherization Loan</v>
          </cell>
          <cell r="C270">
            <v>380.14</v>
          </cell>
        </row>
        <row r="271">
          <cell r="A271">
            <v>162019</v>
          </cell>
          <cell r="B271" t="str">
            <v>The Energy Finanswer</v>
          </cell>
          <cell r="C271">
            <v>8635547.6099999994</v>
          </cell>
        </row>
        <row r="272">
          <cell r="A272">
            <v>162020</v>
          </cell>
          <cell r="B272" t="str">
            <v>Pacific Environments</v>
          </cell>
          <cell r="C272">
            <v>53664.73</v>
          </cell>
        </row>
        <row r="273">
          <cell r="A273">
            <v>162021</v>
          </cell>
          <cell r="B273" t="str">
            <v>Industrial Finanswer</v>
          </cell>
          <cell r="C273">
            <v>513422.89</v>
          </cell>
        </row>
        <row r="274">
          <cell r="A274">
            <v>162022</v>
          </cell>
          <cell r="B274" t="str">
            <v>Home Comfort</v>
          </cell>
          <cell r="C274">
            <v>351146.71</v>
          </cell>
        </row>
        <row r="275">
          <cell r="A275">
            <v>162024</v>
          </cell>
          <cell r="B275" t="str">
            <v>Finanswer 12,000</v>
          </cell>
          <cell r="C275">
            <v>170476.07</v>
          </cell>
        </row>
        <row r="276">
          <cell r="A276">
            <v>162025</v>
          </cell>
          <cell r="B276" t="str">
            <v>Irrigation Finanswer</v>
          </cell>
          <cell r="C276">
            <v>104612.41</v>
          </cell>
        </row>
        <row r="277">
          <cell r="A277">
            <v>162026</v>
          </cell>
          <cell r="B277" t="str">
            <v>Retrofit Energy Finanswer</v>
          </cell>
          <cell r="C277">
            <v>531578.69999999995</v>
          </cell>
        </row>
        <row r="278">
          <cell r="A278">
            <v>162028</v>
          </cell>
          <cell r="B278" t="str">
            <v>California Weatherization Loans</v>
          </cell>
          <cell r="C278">
            <v>1511.35</v>
          </cell>
        </row>
        <row r="279">
          <cell r="A279">
            <v>162400</v>
          </cell>
          <cell r="B279" t="str">
            <v>Nuclear Decommissioning Trust Fund Investments</v>
          </cell>
          <cell r="C279">
            <v>1421324.6</v>
          </cell>
        </row>
        <row r="280">
          <cell r="A280">
            <v>162401</v>
          </cell>
          <cell r="B280" t="str">
            <v>Craig Plant Escrow Account - Scrubber</v>
          </cell>
          <cell r="C280">
            <v>302464.64000000001</v>
          </cell>
        </row>
        <row r="281">
          <cell r="A281">
            <v>163000</v>
          </cell>
          <cell r="B281" t="str">
            <v>Reclamation Trust Funds</v>
          </cell>
          <cell r="C281">
            <v>0</v>
          </cell>
        </row>
        <row r="282">
          <cell r="A282">
            <v>163001</v>
          </cell>
          <cell r="B282" t="str">
            <v>Hermiston Reclamation Funds</v>
          </cell>
          <cell r="C282">
            <v>363530</v>
          </cell>
        </row>
        <row r="283">
          <cell r="A283">
            <v>163005</v>
          </cell>
          <cell r="B283" t="str">
            <v>Columbia Bond Investments</v>
          </cell>
          <cell r="C283">
            <v>30998756.73</v>
          </cell>
        </row>
        <row r="284">
          <cell r="A284">
            <v>163500</v>
          </cell>
          <cell r="B284" t="str">
            <v>SERP-CSV</v>
          </cell>
          <cell r="C284">
            <v>33188551.949999999</v>
          </cell>
        </row>
        <row r="285">
          <cell r="A285">
            <v>163504</v>
          </cell>
          <cell r="B285" t="str">
            <v>Invest in SERP Trust</v>
          </cell>
          <cell r="C285">
            <v>557621.43999999994</v>
          </cell>
        </row>
        <row r="286">
          <cell r="A286">
            <v>163505</v>
          </cell>
          <cell r="B286" t="str">
            <v>Investment in Trust - Def Cmp</v>
          </cell>
          <cell r="C286">
            <v>10385204.369999999</v>
          </cell>
        </row>
        <row r="287">
          <cell r="A287">
            <v>163510</v>
          </cell>
          <cell r="B287" t="str">
            <v>Corp - Owned Life - Cash Surr Value</v>
          </cell>
          <cell r="C287">
            <v>96013373.909999996</v>
          </cell>
        </row>
        <row r="288">
          <cell r="A288">
            <v>163520</v>
          </cell>
          <cell r="B288" t="str">
            <v>Corp - Owned Life (COLI) Loans</v>
          </cell>
          <cell r="C288">
            <v>-75074723.069999993</v>
          </cell>
        </row>
        <row r="289">
          <cell r="A289">
            <v>163751</v>
          </cell>
          <cell r="B289" t="str">
            <v>LCT Operating Trust Account</v>
          </cell>
          <cell r="C289">
            <v>343068</v>
          </cell>
        </row>
        <row r="290">
          <cell r="A290">
            <v>164000</v>
          </cell>
          <cell r="B290" t="str">
            <v>Other Investments - Other</v>
          </cell>
          <cell r="C290">
            <v>125006.5</v>
          </cell>
        </row>
        <row r="291">
          <cell r="A291">
            <v>165101</v>
          </cell>
          <cell r="B291" t="str">
            <v>Interwest Mining</v>
          </cell>
          <cell r="C291">
            <v>1000</v>
          </cell>
        </row>
        <row r="292">
          <cell r="A292">
            <v>165102</v>
          </cell>
          <cell r="B292" t="str">
            <v>PacifiCorp Environmental Remediation Co. (PERCO)</v>
          </cell>
          <cell r="C292">
            <v>900000</v>
          </cell>
        </row>
        <row r="293">
          <cell r="A293">
            <v>165105</v>
          </cell>
          <cell r="B293" t="str">
            <v>Centralia Mining Co.</v>
          </cell>
          <cell r="C293">
            <v>1000</v>
          </cell>
        </row>
        <row r="294">
          <cell r="A294">
            <v>165106</v>
          </cell>
          <cell r="B294" t="str">
            <v>Energy West Mining Co.</v>
          </cell>
          <cell r="C294">
            <v>1000</v>
          </cell>
        </row>
        <row r="295">
          <cell r="A295">
            <v>165107</v>
          </cell>
          <cell r="B295" t="str">
            <v>Pacific Power &amp; Light</v>
          </cell>
          <cell r="C295">
            <v>100</v>
          </cell>
        </row>
        <row r="296">
          <cell r="A296">
            <v>165110</v>
          </cell>
          <cell r="B296" t="str">
            <v>PMI/Bridger</v>
          </cell>
          <cell r="C296">
            <v>1</v>
          </cell>
        </row>
        <row r="297">
          <cell r="A297">
            <v>165111</v>
          </cell>
          <cell r="B297" t="str">
            <v>Glenrock Coal</v>
          </cell>
          <cell r="C297">
            <v>1</v>
          </cell>
        </row>
        <row r="298">
          <cell r="A298">
            <v>165112</v>
          </cell>
          <cell r="B298" t="str">
            <v>PacifiCorp Capital I</v>
          </cell>
          <cell r="C298">
            <v>0</v>
          </cell>
        </row>
        <row r="299">
          <cell r="A299">
            <v>165113</v>
          </cell>
          <cell r="B299" t="str">
            <v>PacifiCorp Capital II</v>
          </cell>
          <cell r="C299">
            <v>0</v>
          </cell>
        </row>
        <row r="300">
          <cell r="A300">
            <v>165294</v>
          </cell>
          <cell r="B300" t="str">
            <v>Investment in Canopy Botanicals, Inc.</v>
          </cell>
          <cell r="C300">
            <v>251.02</v>
          </cell>
        </row>
        <row r="301">
          <cell r="A301">
            <v>167102</v>
          </cell>
          <cell r="B301" t="str">
            <v>PacifiCorp Environmental Remediation Co. (PERCO)</v>
          </cell>
          <cell r="C301">
            <v>5057490.97</v>
          </cell>
        </row>
        <row r="302">
          <cell r="A302">
            <v>167110</v>
          </cell>
          <cell r="B302" t="str">
            <v>PMI/Bridger</v>
          </cell>
          <cell r="C302">
            <v>65224461.689999998</v>
          </cell>
        </row>
        <row r="303">
          <cell r="A303">
            <v>167293</v>
          </cell>
          <cell r="B303" t="str">
            <v>Invest in PCorp Future Generations, Inc. Eq Earn</v>
          </cell>
          <cell r="C303">
            <v>-3900.91</v>
          </cell>
        </row>
        <row r="304">
          <cell r="A304">
            <v>167294</v>
          </cell>
          <cell r="B304" t="str">
            <v>Investment in Canopy Botanicals, Inc.- Equity Earn</v>
          </cell>
          <cell r="C304">
            <v>-3747.61</v>
          </cell>
        </row>
        <row r="305">
          <cell r="A305">
            <v>175501</v>
          </cell>
          <cell r="B305" t="str">
            <v>Investment in Williams Fork (Trapper Mine)</v>
          </cell>
          <cell r="C305">
            <v>6433900</v>
          </cell>
        </row>
        <row r="306">
          <cell r="A306">
            <v>175502</v>
          </cell>
          <cell r="B306" t="str">
            <v>Investment Land Resources (Bogle Farms)</v>
          </cell>
          <cell r="C306">
            <v>69928.31</v>
          </cell>
        </row>
        <row r="307">
          <cell r="A307">
            <v>175751</v>
          </cell>
          <cell r="B307" t="str">
            <v>Investment in Trapper Mine-Equity Earnings</v>
          </cell>
          <cell r="C307">
            <v>268735.23</v>
          </cell>
        </row>
        <row r="308">
          <cell r="A308">
            <v>177002</v>
          </cell>
          <cell r="B308" t="str">
            <v>2000 SPI Stock Incentive Plan</v>
          </cell>
          <cell r="C308">
            <v>-0.01</v>
          </cell>
        </row>
        <row r="309">
          <cell r="A309">
            <v>177003</v>
          </cell>
          <cell r="B309" t="str">
            <v>2001 SPI Stock Incentive Plan</v>
          </cell>
          <cell r="C309">
            <v>58878.25</v>
          </cell>
        </row>
        <row r="310">
          <cell r="A310">
            <v>177004</v>
          </cell>
          <cell r="B310" t="str">
            <v>2002 SPI Stock Incentive Plan</v>
          </cell>
          <cell r="C310">
            <v>299846.96999999997</v>
          </cell>
        </row>
        <row r="311">
          <cell r="A311">
            <v>177005</v>
          </cell>
          <cell r="B311" t="str">
            <v>2002 SPI Stock Incentive Plan - PPM</v>
          </cell>
          <cell r="C311">
            <v>44978</v>
          </cell>
        </row>
        <row r="312">
          <cell r="A312">
            <v>182600</v>
          </cell>
          <cell r="B312" t="str">
            <v>Prepayment-Other</v>
          </cell>
          <cell r="C312">
            <v>730046.16</v>
          </cell>
        </row>
        <row r="313">
          <cell r="A313">
            <v>183103</v>
          </cell>
          <cell r="B313" t="str">
            <v>8 1/4% Quips Series A 6/30/2036 (PC I)</v>
          </cell>
          <cell r="C313">
            <v>0</v>
          </cell>
        </row>
        <row r="314">
          <cell r="A314">
            <v>183104</v>
          </cell>
          <cell r="B314" t="str">
            <v>7.70% QUIPS Series B 9/30/2037 (PC II)</v>
          </cell>
          <cell r="C314">
            <v>0</v>
          </cell>
        </row>
        <row r="315">
          <cell r="A315">
            <v>183105</v>
          </cell>
          <cell r="B315" t="str">
            <v>Emery Co. 1991 Refunding PCRB</v>
          </cell>
          <cell r="C315">
            <v>412885.8</v>
          </cell>
        </row>
        <row r="316">
          <cell r="A316">
            <v>183106</v>
          </cell>
          <cell r="B316" t="str">
            <v>3.4% Lincoln Co. 1991 PCRB Due 2016</v>
          </cell>
          <cell r="C316">
            <v>368594.48</v>
          </cell>
        </row>
        <row r="317">
          <cell r="A317">
            <v>183107</v>
          </cell>
          <cell r="B317" t="str">
            <v>PCRB - Forsyth 1/1/18</v>
          </cell>
          <cell r="C317">
            <v>172291.56</v>
          </cell>
        </row>
        <row r="318">
          <cell r="A318">
            <v>183108</v>
          </cell>
          <cell r="B318" t="str">
            <v>PCRB - Sweetwater A 1/1/17</v>
          </cell>
          <cell r="C318">
            <v>194743.86</v>
          </cell>
        </row>
        <row r="319">
          <cell r="A319">
            <v>183109</v>
          </cell>
          <cell r="B319" t="str">
            <v>PCRB - Gillette 1/1/14</v>
          </cell>
          <cell r="C319">
            <v>151442.01999999999</v>
          </cell>
        </row>
        <row r="320">
          <cell r="A320">
            <v>183110</v>
          </cell>
          <cell r="B320" t="str">
            <v>PCRB - Sweetwater/Converse 1/1/14</v>
          </cell>
          <cell r="C320">
            <v>0</v>
          </cell>
        </row>
        <row r="321">
          <cell r="A321">
            <v>183111</v>
          </cell>
          <cell r="B321" t="str">
            <v>3.9% Sweetwater Co. 1984 PCRB Due 2014</v>
          </cell>
          <cell r="C321">
            <v>128121.3</v>
          </cell>
        </row>
        <row r="322">
          <cell r="A322">
            <v>183112</v>
          </cell>
          <cell r="B322" t="str">
            <v>4.125% City of Forsyth 1986 PCRB Due 2016</v>
          </cell>
          <cell r="C322">
            <v>54401.440000000002</v>
          </cell>
        </row>
        <row r="323">
          <cell r="A323">
            <v>183113</v>
          </cell>
          <cell r="B323" t="str">
            <v>Sweetwater 1990A (Refunding 1983B PCRB)</v>
          </cell>
          <cell r="C323">
            <v>303528.93</v>
          </cell>
        </row>
        <row r="324">
          <cell r="A324">
            <v>183114</v>
          </cell>
          <cell r="B324" t="str">
            <v>Sweetwater 1992A PCRB Due 4/1/05</v>
          </cell>
          <cell r="C324">
            <v>12934.41</v>
          </cell>
        </row>
        <row r="325">
          <cell r="A325">
            <v>183115</v>
          </cell>
          <cell r="B325" t="str">
            <v>Converse 1992 PCRB Due 7/1/06</v>
          </cell>
          <cell r="C325">
            <v>33239.78</v>
          </cell>
        </row>
        <row r="326">
          <cell r="A326">
            <v>183116</v>
          </cell>
          <cell r="B326" t="str">
            <v>Sweetwater 1992B PCRB Due 12/1/05</v>
          </cell>
          <cell r="C326">
            <v>18614.080000000002</v>
          </cell>
        </row>
        <row r="327">
          <cell r="A327">
            <v>183117</v>
          </cell>
          <cell r="B327" t="str">
            <v>5.65% Emery 1993A PCRB Due 2023</v>
          </cell>
          <cell r="C327">
            <v>1069319.78</v>
          </cell>
        </row>
        <row r="328">
          <cell r="A328">
            <v>183118</v>
          </cell>
          <cell r="B328" t="str">
            <v>5 5/8% Emery 1993B PCRB Due 2023</v>
          </cell>
          <cell r="C328">
            <v>412283.87</v>
          </cell>
        </row>
        <row r="329">
          <cell r="A329">
            <v>183119</v>
          </cell>
          <cell r="B329" t="str">
            <v>5 5/8% Lincoln 1993 PCRB Due 2021</v>
          </cell>
          <cell r="C329">
            <v>145973.79</v>
          </cell>
        </row>
        <row r="330">
          <cell r="A330">
            <v>183120</v>
          </cell>
          <cell r="B330" t="str">
            <v>Sweetwater Float Rate PCRB Series 1994A</v>
          </cell>
          <cell r="C330">
            <v>354571.39</v>
          </cell>
        </row>
        <row r="331">
          <cell r="A331">
            <v>183121</v>
          </cell>
          <cell r="B331" t="str">
            <v>Converse Float Rate PCRB Series 1994</v>
          </cell>
          <cell r="C331">
            <v>145544.01</v>
          </cell>
        </row>
        <row r="332">
          <cell r="A332">
            <v>183122</v>
          </cell>
          <cell r="B332" t="str">
            <v>Emery Float Rate PCRB Series 1994</v>
          </cell>
          <cell r="C332">
            <v>2268479.56</v>
          </cell>
        </row>
        <row r="333">
          <cell r="A333">
            <v>183123</v>
          </cell>
          <cell r="B333" t="str">
            <v>Carbon Float Rate PCRB Series 1994</v>
          </cell>
          <cell r="C333">
            <v>143201.31</v>
          </cell>
        </row>
        <row r="334">
          <cell r="A334">
            <v>183124</v>
          </cell>
          <cell r="B334" t="str">
            <v>Lincoln Float Rate PCRB Series 1994</v>
          </cell>
          <cell r="C334">
            <v>293129.8</v>
          </cell>
        </row>
        <row r="335">
          <cell r="A335">
            <v>183125</v>
          </cell>
          <cell r="B335" t="str">
            <v>Moffat Float Rate PCRB Series 1994</v>
          </cell>
          <cell r="C335">
            <v>438317.62</v>
          </cell>
        </row>
        <row r="336">
          <cell r="A336">
            <v>183126</v>
          </cell>
          <cell r="B336" t="str">
            <v>4.125% Converse Co. 1995 PCRB Due 2025</v>
          </cell>
          <cell r="C336">
            <v>96178.66</v>
          </cell>
        </row>
        <row r="337">
          <cell r="A337">
            <v>183127</v>
          </cell>
          <cell r="B337" t="str">
            <v>4.125% Lincoln Co. 1995 PCRB Due 2025</v>
          </cell>
          <cell r="C337">
            <v>293697.5</v>
          </cell>
        </row>
        <row r="338">
          <cell r="A338">
            <v>183128</v>
          </cell>
          <cell r="B338" t="str">
            <v>Sweetwater Float Rate PCRB Series 1995</v>
          </cell>
          <cell r="C338">
            <v>163858.5</v>
          </cell>
        </row>
        <row r="339">
          <cell r="A339">
            <v>183129</v>
          </cell>
          <cell r="B339" t="str">
            <v>Emery 6.15% PCRB Series 1996</v>
          </cell>
          <cell r="C339">
            <v>435765.66</v>
          </cell>
        </row>
        <row r="340">
          <cell r="A340">
            <v>183130</v>
          </cell>
          <cell r="B340" t="str">
            <v>6 3/4% FMB Due 4/1/2005</v>
          </cell>
          <cell r="C340">
            <v>106446.93</v>
          </cell>
        </row>
        <row r="341">
          <cell r="A341">
            <v>183131</v>
          </cell>
          <cell r="B341" t="str">
            <v>5.65% FMB Due 11/1/2006</v>
          </cell>
          <cell r="C341">
            <v>2080110.56</v>
          </cell>
        </row>
        <row r="342">
          <cell r="A342">
            <v>183144</v>
          </cell>
          <cell r="B342" t="str">
            <v>Med-Term Note Ser.C 9% Due 9/1/03</v>
          </cell>
          <cell r="C342">
            <v>0</v>
          </cell>
        </row>
        <row r="343">
          <cell r="A343">
            <v>183157</v>
          </cell>
          <cell r="B343" t="str">
            <v>Med-Term Note Ser.C 9.15% Due 8/9/11</v>
          </cell>
          <cell r="C343">
            <v>28082.61</v>
          </cell>
        </row>
        <row r="344">
          <cell r="A344">
            <v>183158</v>
          </cell>
          <cell r="B344" t="str">
            <v>Med-Term Note Ser.C 8.95% Due 9/1/11</v>
          </cell>
          <cell r="C344">
            <v>65873.25</v>
          </cell>
        </row>
        <row r="345">
          <cell r="A345">
            <v>183159</v>
          </cell>
          <cell r="B345" t="str">
            <v>Med-Term Note Ser.C 8.95% Due 9/1/11</v>
          </cell>
          <cell r="C345">
            <v>49623.75</v>
          </cell>
        </row>
        <row r="346">
          <cell r="A346">
            <v>183160</v>
          </cell>
          <cell r="B346" t="str">
            <v>Med-Term Note Ser.C 8.92% Due 9/1/11</v>
          </cell>
          <cell r="C346">
            <v>70699.05</v>
          </cell>
        </row>
        <row r="347">
          <cell r="A347">
            <v>183161</v>
          </cell>
          <cell r="B347" t="str">
            <v>Med Term Note Ser.C 8.53% Due 12/16/21</v>
          </cell>
          <cell r="C347">
            <v>68515.31</v>
          </cell>
        </row>
        <row r="348">
          <cell r="A348">
            <v>183162</v>
          </cell>
          <cell r="B348" t="str">
            <v>Med-Term Note Ser.C 8.29% Due 12/30/11</v>
          </cell>
          <cell r="C348">
            <v>9031.0499999999993</v>
          </cell>
        </row>
        <row r="349">
          <cell r="A349">
            <v>183163</v>
          </cell>
          <cell r="B349" t="str">
            <v>Med-Term Note Ser.C 8.375% Due 12/31/21</v>
          </cell>
          <cell r="C349">
            <v>22838.66</v>
          </cell>
        </row>
        <row r="350">
          <cell r="A350">
            <v>183164</v>
          </cell>
          <cell r="B350" t="str">
            <v>Med-Term Note Ser.C 8.26% Due 1/7/22</v>
          </cell>
          <cell r="C350">
            <v>19826.03</v>
          </cell>
        </row>
        <row r="351">
          <cell r="A351">
            <v>183165</v>
          </cell>
          <cell r="B351" t="str">
            <v>Med-Term Note Ser.C 8.27% Due 1/10/22</v>
          </cell>
          <cell r="C351">
            <v>18245.23</v>
          </cell>
        </row>
        <row r="352">
          <cell r="A352">
            <v>183166</v>
          </cell>
          <cell r="B352" t="str">
            <v>Med-Term Note Ser.C 8.26% Due 1/10/12</v>
          </cell>
          <cell r="C352">
            <v>3010.35</v>
          </cell>
        </row>
        <row r="353">
          <cell r="A353">
            <v>183167</v>
          </cell>
          <cell r="B353" t="str">
            <v>Med-Term Note Ser.C 7.67% Due 1/10/07</v>
          </cell>
          <cell r="C353">
            <v>6964.39</v>
          </cell>
        </row>
        <row r="354">
          <cell r="A354">
            <v>183168</v>
          </cell>
          <cell r="B354" t="str">
            <v>Med-Term Note Ser.C 8.28% Due 1/10/12</v>
          </cell>
          <cell r="C354">
            <v>5233.96</v>
          </cell>
        </row>
        <row r="355">
          <cell r="A355">
            <v>183169</v>
          </cell>
          <cell r="B355" t="str">
            <v>Med-Term Note Ser.C 8.25% Due 2/1/12</v>
          </cell>
          <cell r="C355">
            <v>9089.1200000000008</v>
          </cell>
        </row>
        <row r="356">
          <cell r="A356">
            <v>183170</v>
          </cell>
          <cell r="B356" t="str">
            <v>Med-Term Note Ser.D 7.86% Due 2/16/04</v>
          </cell>
          <cell r="C356">
            <v>0</v>
          </cell>
        </row>
        <row r="357">
          <cell r="A357">
            <v>183171</v>
          </cell>
          <cell r="B357" t="str">
            <v>Med-Term Note Ser.D 7.81% Due 2/16/04</v>
          </cell>
          <cell r="C357">
            <v>0</v>
          </cell>
        </row>
        <row r="358">
          <cell r="A358">
            <v>183174</v>
          </cell>
          <cell r="B358" t="str">
            <v>Med-Term Note Ser.D 7.79% Due 2/16/04</v>
          </cell>
          <cell r="C358">
            <v>0</v>
          </cell>
        </row>
        <row r="359">
          <cell r="A359">
            <v>183177</v>
          </cell>
          <cell r="B359" t="str">
            <v>Med-Term Note Ser.D 7.75% Due 2/16/04</v>
          </cell>
          <cell r="C359">
            <v>0</v>
          </cell>
        </row>
        <row r="360">
          <cell r="A360">
            <v>183192</v>
          </cell>
          <cell r="B360" t="str">
            <v>Med-Term Note Ser.E 7.32% Due 9/3/04</v>
          </cell>
          <cell r="C360">
            <v>2362.5300000000002</v>
          </cell>
        </row>
        <row r="361">
          <cell r="A361">
            <v>183196</v>
          </cell>
          <cell r="B361" t="str">
            <v>Med-Term Note Ser.E 8.07% Due 9/9/22</v>
          </cell>
          <cell r="C361">
            <v>43348.83</v>
          </cell>
        </row>
        <row r="362">
          <cell r="A362">
            <v>183199</v>
          </cell>
          <cell r="B362" t="str">
            <v>Med-Term Note Ser.E 7.43% Due 9/11/07</v>
          </cell>
          <cell r="C362">
            <v>3641.2</v>
          </cell>
        </row>
        <row r="363">
          <cell r="A363">
            <v>183200</v>
          </cell>
          <cell r="B363" t="str">
            <v>Med-Term Note Ser.E 8.12% Due 9/9/22</v>
          </cell>
          <cell r="C363">
            <v>270931.71000000002</v>
          </cell>
        </row>
        <row r="364">
          <cell r="A364">
            <v>183201</v>
          </cell>
          <cell r="B364" t="str">
            <v>Med-Term Note Ser.E 8.11% Due 9/9/22</v>
          </cell>
          <cell r="C364">
            <v>65023.41</v>
          </cell>
        </row>
        <row r="365">
          <cell r="A365">
            <v>183202</v>
          </cell>
          <cell r="B365" t="str">
            <v>Med-Term Note Ser.E 8.05% Due 9/14/22</v>
          </cell>
          <cell r="C365">
            <v>54186.57</v>
          </cell>
        </row>
        <row r="366">
          <cell r="A366">
            <v>183208</v>
          </cell>
          <cell r="B366" t="str">
            <v>Med-Term Note Ser.E 7.22% Due 9/18/07</v>
          </cell>
          <cell r="C366">
            <v>4634.32</v>
          </cell>
        </row>
        <row r="367">
          <cell r="A367">
            <v>183209</v>
          </cell>
          <cell r="B367" t="str">
            <v>Med-Term Note Ser.E 8.05% Due 9/1/22</v>
          </cell>
          <cell r="C367">
            <v>81279.75</v>
          </cell>
        </row>
        <row r="368">
          <cell r="A368">
            <v>183211</v>
          </cell>
          <cell r="B368" t="str">
            <v>Med-Term Note Ser.E 7.27% Due 9/24/07</v>
          </cell>
          <cell r="C368">
            <v>7414.7</v>
          </cell>
        </row>
        <row r="369">
          <cell r="A369">
            <v>183214</v>
          </cell>
          <cell r="B369" t="str">
            <v>Med-Term Note Ser.E 7.11% Due 9/24/04</v>
          </cell>
          <cell r="C369">
            <v>2372.2600000000002</v>
          </cell>
        </row>
        <row r="370">
          <cell r="A370">
            <v>183215</v>
          </cell>
          <cell r="B370" t="str">
            <v>Med-Term Note Ser.E 8.08% Due 10/14/22</v>
          </cell>
          <cell r="C370">
            <v>129268.07</v>
          </cell>
        </row>
        <row r="371">
          <cell r="A371">
            <v>183216</v>
          </cell>
          <cell r="B371" t="str">
            <v>Med-Term Note Ser.E 8.08% Due 10/14/22</v>
          </cell>
          <cell r="C371">
            <v>124296.8</v>
          </cell>
        </row>
        <row r="372">
          <cell r="A372">
            <v>183219</v>
          </cell>
          <cell r="B372" t="str">
            <v>Med-Term Note Ser.E 7.03% Due 10/15/03</v>
          </cell>
          <cell r="C372">
            <v>0</v>
          </cell>
        </row>
        <row r="373">
          <cell r="A373">
            <v>183220</v>
          </cell>
          <cell r="B373" t="str">
            <v>Med-Term Note Ser.E 7.34% Due 10/17/05</v>
          </cell>
          <cell r="C373">
            <v>4325.7</v>
          </cell>
        </row>
        <row r="374">
          <cell r="A374">
            <v>183221</v>
          </cell>
          <cell r="B374" t="str">
            <v>Med-Term Note Ser.E 7.36% Due 10/17/05</v>
          </cell>
          <cell r="C374">
            <v>4325.7</v>
          </cell>
        </row>
        <row r="375">
          <cell r="A375">
            <v>183222</v>
          </cell>
          <cell r="B375" t="str">
            <v>Med-Term Note Ser.E 7.27% Due 10/21/03</v>
          </cell>
          <cell r="C375">
            <v>0</v>
          </cell>
        </row>
        <row r="376">
          <cell r="A376">
            <v>183223</v>
          </cell>
          <cell r="B376" t="str">
            <v>Med-Term Note Ser.E 7.39% Due 10/21/03</v>
          </cell>
          <cell r="C376">
            <v>0</v>
          </cell>
        </row>
        <row r="377">
          <cell r="A377">
            <v>183224</v>
          </cell>
          <cell r="B377" t="str">
            <v>Med-Term Note Ser.E 7.30% Due 10/22/04</v>
          </cell>
          <cell r="C377">
            <v>3748.44</v>
          </cell>
        </row>
        <row r="378">
          <cell r="A378">
            <v>183225</v>
          </cell>
          <cell r="B378" t="str">
            <v>Med-Term Note Ser.E 7.30% Due 10/22/04</v>
          </cell>
          <cell r="C378">
            <v>3748.44</v>
          </cell>
        </row>
        <row r="379">
          <cell r="A379">
            <v>183226</v>
          </cell>
          <cell r="B379" t="str">
            <v>Med-Term Note Ser.E 7.30% Due 10/22/03</v>
          </cell>
          <cell r="C379">
            <v>0</v>
          </cell>
        </row>
        <row r="380">
          <cell r="A380">
            <v>183227</v>
          </cell>
          <cell r="B380" t="str">
            <v>Med-Term Note Ser.E 7.53% Due 10/26/04</v>
          </cell>
          <cell r="C380">
            <v>281.16000000000003</v>
          </cell>
        </row>
        <row r="381">
          <cell r="A381">
            <v>183228</v>
          </cell>
          <cell r="B381" t="str">
            <v>Med-Term Note Ser.E 7.71% Due 10/27/04</v>
          </cell>
          <cell r="C381">
            <v>1124.52</v>
          </cell>
        </row>
        <row r="382">
          <cell r="A382">
            <v>183229</v>
          </cell>
          <cell r="B382" t="str">
            <v>Med-Term Note Ser.E 7.71% Due 10/27/04</v>
          </cell>
          <cell r="C382">
            <v>1218.28</v>
          </cell>
        </row>
        <row r="383">
          <cell r="A383">
            <v>183230</v>
          </cell>
          <cell r="B383" t="str">
            <v>Med-Term Note Ser.E 7.72% Due 11/2/04</v>
          </cell>
          <cell r="C383">
            <v>548.52</v>
          </cell>
        </row>
        <row r="384">
          <cell r="A384">
            <v>183231</v>
          </cell>
          <cell r="B384" t="str">
            <v>Med-Term Note Ser.E 7.60% Due 11/1/04</v>
          </cell>
          <cell r="C384">
            <v>365.72</v>
          </cell>
        </row>
        <row r="385">
          <cell r="A385">
            <v>183233</v>
          </cell>
          <cell r="B385" t="str">
            <v>Med-Term Note Ser.E 7.66% Due 10/22/04</v>
          </cell>
          <cell r="C385">
            <v>1828.44</v>
          </cell>
        </row>
        <row r="386">
          <cell r="A386">
            <v>183236</v>
          </cell>
          <cell r="B386" t="str">
            <v>Med-Term Note Ser.E 8.13% Due 1/22/13</v>
          </cell>
          <cell r="C386">
            <v>33769.730000000003</v>
          </cell>
        </row>
        <row r="387">
          <cell r="A387">
            <v>183237</v>
          </cell>
          <cell r="B387" t="str">
            <v>Med-Term Note Ser.E 8.23% Due 1/20/23</v>
          </cell>
          <cell r="C387">
            <v>23889.88</v>
          </cell>
        </row>
        <row r="388">
          <cell r="A388">
            <v>183241</v>
          </cell>
          <cell r="B388" t="str">
            <v>Med-Term Note Ser.E 7.43% Due 1/24/05</v>
          </cell>
          <cell r="C388">
            <v>482.62</v>
          </cell>
        </row>
        <row r="389">
          <cell r="A389">
            <v>183242</v>
          </cell>
          <cell r="B389" t="str">
            <v>Med-Term Note Ser.E 7.43% Due 1/24/05</v>
          </cell>
          <cell r="C389">
            <v>1206.6400000000001</v>
          </cell>
        </row>
        <row r="390">
          <cell r="A390">
            <v>183246</v>
          </cell>
          <cell r="B390" t="str">
            <v>Med-Term Note Ser.E 8.23% Due 1/20/23</v>
          </cell>
          <cell r="C390">
            <v>19112.150000000001</v>
          </cell>
        </row>
        <row r="391">
          <cell r="A391">
            <v>183247</v>
          </cell>
          <cell r="B391" t="str">
            <v>Med-Term Note Ser.F 7.25% Due 8/1/13</v>
          </cell>
          <cell r="C391">
            <v>0</v>
          </cell>
        </row>
        <row r="392">
          <cell r="A392">
            <v>183248</v>
          </cell>
          <cell r="B392" t="str">
            <v>Med-Term Note Ser.F 7.25% Due 8/1/13</v>
          </cell>
          <cell r="C392">
            <v>0</v>
          </cell>
        </row>
        <row r="393">
          <cell r="A393">
            <v>183249</v>
          </cell>
          <cell r="B393" t="str">
            <v>Med-Term Note Ser.F 7.25% Due 8/1/13</v>
          </cell>
          <cell r="C393">
            <v>0</v>
          </cell>
        </row>
        <row r="394">
          <cell r="A394">
            <v>183250</v>
          </cell>
          <cell r="B394" t="str">
            <v>Med-Term Note Ser.F 7.25% Due 8/1/13</v>
          </cell>
          <cell r="C394">
            <v>0</v>
          </cell>
        </row>
        <row r="395">
          <cell r="A395">
            <v>183251</v>
          </cell>
          <cell r="B395" t="str">
            <v>Med-Term Note Ser.F 6.34% Due 7/28/03</v>
          </cell>
          <cell r="C395">
            <v>0</v>
          </cell>
        </row>
        <row r="396">
          <cell r="A396">
            <v>183252</v>
          </cell>
          <cell r="B396" t="str">
            <v>Med-Term Note Ser.F 6.34% Due 7/28/03</v>
          </cell>
          <cell r="C396">
            <v>0</v>
          </cell>
        </row>
        <row r="397">
          <cell r="A397">
            <v>183253</v>
          </cell>
          <cell r="B397" t="str">
            <v>Med-Term Note Ser.F 6.34% Due 7/28/03</v>
          </cell>
          <cell r="C397">
            <v>0</v>
          </cell>
        </row>
        <row r="398">
          <cell r="A398">
            <v>183254</v>
          </cell>
          <cell r="B398" t="str">
            <v>Med-Term Note Ser.F 6.34% Due 7/28/03</v>
          </cell>
          <cell r="C398">
            <v>0</v>
          </cell>
        </row>
        <row r="399">
          <cell r="A399">
            <v>183255</v>
          </cell>
          <cell r="B399" t="str">
            <v>Med-Term Note Ser.F 6.34% Due 7/28/03</v>
          </cell>
          <cell r="C399">
            <v>0</v>
          </cell>
        </row>
        <row r="400">
          <cell r="A400">
            <v>183256</v>
          </cell>
          <cell r="B400" t="str">
            <v>Med-Term Note Ser.F 6.31% Due 7/28/03</v>
          </cell>
          <cell r="C400">
            <v>0</v>
          </cell>
        </row>
        <row r="401">
          <cell r="A401">
            <v>183257</v>
          </cell>
          <cell r="B401" t="str">
            <v>Med-Term Note Ser.F 6.31% Due 7/28/03</v>
          </cell>
          <cell r="C401">
            <v>0</v>
          </cell>
        </row>
        <row r="402">
          <cell r="A402">
            <v>183258</v>
          </cell>
          <cell r="B402" t="str">
            <v>Med-Term Note Ser.F 6.31% Due 7/28/03</v>
          </cell>
          <cell r="C402">
            <v>0</v>
          </cell>
        </row>
        <row r="403">
          <cell r="A403">
            <v>183259</v>
          </cell>
          <cell r="B403" t="str">
            <v>Med-Term Note Ser.F 6.31% Due 7/28/03</v>
          </cell>
          <cell r="C403">
            <v>0</v>
          </cell>
        </row>
        <row r="404">
          <cell r="A404">
            <v>183260</v>
          </cell>
          <cell r="B404" t="str">
            <v>Med-Term Note Ser.F 7.40% Due 7/28/23</v>
          </cell>
          <cell r="C404">
            <v>0</v>
          </cell>
        </row>
        <row r="405">
          <cell r="A405">
            <v>183261</v>
          </cell>
          <cell r="B405" t="str">
            <v>Med-Term Note Ser.F 7.26% Due 7/21/23</v>
          </cell>
          <cell r="C405">
            <v>159971.97</v>
          </cell>
        </row>
        <row r="406">
          <cell r="A406">
            <v>183262</v>
          </cell>
          <cell r="B406" t="str">
            <v>Med-Term Note Ser.F 7.26% Due 7/21/23</v>
          </cell>
          <cell r="C406">
            <v>65173.59</v>
          </cell>
        </row>
        <row r="407">
          <cell r="A407">
            <v>183272</v>
          </cell>
          <cell r="B407" t="str">
            <v>Med-Term Note Ser.F 7.23% Due 8/16/23</v>
          </cell>
          <cell r="C407">
            <v>89209.98</v>
          </cell>
        </row>
        <row r="408">
          <cell r="A408">
            <v>183273</v>
          </cell>
          <cell r="B408" t="str">
            <v>Med-Term Note Ser.F 7.24% Due 8/16/23</v>
          </cell>
          <cell r="C408">
            <v>178419.91</v>
          </cell>
        </row>
        <row r="409">
          <cell r="A409">
            <v>183274</v>
          </cell>
          <cell r="B409" t="str">
            <v>Med-Term Note Ser.F 7.37% Due 8/11/2023</v>
          </cell>
          <cell r="C409">
            <v>0</v>
          </cell>
        </row>
        <row r="410">
          <cell r="A410">
            <v>183275</v>
          </cell>
          <cell r="B410" t="str">
            <v>Med-Term Note Ser.F 6.75% Due 9/14/23</v>
          </cell>
          <cell r="C410">
            <v>24938.27</v>
          </cell>
        </row>
        <row r="411">
          <cell r="A411">
            <v>183276</v>
          </cell>
          <cell r="B411" t="str">
            <v>Med-Term Note Ser.F 6.75% Due 9/14/23</v>
          </cell>
          <cell r="C411">
            <v>9975.1299999999992</v>
          </cell>
        </row>
        <row r="412">
          <cell r="A412">
            <v>183277</v>
          </cell>
          <cell r="B412" t="str">
            <v>Med-Term Note Ser.F 6.72% Due 9/14/23</v>
          </cell>
          <cell r="C412">
            <v>9975.1299999999992</v>
          </cell>
        </row>
        <row r="413">
          <cell r="A413">
            <v>183278</v>
          </cell>
          <cell r="B413" t="str">
            <v>Med-Term Note Ser.F 6.75% Due 10/26/23</v>
          </cell>
          <cell r="C413">
            <v>99878.74</v>
          </cell>
        </row>
        <row r="414">
          <cell r="A414">
            <v>183279</v>
          </cell>
          <cell r="B414" t="str">
            <v>Med-Term Note Ser.F 6.75% Due 10/26/23</v>
          </cell>
          <cell r="C414">
            <v>79903.28</v>
          </cell>
        </row>
        <row r="415">
          <cell r="A415">
            <v>183280</v>
          </cell>
          <cell r="B415" t="str">
            <v>Med-Term Note Ser.F 6.75% Due 10/26/23</v>
          </cell>
          <cell r="C415">
            <v>59927.18</v>
          </cell>
        </row>
        <row r="416">
          <cell r="A416">
            <v>183281</v>
          </cell>
          <cell r="B416" t="str">
            <v>Med-Term Note Ser.F 8.625% Due 12/31/24</v>
          </cell>
          <cell r="C416">
            <v>104587.44</v>
          </cell>
        </row>
        <row r="417">
          <cell r="A417">
            <v>183282</v>
          </cell>
          <cell r="B417" t="str">
            <v>Med Term Note Ser G 6.625% Due 6/1/07</v>
          </cell>
          <cell r="C417">
            <v>345980.5</v>
          </cell>
        </row>
        <row r="418">
          <cell r="A418">
            <v>183283</v>
          </cell>
          <cell r="B418" t="str">
            <v>Med-Term Note Ser.G 6.12% Due 1/15/2006</v>
          </cell>
          <cell r="C418">
            <v>130460.71</v>
          </cell>
        </row>
        <row r="419">
          <cell r="A419">
            <v>183284</v>
          </cell>
          <cell r="B419" t="str">
            <v>Med-Term Note Ser.G 6.71% Due 1/15/2026</v>
          </cell>
          <cell r="C419">
            <v>661043.80000000005</v>
          </cell>
        </row>
        <row r="420">
          <cell r="A420">
            <v>183285</v>
          </cell>
          <cell r="B420" t="str">
            <v>Med-Term Note Ser H 6.75% Due 7/15/2004</v>
          </cell>
          <cell r="C420">
            <v>159656.57</v>
          </cell>
        </row>
        <row r="421">
          <cell r="A421">
            <v>183286</v>
          </cell>
          <cell r="B421" t="str">
            <v>Med-Term Note Ser H 7.00% Due 7/15/2009</v>
          </cell>
          <cell r="C421">
            <v>892733.72</v>
          </cell>
        </row>
        <row r="422">
          <cell r="A422">
            <v>183287</v>
          </cell>
          <cell r="B422" t="str">
            <v>Med-Term Note Ser H 6.375% Due 5/15/2008</v>
          </cell>
          <cell r="C422">
            <v>598546.96</v>
          </cell>
        </row>
        <row r="423">
          <cell r="A423">
            <v>183289</v>
          </cell>
          <cell r="B423" t="str">
            <v>Unsecured Debt Issuance Expense</v>
          </cell>
          <cell r="C423">
            <v>229257.86</v>
          </cell>
        </row>
        <row r="424">
          <cell r="A424">
            <v>183290</v>
          </cell>
          <cell r="B424" t="str">
            <v>6.90% FMB Due 11/15/2011</v>
          </cell>
          <cell r="C424">
            <v>2766649.54</v>
          </cell>
        </row>
        <row r="425">
          <cell r="A425">
            <v>183291</v>
          </cell>
          <cell r="B425" t="str">
            <v>7.70% FMB Due 11/15/2031</v>
          </cell>
          <cell r="C425">
            <v>2659105.04</v>
          </cell>
        </row>
        <row r="426">
          <cell r="A426">
            <v>183292</v>
          </cell>
          <cell r="B426" t="str">
            <v>Sweetwater Co. 1988B Due 2014</v>
          </cell>
          <cell r="C426">
            <v>36675.83</v>
          </cell>
        </row>
        <row r="427">
          <cell r="A427">
            <v>183293</v>
          </cell>
          <cell r="B427" t="str">
            <v>3.9% Converse Co. 1988 PCRB Due 2014</v>
          </cell>
          <cell r="C427">
            <v>54216.43</v>
          </cell>
        </row>
        <row r="428">
          <cell r="A428">
            <v>183294</v>
          </cell>
          <cell r="B428" t="str">
            <v>4.30% FMB Due 9/15/2008</v>
          </cell>
          <cell r="C428">
            <v>1100000</v>
          </cell>
        </row>
        <row r="429">
          <cell r="A429">
            <v>183295</v>
          </cell>
          <cell r="B429" t="str">
            <v>5.45% FMB Due 9/15/2013</v>
          </cell>
          <cell r="C429">
            <v>1245833.3500000001</v>
          </cell>
        </row>
        <row r="430">
          <cell r="A430">
            <v>183901</v>
          </cell>
          <cell r="B430" t="str">
            <v>Preferred Stock Issuance Costs - $7.48 Series</v>
          </cell>
          <cell r="C430">
            <v>560288.37</v>
          </cell>
        </row>
        <row r="431">
          <cell r="A431">
            <v>184405</v>
          </cell>
          <cell r="B431" t="str">
            <v>Bridger Deferred Billings</v>
          </cell>
          <cell r="C431">
            <v>7035.46</v>
          </cell>
        </row>
        <row r="432">
          <cell r="A432">
            <v>184413</v>
          </cell>
          <cell r="B432" t="str">
            <v>Hayden Settlement</v>
          </cell>
          <cell r="C432">
            <v>613172.14</v>
          </cell>
        </row>
        <row r="433">
          <cell r="A433">
            <v>184414</v>
          </cell>
          <cell r="B433" t="str">
            <v>Deferred Coal Costs - Wyodak Settlement</v>
          </cell>
          <cell r="C433">
            <v>6340522.6600000001</v>
          </cell>
        </row>
        <row r="434">
          <cell r="A434">
            <v>184500</v>
          </cell>
          <cell r="B434" t="str">
            <v>Deferred Regulatory Expense</v>
          </cell>
          <cell r="C434">
            <v>5000</v>
          </cell>
        </row>
        <row r="435">
          <cell r="A435">
            <v>184750</v>
          </cell>
          <cell r="B435" t="str">
            <v>Preliminary Survey &amp; Investigation</v>
          </cell>
          <cell r="C435">
            <v>2725166.83</v>
          </cell>
        </row>
        <row r="436">
          <cell r="A436">
            <v>184960</v>
          </cell>
          <cell r="B436" t="str">
            <v>Temporary Facilities - Reconciliation</v>
          </cell>
          <cell r="C436">
            <v>87879.94</v>
          </cell>
        </row>
        <row r="437">
          <cell r="A437">
            <v>185010</v>
          </cell>
          <cell r="B437" t="str">
            <v>Mill Fork Tract Mine Rights - Lease Payments</v>
          </cell>
          <cell r="C437">
            <v>251753.12</v>
          </cell>
        </row>
        <row r="438">
          <cell r="A438">
            <v>185011</v>
          </cell>
          <cell r="B438" t="str">
            <v>Sales of Electric Utility Facilities &amp; Properties</v>
          </cell>
          <cell r="C438">
            <v>292203.84999999998</v>
          </cell>
        </row>
        <row r="439">
          <cell r="A439">
            <v>185012</v>
          </cell>
          <cell r="B439" t="str">
            <v>Property Damage Repairs - Insurance Losses</v>
          </cell>
          <cell r="C439">
            <v>1019.59</v>
          </cell>
        </row>
        <row r="440">
          <cell r="A440">
            <v>185015</v>
          </cell>
          <cell r="B440" t="str">
            <v>Deferred Projects - New Generation</v>
          </cell>
          <cell r="C440">
            <v>165.88</v>
          </cell>
        </row>
        <row r="441">
          <cell r="A441">
            <v>185020</v>
          </cell>
          <cell r="B441" t="str">
            <v>Deferred Charges - Water Rights Lease</v>
          </cell>
          <cell r="C441">
            <v>1225879.73</v>
          </cell>
        </row>
        <row r="442">
          <cell r="A442">
            <v>185025</v>
          </cell>
          <cell r="B442" t="str">
            <v>Deferred Financing Costs</v>
          </cell>
          <cell r="C442">
            <v>241968.36</v>
          </cell>
        </row>
        <row r="443">
          <cell r="A443">
            <v>185026</v>
          </cell>
          <cell r="B443" t="str">
            <v>Deferred S-3 Shelf Registration Costs</v>
          </cell>
          <cell r="C443">
            <v>161601.04</v>
          </cell>
        </row>
        <row r="444">
          <cell r="A444">
            <v>185027</v>
          </cell>
          <cell r="B444" t="str">
            <v>Unamortized Credit Agreement Costs</v>
          </cell>
          <cell r="C444">
            <v>496186.42</v>
          </cell>
        </row>
        <row r="445">
          <cell r="A445">
            <v>185028</v>
          </cell>
          <cell r="B445" t="str">
            <v>Unamortized PCRB LOC/SBBPA Costs</v>
          </cell>
          <cell r="C445">
            <v>242076.14</v>
          </cell>
        </row>
        <row r="446">
          <cell r="A446">
            <v>185029</v>
          </cell>
          <cell r="B446" t="str">
            <v>Unamortized PCRB Mode Conversion Costs</v>
          </cell>
          <cell r="C446">
            <v>1008862.67</v>
          </cell>
        </row>
        <row r="447">
          <cell r="A447">
            <v>185306</v>
          </cell>
          <cell r="B447" t="str">
            <v>TGS Buyout</v>
          </cell>
          <cell r="C447">
            <v>246286.86</v>
          </cell>
        </row>
        <row r="448">
          <cell r="A448">
            <v>185307</v>
          </cell>
          <cell r="B448" t="str">
            <v>TGS Buyout - CA Gen</v>
          </cell>
          <cell r="C448">
            <v>0</v>
          </cell>
        </row>
        <row r="449">
          <cell r="A449">
            <v>185308</v>
          </cell>
          <cell r="B449" t="str">
            <v>TGS Buyout - MT Gen</v>
          </cell>
          <cell r="C449">
            <v>0</v>
          </cell>
        </row>
        <row r="450">
          <cell r="A450">
            <v>185309</v>
          </cell>
          <cell r="B450" t="str">
            <v>Lakeview Buyout</v>
          </cell>
          <cell r="C450">
            <v>212792.31</v>
          </cell>
        </row>
        <row r="451">
          <cell r="A451">
            <v>185310</v>
          </cell>
          <cell r="B451" t="str">
            <v>Buffalo Settlement</v>
          </cell>
          <cell r="C451">
            <v>33882.39</v>
          </cell>
        </row>
        <row r="452">
          <cell r="A452">
            <v>185311</v>
          </cell>
          <cell r="B452" t="str">
            <v>Joseph Settlement</v>
          </cell>
          <cell r="C452">
            <v>1911882.8</v>
          </cell>
        </row>
        <row r="453">
          <cell r="A453">
            <v>185312</v>
          </cell>
          <cell r="B453" t="str">
            <v>Tri-State Firm Wheeling</v>
          </cell>
          <cell r="C453">
            <v>794610</v>
          </cell>
        </row>
        <row r="454">
          <cell r="A454">
            <v>185313</v>
          </cell>
          <cell r="B454" t="str">
            <v>Mead-Phoenix-Availability &amp; Trans Charge</v>
          </cell>
          <cell r="C454">
            <v>16338120</v>
          </cell>
        </row>
        <row r="455">
          <cell r="A455">
            <v>185318</v>
          </cell>
          <cell r="B455" t="str">
            <v>Bogus Creek Settlement</v>
          </cell>
          <cell r="C455">
            <v>-236000</v>
          </cell>
        </row>
        <row r="456">
          <cell r="A456">
            <v>185322</v>
          </cell>
          <cell r="B456" t="str">
            <v>Serp Intangible Asset</v>
          </cell>
          <cell r="C456">
            <v>1260000</v>
          </cell>
        </row>
        <row r="457">
          <cell r="A457">
            <v>185327</v>
          </cell>
          <cell r="B457" t="str">
            <v>Firth Cogeneration Buyout</v>
          </cell>
          <cell r="C457">
            <v>814146.74</v>
          </cell>
        </row>
        <row r="458">
          <cell r="A458">
            <v>185328</v>
          </cell>
          <cell r="B458" t="str">
            <v>Firth Cogeneration Buyout-CA</v>
          </cell>
          <cell r="C458">
            <v>0</v>
          </cell>
        </row>
        <row r="459">
          <cell r="A459">
            <v>185329</v>
          </cell>
          <cell r="B459" t="str">
            <v>Firth Cogeneration Buyout-MT</v>
          </cell>
          <cell r="C459">
            <v>0</v>
          </cell>
        </row>
        <row r="460">
          <cell r="A460">
            <v>185333</v>
          </cell>
          <cell r="B460" t="str">
            <v>Option Purchases</v>
          </cell>
          <cell r="C460">
            <v>720000</v>
          </cell>
        </row>
        <row r="461">
          <cell r="A461">
            <v>185334</v>
          </cell>
          <cell r="B461" t="str">
            <v>Hermiston Swap</v>
          </cell>
          <cell r="C461">
            <v>6699694.3600000003</v>
          </cell>
        </row>
        <row r="462">
          <cell r="A462">
            <v>185335</v>
          </cell>
          <cell r="B462" t="str">
            <v>Lacomb Irrigation</v>
          </cell>
          <cell r="C462">
            <v>819150</v>
          </cell>
        </row>
        <row r="463">
          <cell r="A463">
            <v>185336</v>
          </cell>
          <cell r="B463" t="str">
            <v>Bogus Creek</v>
          </cell>
          <cell r="C463">
            <v>1482640</v>
          </cell>
        </row>
        <row r="464">
          <cell r="A464">
            <v>185337</v>
          </cell>
          <cell r="B464" t="str">
            <v>Point-to-Point Transmission Reservations</v>
          </cell>
          <cell r="C464">
            <v>1423847.5</v>
          </cell>
        </row>
        <row r="465">
          <cell r="A465">
            <v>185340</v>
          </cell>
          <cell r="B465" t="str">
            <v>Transition Costs - Washington State</v>
          </cell>
          <cell r="C465">
            <v>2656079.77</v>
          </cell>
        </row>
        <row r="466">
          <cell r="A466">
            <v>185341</v>
          </cell>
          <cell r="B466" t="str">
            <v>Deferred Aquila Streamflow Hedge Costs</v>
          </cell>
          <cell r="C466">
            <v>1166664</v>
          </cell>
        </row>
        <row r="467">
          <cell r="A467">
            <v>185342</v>
          </cell>
          <cell r="B467" t="str">
            <v>Jim Boyd Hydro Buyout</v>
          </cell>
          <cell r="C467">
            <v>821695</v>
          </cell>
        </row>
        <row r="468">
          <cell r="A468">
            <v>185801</v>
          </cell>
          <cell r="B468" t="str">
            <v>Unrecovered Plant - Trojan-Debits</v>
          </cell>
          <cell r="C468">
            <v>15289420.93</v>
          </cell>
        </row>
        <row r="469">
          <cell r="A469">
            <v>185802</v>
          </cell>
          <cell r="B469" t="str">
            <v>Unrecovered Plant - Trojan-Credits-Dep'n</v>
          </cell>
          <cell r="C469">
            <v>-9603755.7599999998</v>
          </cell>
        </row>
        <row r="470">
          <cell r="A470">
            <v>185803</v>
          </cell>
          <cell r="B470" t="str">
            <v>Unrecovered Plant - Trojan-Decom-Dr</v>
          </cell>
          <cell r="C470">
            <v>17980540.710000001</v>
          </cell>
        </row>
        <row r="471">
          <cell r="A471">
            <v>185804</v>
          </cell>
          <cell r="B471" t="str">
            <v>Unrecovered Plant - Trojan-Decom-Cr</v>
          </cell>
          <cell r="C471">
            <v>-9704350.1699999999</v>
          </cell>
        </row>
        <row r="472">
          <cell r="A472">
            <v>185806</v>
          </cell>
          <cell r="B472" t="str">
            <v>Unrec Plant-Trojan-California</v>
          </cell>
          <cell r="C472">
            <v>0</v>
          </cell>
        </row>
        <row r="473">
          <cell r="A473">
            <v>185807</v>
          </cell>
          <cell r="B473" t="str">
            <v>Unrec Plant-Trojan-Montana</v>
          </cell>
          <cell r="C473">
            <v>0</v>
          </cell>
        </row>
        <row r="474">
          <cell r="A474">
            <v>185808</v>
          </cell>
          <cell r="B474" t="str">
            <v>Unrec Plant-Trojan-Washington</v>
          </cell>
          <cell r="C474">
            <v>-1907378.16</v>
          </cell>
        </row>
        <row r="475">
          <cell r="A475">
            <v>185809</v>
          </cell>
          <cell r="B475" t="str">
            <v>Unrec Plant-Trojan-Oregon</v>
          </cell>
          <cell r="C475">
            <v>-470009.77</v>
          </cell>
        </row>
        <row r="476">
          <cell r="A476">
            <v>185901</v>
          </cell>
          <cell r="B476" t="str">
            <v>FAS 133 Derivative Net Asset-NonCurrent</v>
          </cell>
          <cell r="C476">
            <v>155826567</v>
          </cell>
        </row>
        <row r="477">
          <cell r="A477">
            <v>185903</v>
          </cell>
          <cell r="B477" t="str">
            <v>MtM Trading Position - NonCurrent</v>
          </cell>
          <cell r="C477">
            <v>-1</v>
          </cell>
        </row>
        <row r="478">
          <cell r="A478">
            <v>186000</v>
          </cell>
          <cell r="B478" t="str">
            <v>DSR Regulatory Assets</v>
          </cell>
          <cell r="C478">
            <v>41486410.590000004</v>
          </cell>
        </row>
        <row r="479">
          <cell r="A479">
            <v>186110</v>
          </cell>
          <cell r="B479" t="str">
            <v>UT DSM AC-DLC Program</v>
          </cell>
          <cell r="C479">
            <v>-20</v>
          </cell>
        </row>
        <row r="480">
          <cell r="A480">
            <v>186901</v>
          </cell>
          <cell r="B480" t="str">
            <v>FAS 133 Derivative Net Regulatory Asset</v>
          </cell>
          <cell r="C480">
            <v>526897468</v>
          </cell>
        </row>
        <row r="481">
          <cell r="A481">
            <v>187001</v>
          </cell>
          <cell r="B481" t="str">
            <v>IDAI Costs - No. CA - Direct Access</v>
          </cell>
          <cell r="C481">
            <v>1582247.22</v>
          </cell>
        </row>
        <row r="482">
          <cell r="A482">
            <v>187002</v>
          </cell>
          <cell r="B482" t="str">
            <v>Oregon Direct Access</v>
          </cell>
          <cell r="C482">
            <v>267542.93</v>
          </cell>
        </row>
        <row r="483">
          <cell r="A483">
            <v>187003</v>
          </cell>
          <cell r="B483" t="str">
            <v>Retail Access Project - INC.</v>
          </cell>
          <cell r="C483">
            <v>1967252.22</v>
          </cell>
        </row>
        <row r="484">
          <cell r="A484">
            <v>187004</v>
          </cell>
          <cell r="B484" t="str">
            <v>Energy Trust of Oregon - SB 1149</v>
          </cell>
          <cell r="C484">
            <v>596.48</v>
          </cell>
        </row>
        <row r="485">
          <cell r="A485">
            <v>187005</v>
          </cell>
          <cell r="B485" t="str">
            <v>SB 1149 Implementation Costs - Phase 1 Residential</v>
          </cell>
          <cell r="C485">
            <v>904051.31</v>
          </cell>
        </row>
        <row r="486">
          <cell r="A486">
            <v>187006</v>
          </cell>
          <cell r="B486" t="str">
            <v>SB 1149 Implementation Costs-Small Non-Residential</v>
          </cell>
          <cell r="C486">
            <v>329198.21999999997</v>
          </cell>
        </row>
        <row r="487">
          <cell r="A487">
            <v>187007</v>
          </cell>
          <cell r="B487" t="str">
            <v>SB 1149 Implementation Costs-Large Non-Residential</v>
          </cell>
          <cell r="C487">
            <v>2797066.32</v>
          </cell>
        </row>
        <row r="488">
          <cell r="A488">
            <v>187015</v>
          </cell>
          <cell r="B488" t="str">
            <v>Reg Asset - Min. Pension Liab. Adj.</v>
          </cell>
          <cell r="C488">
            <v>233771982</v>
          </cell>
        </row>
        <row r="489">
          <cell r="A489">
            <v>187016</v>
          </cell>
          <cell r="B489" t="str">
            <v>Reg Asset - Min. SERP Liab. Adj.</v>
          </cell>
          <cell r="C489">
            <v>0</v>
          </cell>
        </row>
        <row r="490">
          <cell r="A490">
            <v>187020</v>
          </cell>
          <cell r="B490" t="str">
            <v>FAS 87 Def Pension</v>
          </cell>
          <cell r="C490">
            <v>0</v>
          </cell>
        </row>
        <row r="491">
          <cell r="A491">
            <v>187021</v>
          </cell>
          <cell r="B491" t="str">
            <v>FAS 88 Def Pension-Early Retirement</v>
          </cell>
          <cell r="C491">
            <v>0</v>
          </cell>
        </row>
        <row r="492">
          <cell r="A492">
            <v>187022</v>
          </cell>
          <cell r="B492" t="str">
            <v>FAS 87 Def Pension - CA-Gen</v>
          </cell>
          <cell r="C492">
            <v>0</v>
          </cell>
        </row>
        <row r="493">
          <cell r="A493">
            <v>187023</v>
          </cell>
          <cell r="B493" t="str">
            <v>FAS 88 Def Pension - CA-Gen-Er-Retire</v>
          </cell>
          <cell r="C493">
            <v>0</v>
          </cell>
        </row>
        <row r="494">
          <cell r="A494">
            <v>187024</v>
          </cell>
          <cell r="B494" t="str">
            <v>FAS 87 Def Pension - MT-Gen</v>
          </cell>
          <cell r="C494">
            <v>0</v>
          </cell>
        </row>
        <row r="495">
          <cell r="A495">
            <v>187025</v>
          </cell>
          <cell r="B495" t="str">
            <v>FAS 88 Def Pension - MT-Gen-Er-Retire</v>
          </cell>
          <cell r="C495">
            <v>0</v>
          </cell>
        </row>
        <row r="496">
          <cell r="A496">
            <v>187026</v>
          </cell>
          <cell r="B496" t="str">
            <v>FAS 87 Def Pension - Write-Down</v>
          </cell>
          <cell r="C496">
            <v>0</v>
          </cell>
        </row>
        <row r="497">
          <cell r="A497">
            <v>187027</v>
          </cell>
          <cell r="B497" t="str">
            <v>FAS 88 Def Pension - Write-Down-Er-Retire</v>
          </cell>
          <cell r="C497">
            <v>0</v>
          </cell>
        </row>
        <row r="498">
          <cell r="A498">
            <v>187030</v>
          </cell>
          <cell r="B498" t="str">
            <v>FAS 109 - Income Taxes- Electric</v>
          </cell>
          <cell r="C498">
            <v>536056206.06</v>
          </cell>
        </row>
        <row r="499">
          <cell r="A499">
            <v>187032</v>
          </cell>
          <cell r="B499" t="str">
            <v>FAS 109 - CA -Generation</v>
          </cell>
          <cell r="C499">
            <v>0</v>
          </cell>
        </row>
        <row r="500">
          <cell r="A500">
            <v>187033</v>
          </cell>
          <cell r="B500" t="str">
            <v>FAS 109 - MT-Generation</v>
          </cell>
          <cell r="C500">
            <v>0</v>
          </cell>
        </row>
        <row r="501">
          <cell r="A501">
            <v>187050</v>
          </cell>
          <cell r="B501" t="str">
            <v>Cholla Plant Transaction Costs</v>
          </cell>
          <cell r="C501">
            <v>15059202.619999999</v>
          </cell>
        </row>
        <row r="502">
          <cell r="A502">
            <v>187051</v>
          </cell>
          <cell r="B502" t="str">
            <v>Washington Colstrip #3 Regulatory Asset</v>
          </cell>
          <cell r="C502">
            <v>882876.74</v>
          </cell>
        </row>
        <row r="503">
          <cell r="A503">
            <v>187054</v>
          </cell>
          <cell r="B503" t="str">
            <v>Cholla Plant Transaction Costs-CA</v>
          </cell>
          <cell r="C503">
            <v>0</v>
          </cell>
        </row>
        <row r="504">
          <cell r="A504">
            <v>187055</v>
          </cell>
          <cell r="B504" t="str">
            <v>Cholla Plant Transaction Costs-MT</v>
          </cell>
          <cell r="C504">
            <v>0</v>
          </cell>
        </row>
        <row r="505">
          <cell r="A505">
            <v>187058</v>
          </cell>
          <cell r="B505" t="str">
            <v>Trail Mountain Mine Closure Costs</v>
          </cell>
          <cell r="C505">
            <v>8220372.9699999997</v>
          </cell>
        </row>
        <row r="506">
          <cell r="A506">
            <v>187059</v>
          </cell>
          <cell r="B506" t="str">
            <v>Trail Mountain Mine Unrecovered Investment</v>
          </cell>
          <cell r="C506">
            <v>11050217.52</v>
          </cell>
        </row>
        <row r="507">
          <cell r="A507">
            <v>187060</v>
          </cell>
          <cell r="B507" t="str">
            <v>Cholla Plant Transaction Costs-OR</v>
          </cell>
          <cell r="C507">
            <v>-721991.96</v>
          </cell>
        </row>
        <row r="508">
          <cell r="A508">
            <v>187061</v>
          </cell>
          <cell r="B508" t="str">
            <v>Cholla Plant Transaction Costs-WA</v>
          </cell>
          <cell r="C508">
            <v>-1301500.1599999999</v>
          </cell>
        </row>
        <row r="509">
          <cell r="A509">
            <v>187062</v>
          </cell>
          <cell r="B509" t="str">
            <v>Cholla Plant Transaction Costs-ID</v>
          </cell>
          <cell r="C509">
            <v>-442391.83</v>
          </cell>
        </row>
        <row r="510">
          <cell r="A510">
            <v>187104</v>
          </cell>
          <cell r="B510" t="str">
            <v>FAS 87/88 Pension UT</v>
          </cell>
          <cell r="C510">
            <v>12109553.59</v>
          </cell>
        </row>
        <row r="511">
          <cell r="A511">
            <v>187105</v>
          </cell>
          <cell r="B511" t="str">
            <v>98-00 Y2K Expense OR</v>
          </cell>
          <cell r="C511">
            <v>223882.5</v>
          </cell>
        </row>
        <row r="512">
          <cell r="A512">
            <v>187106</v>
          </cell>
          <cell r="B512" t="str">
            <v>BSIP/SAP - UT</v>
          </cell>
          <cell r="C512">
            <v>6310.79</v>
          </cell>
        </row>
        <row r="513">
          <cell r="A513">
            <v>187107</v>
          </cell>
          <cell r="B513" t="str">
            <v>Glenrock Mine Excluding Reclamation - UT</v>
          </cell>
          <cell r="C513">
            <v>7421353.5499999998</v>
          </cell>
        </row>
        <row r="514">
          <cell r="A514">
            <v>187108</v>
          </cell>
          <cell r="B514" t="str">
            <v>Software Write-Down 1997 - UT</v>
          </cell>
          <cell r="C514">
            <v>300045.3</v>
          </cell>
        </row>
        <row r="515">
          <cell r="A515">
            <v>187109</v>
          </cell>
          <cell r="B515" t="str">
            <v>Software Write-Down 1999 - UT</v>
          </cell>
          <cell r="C515">
            <v>214096.65</v>
          </cell>
        </row>
        <row r="516">
          <cell r="A516">
            <v>187110</v>
          </cell>
          <cell r="B516" t="str">
            <v>Transition Team Costs - UT</v>
          </cell>
          <cell r="C516">
            <v>283444.25</v>
          </cell>
        </row>
        <row r="517">
          <cell r="A517">
            <v>187111</v>
          </cell>
          <cell r="B517" t="str">
            <v>Noell Kempf CAP - UT</v>
          </cell>
          <cell r="C517">
            <v>49809.59</v>
          </cell>
        </row>
        <row r="518">
          <cell r="A518">
            <v>187112</v>
          </cell>
          <cell r="B518" t="str">
            <v>P&amp;M Strike Amort - UT</v>
          </cell>
          <cell r="C518">
            <v>748623.83</v>
          </cell>
        </row>
        <row r="519">
          <cell r="A519">
            <v>187113</v>
          </cell>
          <cell r="B519" t="str">
            <v>98 Early Retirement - OR</v>
          </cell>
          <cell r="C519">
            <v>14094962.75</v>
          </cell>
        </row>
        <row r="520">
          <cell r="A520">
            <v>187201</v>
          </cell>
          <cell r="B520" t="str">
            <v>May 2000 Transition Plan Costs - CA</v>
          </cell>
          <cell r="C520">
            <v>0</v>
          </cell>
        </row>
        <row r="521">
          <cell r="A521">
            <v>187202</v>
          </cell>
          <cell r="B521" t="str">
            <v>May 2000 Transition Plan Costs - ID</v>
          </cell>
          <cell r="C521">
            <v>1629381.01</v>
          </cell>
        </row>
        <row r="522">
          <cell r="A522">
            <v>187203</v>
          </cell>
          <cell r="B522" t="str">
            <v>May 2000 Transition Plan Costs - OR</v>
          </cell>
          <cell r="C522">
            <v>26050600.010000002</v>
          </cell>
        </row>
        <row r="523">
          <cell r="A523">
            <v>187204</v>
          </cell>
          <cell r="B523" t="str">
            <v>May 2000 Transition Plan Costs - UT</v>
          </cell>
          <cell r="C523">
            <v>10402582.720000001</v>
          </cell>
        </row>
        <row r="524">
          <cell r="A524">
            <v>187205</v>
          </cell>
          <cell r="B524" t="str">
            <v>May 2000 Transition Plan Costs - WY East</v>
          </cell>
          <cell r="C524">
            <v>3708057.87</v>
          </cell>
        </row>
        <row r="525">
          <cell r="A525">
            <v>187206</v>
          </cell>
          <cell r="B525" t="str">
            <v>May 2000 Transition Plan Costs - WY West</v>
          </cell>
          <cell r="C525">
            <v>656127.61</v>
          </cell>
        </row>
        <row r="526">
          <cell r="A526">
            <v>187240</v>
          </cell>
          <cell r="B526" t="str">
            <v>Contra Reg Asset - Transition Plan Severance</v>
          </cell>
          <cell r="C526">
            <v>-3406940.72</v>
          </cell>
        </row>
        <row r="527">
          <cell r="A527">
            <v>187507</v>
          </cell>
          <cell r="B527" t="str">
            <v>ARO/Reg Diff - Blundell Plant</v>
          </cell>
          <cell r="C527">
            <v>1097504.58</v>
          </cell>
        </row>
        <row r="528">
          <cell r="A528">
            <v>187508</v>
          </cell>
          <cell r="B528" t="str">
            <v>ARO/Reg Diff - Colstrip Plant Ponds</v>
          </cell>
          <cell r="C528">
            <v>21747</v>
          </cell>
        </row>
        <row r="529">
          <cell r="A529">
            <v>187509</v>
          </cell>
          <cell r="B529" t="str">
            <v>ARO/Reg Diff - Dave Johnson Plant Landfill</v>
          </cell>
          <cell r="C529">
            <v>31336.98</v>
          </cell>
        </row>
        <row r="530">
          <cell r="A530">
            <v>187510</v>
          </cell>
          <cell r="B530" t="str">
            <v>ARO/Reg Diff - Hunter Plant Original Landfill</v>
          </cell>
          <cell r="C530">
            <v>21185.8</v>
          </cell>
        </row>
        <row r="531">
          <cell r="A531">
            <v>187511</v>
          </cell>
          <cell r="B531" t="str">
            <v>ARO/Reg Diff - Hunter Plant Landfill Expansion</v>
          </cell>
          <cell r="C531">
            <v>16494.95</v>
          </cell>
        </row>
        <row r="532">
          <cell r="A532">
            <v>187513</v>
          </cell>
          <cell r="B532" t="str">
            <v>ARO/Reg Diff - Huntington Plant Landfill Expansion</v>
          </cell>
          <cell r="C532">
            <v>1657.38</v>
          </cell>
        </row>
        <row r="533">
          <cell r="A533">
            <v>187514</v>
          </cell>
          <cell r="B533" t="str">
            <v>ARO/Reg Diff - Jim Bridger Plant Landfill</v>
          </cell>
          <cell r="C533">
            <v>199121.43</v>
          </cell>
        </row>
        <row r="534">
          <cell r="A534">
            <v>187515</v>
          </cell>
          <cell r="B534" t="str">
            <v>ARO/Reg Diff - Jim Bridger Plant FGD Pond #1</v>
          </cell>
          <cell r="C534">
            <v>132300.91</v>
          </cell>
        </row>
        <row r="535">
          <cell r="A535">
            <v>187517</v>
          </cell>
          <cell r="B535" t="str">
            <v>ARO/Reg Diff - Jim Bridger Plant Evap Pond #3</v>
          </cell>
          <cell r="C535">
            <v>68513.17</v>
          </cell>
        </row>
        <row r="536">
          <cell r="A536">
            <v>187518</v>
          </cell>
          <cell r="B536" t="str">
            <v>ARO/Reg Diff - Jim Bridger Plant Raw Water Pond</v>
          </cell>
          <cell r="C536">
            <v>45635.69</v>
          </cell>
        </row>
        <row r="537">
          <cell r="A537">
            <v>187519</v>
          </cell>
          <cell r="B537" t="str">
            <v>ARO/Reg Diff - Jim Bridger Plant Pipeline</v>
          </cell>
          <cell r="C537">
            <v>947953.49</v>
          </cell>
        </row>
        <row r="538">
          <cell r="A538">
            <v>187527</v>
          </cell>
          <cell r="B538" t="str">
            <v>ARO/Reg Diff - Hermiston Plant</v>
          </cell>
          <cell r="C538">
            <v>349889.89</v>
          </cell>
        </row>
        <row r="539">
          <cell r="A539">
            <v>187528</v>
          </cell>
          <cell r="B539" t="str">
            <v>ARO/Reg Diff - American Fork Hydro Plant</v>
          </cell>
          <cell r="C539">
            <v>84584.47</v>
          </cell>
        </row>
        <row r="540">
          <cell r="A540">
            <v>187529</v>
          </cell>
          <cell r="B540" t="str">
            <v>ARO/Reg Diff - Powerdale Hydro Plant</v>
          </cell>
          <cell r="C540">
            <v>447131.41</v>
          </cell>
        </row>
        <row r="541">
          <cell r="A541">
            <v>187702</v>
          </cell>
          <cell r="B541" t="str">
            <v>Sch 292 Def Transition Adjust Reg Asset</v>
          </cell>
          <cell r="C541">
            <v>-1513</v>
          </cell>
        </row>
        <row r="542">
          <cell r="A542">
            <v>187703</v>
          </cell>
          <cell r="B542" t="str">
            <v>Sch 293 Def Transition Adjust Reg Asset</v>
          </cell>
          <cell r="C542">
            <v>-546</v>
          </cell>
        </row>
        <row r="543">
          <cell r="A543">
            <v>187708</v>
          </cell>
          <cell r="B543" t="str">
            <v>Sch 292 Small Non-Res SB1149 Adj Bal Acct</v>
          </cell>
          <cell r="C543">
            <v>546</v>
          </cell>
        </row>
        <row r="544">
          <cell r="A544">
            <v>187728</v>
          </cell>
          <cell r="B544" t="str">
            <v>Sch 293 Large Non-Res SB1149 Adj Bal Acct</v>
          </cell>
          <cell r="C544">
            <v>1513</v>
          </cell>
        </row>
        <row r="545">
          <cell r="A545">
            <v>187743</v>
          </cell>
          <cell r="B545" t="str">
            <v>Sch 294-25 Transition Adjustment Bal Acct</v>
          </cell>
          <cell r="C545">
            <v>354.79</v>
          </cell>
        </row>
        <row r="546">
          <cell r="A546">
            <v>187744</v>
          </cell>
          <cell r="B546" t="str">
            <v>Sch 294-27 Transition Adjustment Bal Acct</v>
          </cell>
          <cell r="C546">
            <v>2808.82</v>
          </cell>
        </row>
        <row r="547">
          <cell r="A547">
            <v>187764</v>
          </cell>
          <cell r="B547" t="str">
            <v>Implementation Cost II - Residential</v>
          </cell>
          <cell r="C547">
            <v>955212.48</v>
          </cell>
        </row>
        <row r="548">
          <cell r="A548">
            <v>187765</v>
          </cell>
          <cell r="B548" t="str">
            <v>Implementation Cost II - Non-Residential-Small</v>
          </cell>
          <cell r="C548">
            <v>984016.01</v>
          </cell>
        </row>
        <row r="549">
          <cell r="A549">
            <v>187766</v>
          </cell>
          <cell r="B549" t="str">
            <v>Implementation Cost II - Non-Residential-Large</v>
          </cell>
          <cell r="C549">
            <v>8495606.7799999993</v>
          </cell>
        </row>
        <row r="550">
          <cell r="A550">
            <v>187767</v>
          </cell>
          <cell r="B550" t="str">
            <v>Implementation cost 3 - Residential</v>
          </cell>
          <cell r="C550">
            <v>1053337.48</v>
          </cell>
        </row>
        <row r="551">
          <cell r="A551">
            <v>187768</v>
          </cell>
          <cell r="B551" t="str">
            <v>Implementation cost 3 - Non residential - Small</v>
          </cell>
          <cell r="C551">
            <v>641237.23</v>
          </cell>
        </row>
        <row r="552">
          <cell r="A552">
            <v>187769</v>
          </cell>
          <cell r="B552" t="str">
            <v>Implementation cost 3 - Non residential - Large</v>
          </cell>
          <cell r="C552">
            <v>3085522.34</v>
          </cell>
        </row>
        <row r="553">
          <cell r="A553">
            <v>187901</v>
          </cell>
          <cell r="B553" t="str">
            <v>Deferred Excess Net Power Costs - OR UM 995</v>
          </cell>
          <cell r="C553">
            <v>60694466</v>
          </cell>
        </row>
        <row r="554">
          <cell r="A554">
            <v>187902</v>
          </cell>
          <cell r="B554" t="str">
            <v>Deferred Excess Net Power Costs - UT</v>
          </cell>
          <cell r="C554">
            <v>4983733.91</v>
          </cell>
        </row>
        <row r="555">
          <cell r="A555">
            <v>187904</v>
          </cell>
          <cell r="B555" t="str">
            <v>Deferred Excess Net Power Costs - ID</v>
          </cell>
          <cell r="C555">
            <v>2372404</v>
          </cell>
        </row>
        <row r="556">
          <cell r="A556">
            <v>187906</v>
          </cell>
          <cell r="B556" t="str">
            <v>Deferred Excess Net Power Costs - OR UE 116 Bridge</v>
          </cell>
          <cell r="C556">
            <v>372673</v>
          </cell>
        </row>
        <row r="557">
          <cell r="A557">
            <v>187907</v>
          </cell>
          <cell r="B557" t="str">
            <v>Oregon UE134 Power Cost</v>
          </cell>
          <cell r="C557">
            <v>0</v>
          </cell>
        </row>
        <row r="558">
          <cell r="A558">
            <v>187951</v>
          </cell>
          <cell r="B558" t="str">
            <v>Deferred Cost of TOU Guarantee</v>
          </cell>
          <cell r="C558">
            <v>1633.51</v>
          </cell>
        </row>
        <row r="559">
          <cell r="A559">
            <v>187952</v>
          </cell>
          <cell r="B559" t="str">
            <v>Deferred Intervener Funding Grants</v>
          </cell>
          <cell r="C559">
            <v>103788</v>
          </cell>
        </row>
        <row r="560">
          <cell r="A560">
            <v>188010</v>
          </cell>
          <cell r="B560" t="str">
            <v>Environmental Costs</v>
          </cell>
          <cell r="C560">
            <v>5961535.9000000004</v>
          </cell>
        </row>
        <row r="561">
          <cell r="A561">
            <v>189201</v>
          </cell>
          <cell r="B561" t="str">
            <v>7% Series FMB Due 1998</v>
          </cell>
          <cell r="C561">
            <v>25344.34</v>
          </cell>
        </row>
        <row r="562">
          <cell r="A562">
            <v>189203</v>
          </cell>
          <cell r="B562" t="str">
            <v>7 1/2% Series FMB Due 2002</v>
          </cell>
          <cell r="C562">
            <v>100915.81</v>
          </cell>
        </row>
        <row r="563">
          <cell r="A563">
            <v>189204</v>
          </cell>
          <cell r="B563" t="str">
            <v>10 1/4% Series FMB Due 2005</v>
          </cell>
          <cell r="C563">
            <v>401155.17</v>
          </cell>
        </row>
        <row r="564">
          <cell r="A564">
            <v>189205</v>
          </cell>
          <cell r="B564" t="str">
            <v>9% Series FMB Due 2006</v>
          </cell>
          <cell r="C564">
            <v>582898</v>
          </cell>
        </row>
        <row r="565">
          <cell r="A565">
            <v>189206</v>
          </cell>
          <cell r="B565" t="str">
            <v>8 3/4% Series FMB Due 4/1/06</v>
          </cell>
          <cell r="C565">
            <v>433253.21</v>
          </cell>
        </row>
        <row r="566">
          <cell r="A566">
            <v>189207</v>
          </cell>
          <cell r="B566" t="str">
            <v>8 3/8% Series FMB Due 2006</v>
          </cell>
          <cell r="C566">
            <v>187472.17</v>
          </cell>
        </row>
        <row r="567">
          <cell r="A567">
            <v>189208</v>
          </cell>
          <cell r="B567" t="str">
            <v>8 1/2% Series FMB Due 3/1/07</v>
          </cell>
          <cell r="C567">
            <v>751414.89</v>
          </cell>
        </row>
        <row r="568">
          <cell r="A568">
            <v>189209</v>
          </cell>
          <cell r="B568" t="str">
            <v>8 1/4% Series FMB Due 2007</v>
          </cell>
          <cell r="C568">
            <v>163510.13</v>
          </cell>
        </row>
        <row r="569">
          <cell r="A569">
            <v>189212</v>
          </cell>
          <cell r="B569" t="str">
            <v>10 1/4% Series FMB Due 2009</v>
          </cell>
          <cell r="C569">
            <v>735106.46</v>
          </cell>
        </row>
        <row r="570">
          <cell r="A570">
            <v>189213</v>
          </cell>
          <cell r="B570" t="str">
            <v>13% Series FMB Due 2012</v>
          </cell>
          <cell r="C570">
            <v>160133.4</v>
          </cell>
        </row>
        <row r="571">
          <cell r="A571">
            <v>189214</v>
          </cell>
          <cell r="B571" t="str">
            <v>9 3/8% Series FMB Due 10/1/2016</v>
          </cell>
          <cell r="C571">
            <v>955249.68</v>
          </cell>
        </row>
        <row r="572">
          <cell r="A572">
            <v>189215</v>
          </cell>
          <cell r="B572" t="str">
            <v>8 3/4% Series FMB Due 12/1/16</v>
          </cell>
          <cell r="C572">
            <v>1774876.37</v>
          </cell>
        </row>
        <row r="573">
          <cell r="A573">
            <v>189216</v>
          </cell>
          <cell r="B573" t="str">
            <v>9 7/8% Series FMB Due 2017</v>
          </cell>
          <cell r="C573">
            <v>2656055.9</v>
          </cell>
        </row>
        <row r="574">
          <cell r="A574">
            <v>189217</v>
          </cell>
          <cell r="B574" t="str">
            <v>14 3/4% Series FMB Due 2010</v>
          </cell>
          <cell r="C574">
            <v>133990.56</v>
          </cell>
        </row>
        <row r="575">
          <cell r="A575">
            <v>189218</v>
          </cell>
          <cell r="B575" t="str">
            <v>16 3/8 % Series FMB Due 2011</v>
          </cell>
          <cell r="C575">
            <v>514960.99</v>
          </cell>
        </row>
        <row r="576">
          <cell r="A576">
            <v>189219</v>
          </cell>
          <cell r="B576" t="str">
            <v>7 3/4% Series FMB Due 2002</v>
          </cell>
          <cell r="C576">
            <v>114748.72</v>
          </cell>
        </row>
        <row r="577">
          <cell r="A577">
            <v>189220</v>
          </cell>
          <cell r="B577" t="str">
            <v>7 7/8% Series FMB Due 2001</v>
          </cell>
          <cell r="C577">
            <v>76975.91</v>
          </cell>
        </row>
        <row r="578">
          <cell r="A578">
            <v>189221</v>
          </cell>
          <cell r="B578" t="str">
            <v>8% Series FMB Due 2001</v>
          </cell>
          <cell r="C578">
            <v>74909.22</v>
          </cell>
        </row>
        <row r="579">
          <cell r="A579">
            <v>189222</v>
          </cell>
          <cell r="B579" t="str">
            <v>8% Series FMB Due 1999</v>
          </cell>
          <cell r="C579">
            <v>44074.96</v>
          </cell>
        </row>
        <row r="580">
          <cell r="A580">
            <v>189223</v>
          </cell>
          <cell r="B580" t="str">
            <v>8 3/8% Series FMB Due 1/1/04</v>
          </cell>
          <cell r="C580">
            <v>561719.68999999994</v>
          </cell>
        </row>
        <row r="581">
          <cell r="A581">
            <v>189224</v>
          </cell>
          <cell r="B581" t="str">
            <v>8 5/8% Series FMB Due 2006</v>
          </cell>
          <cell r="C581">
            <v>230839</v>
          </cell>
        </row>
        <row r="582">
          <cell r="A582">
            <v>189225</v>
          </cell>
          <cell r="B582" t="str">
            <v>MTN - 8.75% Series Due 11/1/99</v>
          </cell>
          <cell r="C582">
            <v>53320.17</v>
          </cell>
        </row>
        <row r="583">
          <cell r="A583">
            <v>189226</v>
          </cell>
          <cell r="B583" t="str">
            <v>8 7/8% Series FMB Due 11/1/07</v>
          </cell>
          <cell r="C583">
            <v>404318.13</v>
          </cell>
        </row>
        <row r="584">
          <cell r="A584">
            <v>189229</v>
          </cell>
          <cell r="B584" t="str">
            <v>MTN - 10.25% Series Due 4/1/09</v>
          </cell>
          <cell r="C584">
            <v>1507552.01</v>
          </cell>
        </row>
        <row r="585">
          <cell r="A585">
            <v>189230</v>
          </cell>
          <cell r="B585" t="str">
            <v>MTN - 14.75% Series Due 4/1/09</v>
          </cell>
          <cell r="C585">
            <v>209417.54</v>
          </cell>
        </row>
        <row r="586">
          <cell r="A586">
            <v>189231</v>
          </cell>
          <cell r="B586" t="str">
            <v>Variable Rate FMB Loss</v>
          </cell>
          <cell r="C586">
            <v>340185.06</v>
          </cell>
        </row>
        <row r="587">
          <cell r="A587">
            <v>189232</v>
          </cell>
          <cell r="B587" t="str">
            <v>MTN - 12.625% Series Due 4/1/13</v>
          </cell>
          <cell r="C587">
            <v>2107988.71</v>
          </cell>
        </row>
        <row r="588">
          <cell r="A588">
            <v>189233</v>
          </cell>
          <cell r="B588" t="str">
            <v>8 5/8% FMB Due 1996</v>
          </cell>
          <cell r="C588">
            <v>486934</v>
          </cell>
        </row>
        <row r="589">
          <cell r="A589">
            <v>189234</v>
          </cell>
          <cell r="B589" t="str">
            <v>8 1/2% Series FMB Due 1996</v>
          </cell>
          <cell r="C589">
            <v>501016.4</v>
          </cell>
        </row>
        <row r="590">
          <cell r="A590">
            <v>189235</v>
          </cell>
          <cell r="B590" t="str">
            <v>MTN - 9.0% Series C Due 9/1/03</v>
          </cell>
          <cell r="C590">
            <v>0</v>
          </cell>
        </row>
        <row r="591">
          <cell r="A591">
            <v>189236</v>
          </cell>
          <cell r="B591" t="str">
            <v>Wyodak Series A And B Bonds</v>
          </cell>
          <cell r="C591">
            <v>0</v>
          </cell>
        </row>
        <row r="592">
          <cell r="A592">
            <v>189237</v>
          </cell>
          <cell r="B592" t="str">
            <v>FMB-California Gen</v>
          </cell>
          <cell r="C592">
            <v>0</v>
          </cell>
        </row>
        <row r="593">
          <cell r="A593">
            <v>189238</v>
          </cell>
          <cell r="B593" t="str">
            <v>FMB-Montana Gen</v>
          </cell>
          <cell r="C593">
            <v>0</v>
          </cell>
        </row>
        <row r="594">
          <cell r="A594">
            <v>189301</v>
          </cell>
          <cell r="B594" t="str">
            <v>8 3/8% QUIDS Series A due 06/30/35</v>
          </cell>
          <cell r="C594">
            <v>3380462.99</v>
          </cell>
        </row>
        <row r="595">
          <cell r="A595">
            <v>189302</v>
          </cell>
          <cell r="B595" t="str">
            <v>8.55% QUIDS Series B due 12/31/25</v>
          </cell>
          <cell r="C595">
            <v>1835830.07</v>
          </cell>
        </row>
        <row r="596">
          <cell r="A596">
            <v>189401</v>
          </cell>
          <cell r="B596" t="str">
            <v>MTN Series F &amp; QUIPS Series A &amp; B</v>
          </cell>
          <cell r="C596">
            <v>5371037.4900000002</v>
          </cell>
        </row>
        <row r="597">
          <cell r="A597">
            <v>189402</v>
          </cell>
          <cell r="B597" t="str">
            <v>MTN Series F &amp; QUIPS Series A &amp; B</v>
          </cell>
          <cell r="C597">
            <v>5669428.46</v>
          </cell>
        </row>
        <row r="598">
          <cell r="A598">
            <v>189701</v>
          </cell>
          <cell r="B598" t="str">
            <v>6 1/8% Series Emery PCRB Due 2004</v>
          </cell>
          <cell r="C598">
            <v>55435.7</v>
          </cell>
        </row>
        <row r="599">
          <cell r="A599">
            <v>189702</v>
          </cell>
          <cell r="B599" t="str">
            <v>6 1/8% Series Carbon PCRB Due 2004</v>
          </cell>
          <cell r="C599">
            <v>43511.55</v>
          </cell>
        </row>
        <row r="600">
          <cell r="A600">
            <v>189703</v>
          </cell>
          <cell r="B600" t="str">
            <v>6 1/8% Series Lincoln PCRB Due 2004</v>
          </cell>
          <cell r="C600">
            <v>63330.26</v>
          </cell>
        </row>
        <row r="601">
          <cell r="A601">
            <v>189704</v>
          </cell>
          <cell r="B601" t="str">
            <v>Emery 6 3/8% PCRB Due 11/1/2006</v>
          </cell>
          <cell r="C601">
            <v>349430.76</v>
          </cell>
        </row>
        <row r="602">
          <cell r="A602">
            <v>189705</v>
          </cell>
          <cell r="B602" t="str">
            <v>Emery 5.9% PCRB Due 4/1/2008</v>
          </cell>
          <cell r="C602">
            <v>238001.96</v>
          </cell>
        </row>
        <row r="603">
          <cell r="A603">
            <v>189706</v>
          </cell>
          <cell r="B603" t="str">
            <v>11 1/8% Emery Co. PCRB (Refunded)</v>
          </cell>
          <cell r="C603">
            <v>1212713.99</v>
          </cell>
        </row>
        <row r="604">
          <cell r="A604">
            <v>189707</v>
          </cell>
          <cell r="B604" t="str">
            <v>11 1/8% Lincoln Co. PCRB (Refunded)</v>
          </cell>
          <cell r="C604">
            <v>1227565.1499999999</v>
          </cell>
        </row>
        <row r="605">
          <cell r="A605">
            <v>189708</v>
          </cell>
          <cell r="B605" t="str">
            <v>Emery 10.70% PCRB Due 9/1/2014</v>
          </cell>
          <cell r="C605">
            <v>693466.97</v>
          </cell>
        </row>
        <row r="606">
          <cell r="A606">
            <v>189709</v>
          </cell>
          <cell r="B606" t="str">
            <v>8 1/4% Series PCRB Due 6/1/17</v>
          </cell>
          <cell r="C606">
            <v>763286.54</v>
          </cell>
        </row>
        <row r="607">
          <cell r="A607">
            <v>189710</v>
          </cell>
          <cell r="B607" t="str">
            <v>8 5/8% Series PCRB Emery Due 6/1/17</v>
          </cell>
          <cell r="C607">
            <v>538113.28000000003</v>
          </cell>
        </row>
        <row r="608">
          <cell r="A608">
            <v>189711</v>
          </cell>
          <cell r="B608" t="str">
            <v>8 5/8% PCRB Lincoln Due 6/1/17</v>
          </cell>
          <cell r="C608">
            <v>262147.55</v>
          </cell>
        </row>
        <row r="609">
          <cell r="A609">
            <v>189712</v>
          </cell>
          <cell r="B609" t="str">
            <v>13 1/2% Series PCRB Due 2012</v>
          </cell>
          <cell r="C609">
            <v>559850.86</v>
          </cell>
        </row>
        <row r="610">
          <cell r="A610">
            <v>189713</v>
          </cell>
          <cell r="B610" t="str">
            <v>Moffat PCRB'S Due 1995-2008</v>
          </cell>
          <cell r="C610">
            <v>37450.17</v>
          </cell>
        </row>
        <row r="611">
          <cell r="A611">
            <v>189714</v>
          </cell>
          <cell r="B611" t="str">
            <v>Converse 6 3/8% PCRB Due 1/1/2007</v>
          </cell>
          <cell r="C611">
            <v>59794.04</v>
          </cell>
        </row>
        <row r="612">
          <cell r="A612">
            <v>189715</v>
          </cell>
          <cell r="B612" t="str">
            <v>Converse 7 3/4% PCRB Due 7/1/06</v>
          </cell>
          <cell r="C612">
            <v>51469.74</v>
          </cell>
        </row>
        <row r="613">
          <cell r="A613">
            <v>189716</v>
          </cell>
          <cell r="B613" t="str">
            <v>Sweetwater 6 % PCRB Due 10/1/2003</v>
          </cell>
          <cell r="C613">
            <v>60695.94</v>
          </cell>
        </row>
        <row r="614">
          <cell r="A614">
            <v>189717</v>
          </cell>
          <cell r="B614" t="str">
            <v>Sweetwater 8 3/8% Due 7/1/06</v>
          </cell>
          <cell r="C614">
            <v>11621.42</v>
          </cell>
        </row>
        <row r="615">
          <cell r="A615">
            <v>189718</v>
          </cell>
          <cell r="B615" t="str">
            <v>Sweetwater 8 1/2 % Due 12/1/05</v>
          </cell>
          <cell r="C615">
            <v>13156.6</v>
          </cell>
        </row>
        <row r="616">
          <cell r="A616">
            <v>189719</v>
          </cell>
          <cell r="B616" t="str">
            <v>Forsyth Loss Amortization</v>
          </cell>
          <cell r="C616">
            <v>467236.05</v>
          </cell>
        </row>
        <row r="617">
          <cell r="A617">
            <v>189720</v>
          </cell>
          <cell r="B617" t="str">
            <v>Sweetwater A Loss Amortization</v>
          </cell>
          <cell r="C617">
            <v>390355.35</v>
          </cell>
        </row>
        <row r="618">
          <cell r="A618">
            <v>189721</v>
          </cell>
          <cell r="B618" t="str">
            <v>Sweetwater 1983B Unamortized Loss</v>
          </cell>
          <cell r="C618">
            <v>362874.52</v>
          </cell>
        </row>
        <row r="619">
          <cell r="A619">
            <v>189722</v>
          </cell>
          <cell r="B619" t="str">
            <v>City Of Gillette PCRB         Unamortize</v>
          </cell>
          <cell r="C619">
            <v>417549.34</v>
          </cell>
        </row>
        <row r="620">
          <cell r="A620">
            <v>189723</v>
          </cell>
          <cell r="B620" t="str">
            <v>Swt/Con Loss Amortization</v>
          </cell>
          <cell r="C620">
            <v>405692.85</v>
          </cell>
        </row>
        <row r="621">
          <cell r="A621">
            <v>189724</v>
          </cell>
          <cell r="B621" t="str">
            <v>Sweetwater 1990A 7/1/2019</v>
          </cell>
          <cell r="C621">
            <v>350930.94</v>
          </cell>
        </row>
        <row r="622">
          <cell r="A622">
            <v>189725</v>
          </cell>
          <cell r="B622" t="str">
            <v>PCRB-California Gen</v>
          </cell>
          <cell r="C622">
            <v>0</v>
          </cell>
        </row>
        <row r="623">
          <cell r="A623">
            <v>189726</v>
          </cell>
          <cell r="B623" t="str">
            <v>PCRB-Montana Gen</v>
          </cell>
          <cell r="C623">
            <v>0</v>
          </cell>
        </row>
        <row r="624">
          <cell r="A624">
            <v>190101</v>
          </cell>
          <cell r="B624" t="str">
            <v>ADIT-Amort Of Debt Disc &amp; Exp</v>
          </cell>
          <cell r="C624">
            <v>119263.79</v>
          </cell>
        </row>
        <row r="625">
          <cell r="A625">
            <v>190103</v>
          </cell>
          <cell r="B625" t="str">
            <v>ADIT-Obsolete Mine Inventory</v>
          </cell>
          <cell r="C625">
            <v>7762271.6699999999</v>
          </cell>
        </row>
        <row r="626">
          <cell r="A626">
            <v>190105</v>
          </cell>
          <cell r="B626" t="str">
            <v>ADIT-Deferred Comp</v>
          </cell>
          <cell r="C626">
            <v>3434588.27</v>
          </cell>
        </row>
        <row r="627">
          <cell r="A627">
            <v>190107</v>
          </cell>
          <cell r="B627" t="str">
            <v>ADIT-Fed Inc Tax Interest</v>
          </cell>
          <cell r="C627">
            <v>-256</v>
          </cell>
        </row>
        <row r="628">
          <cell r="A628">
            <v>190111</v>
          </cell>
          <cell r="B628" t="str">
            <v>ADIT-Bad Debt</v>
          </cell>
          <cell r="C628">
            <v>19040048.34</v>
          </cell>
        </row>
        <row r="629">
          <cell r="A629">
            <v>190113</v>
          </cell>
          <cell r="B629" t="str">
            <v>ADIT-Sick Leave, Vacation &amp; Pt</v>
          </cell>
          <cell r="C629">
            <v>8807587.6999999993</v>
          </cell>
        </row>
        <row r="630">
          <cell r="A630">
            <v>190115</v>
          </cell>
          <cell r="B630" t="str">
            <v>ADIT-Injury &amp; Damages</v>
          </cell>
          <cell r="C630">
            <v>9168199.2300000004</v>
          </cell>
        </row>
        <row r="631">
          <cell r="A631">
            <v>190119</v>
          </cell>
          <cell r="B631" t="str">
            <v>ADIT-SERP Utility</v>
          </cell>
          <cell r="C631">
            <v>11681352.880000001</v>
          </cell>
        </row>
        <row r="632">
          <cell r="A632">
            <v>190121</v>
          </cell>
          <cell r="B632" t="str">
            <v>Cholla/GE Contract Amort</v>
          </cell>
          <cell r="C632">
            <v>23190445.649999999</v>
          </cell>
        </row>
        <row r="633">
          <cell r="A633">
            <v>190126</v>
          </cell>
          <cell r="B633" t="str">
            <v>Trojan-Additional Decommission</v>
          </cell>
          <cell r="C633">
            <v>-3637135.9</v>
          </cell>
        </row>
        <row r="634">
          <cell r="A634">
            <v>190128</v>
          </cell>
          <cell r="B634" t="str">
            <v>ADIT-Misc. Def Tax Debits</v>
          </cell>
          <cell r="C634">
            <v>4463966.88</v>
          </cell>
        </row>
        <row r="635">
          <cell r="A635">
            <v>190130</v>
          </cell>
          <cell r="B635" t="str">
            <v>ADIT-Misc. Def Reg. Asset</v>
          </cell>
          <cell r="C635">
            <v>-43182344.020000003</v>
          </cell>
        </row>
        <row r="636">
          <cell r="A636">
            <v>190134</v>
          </cell>
          <cell r="B636" t="str">
            <v>ADIT-Noncash Pension/Bonus/Severance</v>
          </cell>
          <cell r="C636">
            <v>-71245893.260000005</v>
          </cell>
        </row>
        <row r="637">
          <cell r="A637">
            <v>190136</v>
          </cell>
          <cell r="B637" t="str">
            <v>ADIT-Utility Asset Write Down</v>
          </cell>
          <cell r="C637">
            <v>22283417.66</v>
          </cell>
        </row>
        <row r="638">
          <cell r="A638">
            <v>190138</v>
          </cell>
          <cell r="B638" t="str">
            <v>ADIT-Misc. Accruals</v>
          </cell>
          <cell r="C638">
            <v>-16939732.460000001</v>
          </cell>
        </row>
        <row r="639">
          <cell r="A639">
            <v>190142</v>
          </cell>
          <cell r="B639" t="str">
            <v>Monsanto Contract</v>
          </cell>
          <cell r="C639">
            <v>1</v>
          </cell>
        </row>
        <row r="640">
          <cell r="A640">
            <v>190144</v>
          </cell>
          <cell r="B640" t="str">
            <v>ADIT- Emission Allowance</v>
          </cell>
          <cell r="C640">
            <v>-123489</v>
          </cell>
        </row>
        <row r="641">
          <cell r="A641">
            <v>190148</v>
          </cell>
          <cell r="B641" t="str">
            <v>ADIT- Bonus Liability</v>
          </cell>
          <cell r="C641">
            <v>3334489</v>
          </cell>
        </row>
        <row r="642">
          <cell r="A642">
            <v>190150</v>
          </cell>
          <cell r="B642" t="str">
            <v>ADIT- Nw Power Act</v>
          </cell>
          <cell r="C642">
            <v>3625243.2</v>
          </cell>
        </row>
        <row r="643">
          <cell r="A643">
            <v>190152</v>
          </cell>
          <cell r="B643" t="str">
            <v>ADIT- Glenrock 263A</v>
          </cell>
          <cell r="C643">
            <v>-3183815.14</v>
          </cell>
        </row>
        <row r="644">
          <cell r="A644">
            <v>190156</v>
          </cell>
          <cell r="B644" t="str">
            <v>Amort. Overburden-Glenrock</v>
          </cell>
          <cell r="C644">
            <v>-3447242</v>
          </cell>
        </row>
        <row r="645">
          <cell r="A645">
            <v>190158</v>
          </cell>
          <cell r="B645" t="str">
            <v>Redding Renegotiated Contract</v>
          </cell>
          <cell r="C645">
            <v>2511552.83</v>
          </cell>
        </row>
        <row r="646">
          <cell r="A646">
            <v>190170</v>
          </cell>
          <cell r="B646" t="str">
            <v>Exch Gain/Loss-Tulana Farms</v>
          </cell>
          <cell r="C646">
            <v>295695</v>
          </cell>
        </row>
        <row r="647">
          <cell r="A647">
            <v>190172</v>
          </cell>
          <cell r="B647" t="str">
            <v>SEC 174 R&amp;E Expend</v>
          </cell>
          <cell r="C647">
            <v>9160594.0700000003</v>
          </cell>
        </row>
        <row r="648">
          <cell r="A648">
            <v>190174</v>
          </cell>
          <cell r="B648" t="str">
            <v>ADIT-Severance</v>
          </cell>
          <cell r="C648">
            <v>-4671771.53</v>
          </cell>
        </row>
        <row r="649">
          <cell r="A649">
            <v>190180</v>
          </cell>
          <cell r="B649" t="str">
            <v>ADIT-Merger Credits/Misc. Giveback</v>
          </cell>
          <cell r="C649">
            <v>23127568.68</v>
          </cell>
        </row>
        <row r="650">
          <cell r="A650">
            <v>190184</v>
          </cell>
          <cell r="B650" t="str">
            <v>ADIT-FAS 87/88 Deferred Pension</v>
          </cell>
          <cell r="C650">
            <v>32973615</v>
          </cell>
        </row>
        <row r="651">
          <cell r="A651">
            <v>190186</v>
          </cell>
          <cell r="B651" t="str">
            <v>ADIT-FAS CA/MT Writeoff-Fed</v>
          </cell>
          <cell r="C651">
            <v>-110621</v>
          </cell>
        </row>
        <row r="652">
          <cell r="A652">
            <v>190188</v>
          </cell>
          <cell r="B652" t="str">
            <v>ADIT-University of WY Contract Amort</v>
          </cell>
          <cell r="C652">
            <v>-1237.6099999999999</v>
          </cell>
        </row>
        <row r="653">
          <cell r="A653">
            <v>190190</v>
          </cell>
          <cell r="B653" t="str">
            <v>ADIT-Minimum Pension Liability Adj.</v>
          </cell>
          <cell r="C653">
            <v>838344</v>
          </cell>
        </row>
        <row r="654">
          <cell r="A654">
            <v>190192</v>
          </cell>
          <cell r="B654" t="str">
            <v>ADIT-Minimum SERP Liability Adj.</v>
          </cell>
          <cell r="C654">
            <v>300943</v>
          </cell>
        </row>
        <row r="655">
          <cell r="A655">
            <v>190193</v>
          </cell>
          <cell r="B655" t="str">
            <v>ADIT-FAS 143 ARO Adjustment</v>
          </cell>
          <cell r="C655">
            <v>558242</v>
          </cell>
        </row>
        <row r="656">
          <cell r="A656">
            <v>190400</v>
          </cell>
          <cell r="B656" t="str">
            <v>PMI-Vacation/Bonus Adj.</v>
          </cell>
          <cell r="C656">
            <v>608085.34</v>
          </cell>
        </row>
        <row r="657">
          <cell r="A657">
            <v>190401</v>
          </cell>
          <cell r="B657" t="str">
            <v>PMI-Rent Exp (Safe Harbor Lease)</v>
          </cell>
          <cell r="C657">
            <v>-1063045.9099999999</v>
          </cell>
        </row>
        <row r="658">
          <cell r="A658">
            <v>190402</v>
          </cell>
          <cell r="B658" t="str">
            <v>PMI-Sec. 263A Adj.</v>
          </cell>
          <cell r="C658">
            <v>2196127.89</v>
          </cell>
        </row>
        <row r="659">
          <cell r="A659">
            <v>190403</v>
          </cell>
          <cell r="B659" t="str">
            <v>PMI-Recl Trust Earn-Interest</v>
          </cell>
          <cell r="C659">
            <v>9857198.7799999993</v>
          </cell>
        </row>
        <row r="660">
          <cell r="A660">
            <v>190404</v>
          </cell>
          <cell r="B660" t="str">
            <v>PMI-Wy Extraction Taxes</v>
          </cell>
          <cell r="C660">
            <v>3673161.07</v>
          </cell>
        </row>
        <row r="661">
          <cell r="A661">
            <v>190500</v>
          </cell>
          <cell r="B661" t="str">
            <v>CMC-Accrued Final Reclam.</v>
          </cell>
          <cell r="C661">
            <v>-5032968.78</v>
          </cell>
        </row>
        <row r="662">
          <cell r="A662">
            <v>190504</v>
          </cell>
          <cell r="B662" t="str">
            <v>CMC-Amort. Overburden</v>
          </cell>
          <cell r="C662">
            <v>507078</v>
          </cell>
        </row>
        <row r="663">
          <cell r="A663">
            <v>192001</v>
          </cell>
          <cell r="B663" t="str">
            <v>ADIT-Malin Line Adj.</v>
          </cell>
          <cell r="C663">
            <v>12551411.42</v>
          </cell>
        </row>
        <row r="664">
          <cell r="A664">
            <v>192008</v>
          </cell>
          <cell r="B664" t="str">
            <v>ADIT-Bend Service Center</v>
          </cell>
          <cell r="C664">
            <v>245408.67</v>
          </cell>
        </row>
        <row r="665">
          <cell r="A665">
            <v>192010</v>
          </cell>
          <cell r="B665" t="str">
            <v>ADIT-Non Utility Asset Write Down</v>
          </cell>
          <cell r="C665">
            <v>142666</v>
          </cell>
        </row>
        <row r="666">
          <cell r="A666">
            <v>192020</v>
          </cell>
          <cell r="B666" t="str">
            <v>ADIT-Yakima Hydro Licensing Fee Write-off</v>
          </cell>
          <cell r="C666">
            <v>-2101661</v>
          </cell>
        </row>
        <row r="667">
          <cell r="A667">
            <v>192021</v>
          </cell>
          <cell r="B667" t="str">
            <v>ADIT-Trail Mountain Closing Costs</v>
          </cell>
          <cell r="C667">
            <v>-1202271</v>
          </cell>
        </row>
        <row r="668">
          <cell r="A668">
            <v>192500</v>
          </cell>
          <cell r="B668" t="str">
            <v>Reclamation-NOB's</v>
          </cell>
          <cell r="C668">
            <v>-4726577</v>
          </cell>
        </row>
        <row r="669">
          <cell r="A669">
            <v>200010</v>
          </cell>
          <cell r="B669" t="str">
            <v>Intercompany Notes Payable</v>
          </cell>
          <cell r="C669">
            <v>-28592376.010000002</v>
          </cell>
        </row>
        <row r="670">
          <cell r="A670">
            <v>202000</v>
          </cell>
          <cell r="B670" t="str">
            <v>Notes Payable - Commercial Paper</v>
          </cell>
          <cell r="C670">
            <v>-149841348.61000001</v>
          </cell>
        </row>
        <row r="671">
          <cell r="A671">
            <v>203000</v>
          </cell>
          <cell r="B671" t="str">
            <v>Discount on Short Term Securities</v>
          </cell>
          <cell r="C671">
            <v>109066.67</v>
          </cell>
        </row>
        <row r="672">
          <cell r="A672">
            <v>210100</v>
          </cell>
          <cell r="B672" t="str">
            <v>Trade Accts Payable - Reconciliation Account</v>
          </cell>
          <cell r="C672">
            <v>-47878251.090000004</v>
          </cell>
        </row>
        <row r="673">
          <cell r="A673">
            <v>210150</v>
          </cell>
          <cell r="B673" t="str">
            <v>Accts Payable Purchase Card-Reconciliation Account</v>
          </cell>
          <cell r="C673">
            <v>76.66</v>
          </cell>
        </row>
        <row r="674">
          <cell r="A674">
            <v>210402</v>
          </cell>
          <cell r="B674" t="str">
            <v>Minority Plant Operating Accrual - Colstrip</v>
          </cell>
          <cell r="C674">
            <v>-346861</v>
          </cell>
        </row>
        <row r="675">
          <cell r="A675">
            <v>210403</v>
          </cell>
          <cell r="B675" t="str">
            <v>Minority Plant Operating Accrual - Cholla</v>
          </cell>
          <cell r="C675">
            <v>1258835.75</v>
          </cell>
        </row>
        <row r="676">
          <cell r="A676">
            <v>210404</v>
          </cell>
          <cell r="B676" t="str">
            <v>Minority Plant Operating Accrual - Yampa (Craig)</v>
          </cell>
          <cell r="C676">
            <v>1325925.5</v>
          </cell>
        </row>
        <row r="677">
          <cell r="A677">
            <v>210405</v>
          </cell>
          <cell r="B677" t="str">
            <v>Minority Plant Operating Accrual - Hayden</v>
          </cell>
          <cell r="C677">
            <v>0</v>
          </cell>
        </row>
        <row r="678">
          <cell r="A678">
            <v>210406</v>
          </cell>
          <cell r="B678" t="str">
            <v>Minority Plant Operating Accrual - Hermiston</v>
          </cell>
          <cell r="C678">
            <v>-171804.87</v>
          </cell>
        </row>
        <row r="679">
          <cell r="A679">
            <v>210460</v>
          </cell>
          <cell r="B679" t="str">
            <v>Joint Owner Receivables - Credit</v>
          </cell>
          <cell r="C679">
            <v>-342659.42</v>
          </cell>
        </row>
        <row r="680">
          <cell r="A680">
            <v>210545</v>
          </cell>
          <cell r="B680" t="str">
            <v>OLEE Expense Express Liability</v>
          </cell>
          <cell r="C680">
            <v>-137336.06</v>
          </cell>
        </row>
        <row r="681">
          <cell r="A681">
            <v>210550</v>
          </cell>
          <cell r="B681" t="str">
            <v>Payments Received Uncompleted Projects</v>
          </cell>
          <cell r="C681">
            <v>-3665954.45</v>
          </cell>
        </row>
        <row r="682">
          <cell r="A682">
            <v>210599</v>
          </cell>
          <cell r="B682" t="str">
            <v>Accrued Liabilities</v>
          </cell>
          <cell r="C682">
            <v>-81188.69</v>
          </cell>
        </row>
        <row r="683">
          <cell r="A683">
            <v>210610</v>
          </cell>
          <cell r="B683" t="str">
            <v>Wyodak Coal Inventory</v>
          </cell>
          <cell r="C683">
            <v>885497.65</v>
          </cell>
        </row>
        <row r="684">
          <cell r="A684">
            <v>210612</v>
          </cell>
          <cell r="B684" t="str">
            <v>Burlington Northern Coal</v>
          </cell>
          <cell r="C684">
            <v>61662.98</v>
          </cell>
        </row>
        <row r="685">
          <cell r="A685">
            <v>210613</v>
          </cell>
          <cell r="B685" t="str">
            <v>Black Butte Coal Co</v>
          </cell>
          <cell r="C685">
            <v>0</v>
          </cell>
        </row>
        <row r="686">
          <cell r="A686">
            <v>210614</v>
          </cell>
          <cell r="B686" t="str">
            <v>Mining Division - Central Whse</v>
          </cell>
          <cell r="C686">
            <v>-1425460.41</v>
          </cell>
        </row>
        <row r="687">
          <cell r="A687">
            <v>210616</v>
          </cell>
          <cell r="B687" t="str">
            <v>Western Energy - Colstrip</v>
          </cell>
          <cell r="C687">
            <v>-246918.81</v>
          </cell>
        </row>
        <row r="688">
          <cell r="A688">
            <v>210625</v>
          </cell>
          <cell r="B688" t="str">
            <v>Cbp - Coal Purchases</v>
          </cell>
          <cell r="C688">
            <v>0</v>
          </cell>
        </row>
        <row r="689">
          <cell r="A689">
            <v>210627</v>
          </cell>
          <cell r="B689" t="str">
            <v>Cox Transportation</v>
          </cell>
          <cell r="C689">
            <v>6568.49</v>
          </cell>
        </row>
        <row r="690">
          <cell r="A690">
            <v>210634</v>
          </cell>
          <cell r="B690" t="str">
            <v>Kennecott Coal Purchases</v>
          </cell>
          <cell r="C690">
            <v>-466382.66</v>
          </cell>
        </row>
        <row r="691">
          <cell r="A691">
            <v>210637</v>
          </cell>
          <cell r="B691" t="str">
            <v>Canyon Fuel Coal Purchases</v>
          </cell>
          <cell r="C691">
            <v>-2931443.5</v>
          </cell>
        </row>
        <row r="692">
          <cell r="A692">
            <v>210638</v>
          </cell>
          <cell r="B692" t="str">
            <v>Westridge Resources Coal Purchases</v>
          </cell>
          <cell r="C692">
            <v>672406.58</v>
          </cell>
        </row>
        <row r="693">
          <cell r="A693">
            <v>210640</v>
          </cell>
          <cell r="B693" t="str">
            <v>Arizona Public Service/P &amp; M Coal Sales</v>
          </cell>
          <cell r="C693">
            <v>-405402.76</v>
          </cell>
        </row>
        <row r="694">
          <cell r="A694">
            <v>210641</v>
          </cell>
          <cell r="B694" t="str">
            <v>Colo Wyo Coal Purchases</v>
          </cell>
          <cell r="C694">
            <v>-2277.71</v>
          </cell>
        </row>
        <row r="695">
          <cell r="A695">
            <v>210642</v>
          </cell>
          <cell r="B695" t="str">
            <v>Peabody Coal Purchases</v>
          </cell>
          <cell r="C695">
            <v>0</v>
          </cell>
        </row>
        <row r="696">
          <cell r="A696">
            <v>210644</v>
          </cell>
          <cell r="B696" t="str">
            <v>Gadsby Gas Accruals</v>
          </cell>
          <cell r="C696">
            <v>-120849.76</v>
          </cell>
        </row>
        <row r="697">
          <cell r="A697">
            <v>210645</v>
          </cell>
          <cell r="B697" t="str">
            <v>Blundell Geothermal</v>
          </cell>
          <cell r="C697">
            <v>-170001.81</v>
          </cell>
        </row>
        <row r="698">
          <cell r="A698">
            <v>210646</v>
          </cell>
          <cell r="B698" t="str">
            <v>Naughton Gas Accruals</v>
          </cell>
          <cell r="C698">
            <v>-68439.92</v>
          </cell>
        </row>
        <row r="699">
          <cell r="A699">
            <v>210649</v>
          </cell>
          <cell r="B699" t="str">
            <v>Pittsburg &amp; Midway Coal Company</v>
          </cell>
          <cell r="C699">
            <v>-938612.9</v>
          </cell>
        </row>
        <row r="700">
          <cell r="A700">
            <v>210650</v>
          </cell>
          <cell r="B700" t="str">
            <v>Bear Canyon Coal - Carbon</v>
          </cell>
          <cell r="C700">
            <v>-243000</v>
          </cell>
        </row>
        <row r="701">
          <cell r="A701">
            <v>210652</v>
          </cell>
          <cell r="B701" t="str">
            <v>Hermiston Generating Co</v>
          </cell>
          <cell r="C701">
            <v>-4145820.82</v>
          </cell>
        </row>
        <row r="702">
          <cell r="A702">
            <v>210657</v>
          </cell>
          <cell r="B702" t="str">
            <v>Craig/Trapper Coal Purchases</v>
          </cell>
          <cell r="C702">
            <v>-477028.74</v>
          </cell>
        </row>
        <row r="703">
          <cell r="A703">
            <v>210658</v>
          </cell>
          <cell r="B703" t="str">
            <v>Little Mountain Gas Accrual Payable</v>
          </cell>
          <cell r="C703">
            <v>-348776.76</v>
          </cell>
        </row>
        <row r="704">
          <cell r="A704">
            <v>210659</v>
          </cell>
          <cell r="B704" t="str">
            <v>Headwaters Coal</v>
          </cell>
          <cell r="C704">
            <v>176317.7</v>
          </cell>
        </row>
        <row r="705">
          <cell r="A705">
            <v>210660</v>
          </cell>
          <cell r="B705" t="str">
            <v>West Valley Gas Accruals</v>
          </cell>
          <cell r="C705">
            <v>-192959.58</v>
          </cell>
        </row>
        <row r="706">
          <cell r="A706">
            <v>210670</v>
          </cell>
          <cell r="B706" t="str">
            <v>Barney/Robinson Transportation</v>
          </cell>
          <cell r="C706">
            <v>-45793.599999999999</v>
          </cell>
        </row>
        <row r="707">
          <cell r="A707">
            <v>210671</v>
          </cell>
          <cell r="B707" t="str">
            <v>Commonwealth Coal Purchases</v>
          </cell>
          <cell r="C707">
            <v>-151880.78</v>
          </cell>
        </row>
        <row r="708">
          <cell r="A708">
            <v>210672</v>
          </cell>
          <cell r="B708" t="str">
            <v>D &amp; D Transportaion</v>
          </cell>
          <cell r="C708">
            <v>4117.03</v>
          </cell>
        </row>
        <row r="709">
          <cell r="A709">
            <v>210712</v>
          </cell>
          <cell r="B709" t="str">
            <v>Intercomp A/P-Bridger Coal Mine</v>
          </cell>
          <cell r="C709">
            <v>0</v>
          </cell>
        </row>
        <row r="710">
          <cell r="A710">
            <v>210715</v>
          </cell>
          <cell r="B710" t="str">
            <v>Intercomp A/P-PacifiCorp Electric</v>
          </cell>
          <cell r="C710">
            <v>0</v>
          </cell>
        </row>
        <row r="711">
          <cell r="A711">
            <v>210720</v>
          </cell>
          <cell r="B711" t="str">
            <v>Intercomp A/P-ScottishPower</v>
          </cell>
          <cell r="C711">
            <v>-3186480.72</v>
          </cell>
        </row>
        <row r="712">
          <cell r="A712">
            <v>210750</v>
          </cell>
          <cell r="B712" t="str">
            <v>Intercomp Tax Payable - PHI</v>
          </cell>
          <cell r="C712">
            <v>5633375.21</v>
          </cell>
        </row>
        <row r="713">
          <cell r="A713">
            <v>210800</v>
          </cell>
          <cell r="B713" t="str">
            <v>Accts Payable-Negative Cash Reclass</v>
          </cell>
          <cell r="C713">
            <v>0</v>
          </cell>
        </row>
        <row r="714">
          <cell r="A714">
            <v>210900</v>
          </cell>
          <cell r="B714" t="str">
            <v>GR/IR (Goods Receipt/Invoice Receipt)</v>
          </cell>
          <cell r="C714">
            <v>-5139363.3600000003</v>
          </cell>
        </row>
        <row r="715">
          <cell r="A715">
            <v>210910</v>
          </cell>
          <cell r="B715" t="str">
            <v>Freight Clearing</v>
          </cell>
          <cell r="C715">
            <v>-5244.09</v>
          </cell>
        </row>
        <row r="716">
          <cell r="A716">
            <v>210970</v>
          </cell>
          <cell r="B716" t="str">
            <v>Blue Sky Clearing</v>
          </cell>
          <cell r="C716">
            <v>-13.65</v>
          </cell>
        </row>
        <row r="717">
          <cell r="A717">
            <v>210990</v>
          </cell>
          <cell r="B717" t="str">
            <v>Purch Card Trans Liab</v>
          </cell>
          <cell r="C717">
            <v>-492195.91</v>
          </cell>
        </row>
        <row r="718">
          <cell r="A718">
            <v>211000</v>
          </cell>
          <cell r="B718" t="str">
            <v>Payroll Technical Account (Clearing)</v>
          </cell>
          <cell r="C718">
            <v>-14119.58</v>
          </cell>
        </row>
        <row r="719">
          <cell r="A719">
            <v>211108</v>
          </cell>
          <cell r="B719" t="str">
            <v>Union Dues/Contributions Withholding</v>
          </cell>
          <cell r="C719">
            <v>0</v>
          </cell>
        </row>
        <row r="720">
          <cell r="A720">
            <v>211109</v>
          </cell>
          <cell r="B720" t="str">
            <v>Met Pay-Home/Auto Withholdings</v>
          </cell>
          <cell r="C720">
            <v>-21.27</v>
          </cell>
        </row>
        <row r="721">
          <cell r="A721">
            <v>211110</v>
          </cell>
          <cell r="B721" t="str">
            <v>Credit Union Withholdings</v>
          </cell>
          <cell r="C721">
            <v>108779.04</v>
          </cell>
        </row>
        <row r="722">
          <cell r="A722">
            <v>211111</v>
          </cell>
          <cell r="B722" t="str">
            <v>Savings Bonds Withholdings</v>
          </cell>
          <cell r="C722">
            <v>-1225</v>
          </cell>
        </row>
        <row r="723">
          <cell r="A723">
            <v>211149</v>
          </cell>
          <cell r="B723" t="str">
            <v>Other Payroll Liability</v>
          </cell>
          <cell r="C723">
            <v>-1641.95</v>
          </cell>
        </row>
        <row r="724">
          <cell r="A724">
            <v>211200</v>
          </cell>
          <cell r="B724" t="str">
            <v>Income Withholding Tax Only</v>
          </cell>
          <cell r="C724">
            <v>-219616.08</v>
          </cell>
        </row>
        <row r="725">
          <cell r="A725">
            <v>211220</v>
          </cell>
          <cell r="B725" t="str">
            <v>Social Security Tax Withholding</v>
          </cell>
          <cell r="C725">
            <v>-87593.24</v>
          </cell>
        </row>
        <row r="726">
          <cell r="A726">
            <v>215049</v>
          </cell>
          <cell r="B726" t="str">
            <v>Ferron Canal &amp; Reservoir Co</v>
          </cell>
          <cell r="C726">
            <v>-72400</v>
          </cell>
        </row>
        <row r="727">
          <cell r="A727">
            <v>215079</v>
          </cell>
          <cell r="B727" t="str">
            <v>K-Plus Employer Contributions</v>
          </cell>
          <cell r="C727">
            <v>-86023.25</v>
          </cell>
        </row>
        <row r="728">
          <cell r="A728">
            <v>215080</v>
          </cell>
          <cell r="B728" t="str">
            <v>Metlife Medical Insurance</v>
          </cell>
          <cell r="C728">
            <v>-5773282.1600000001</v>
          </cell>
        </row>
        <row r="729">
          <cell r="A729">
            <v>215081</v>
          </cell>
          <cell r="B729" t="str">
            <v>Other Employee Benefits</v>
          </cell>
          <cell r="C729">
            <v>-683103.54</v>
          </cell>
        </row>
        <row r="730">
          <cell r="A730">
            <v>215082</v>
          </cell>
          <cell r="B730" t="str">
            <v>Metlife Dental Insurance</v>
          </cell>
          <cell r="C730">
            <v>-1392025.26</v>
          </cell>
        </row>
        <row r="731">
          <cell r="A731">
            <v>215084</v>
          </cell>
          <cell r="B731" t="str">
            <v>Metlife Vision Insurance</v>
          </cell>
          <cell r="C731">
            <v>-59869.31</v>
          </cell>
        </row>
        <row r="732">
          <cell r="A732">
            <v>215090</v>
          </cell>
          <cell r="B732" t="str">
            <v>Lumenos Health Plan</v>
          </cell>
          <cell r="C732">
            <v>-185562.4</v>
          </cell>
        </row>
        <row r="733">
          <cell r="A733">
            <v>215095</v>
          </cell>
          <cell r="B733" t="str">
            <v>Hmo Health Plan</v>
          </cell>
          <cell r="C733">
            <v>-142036.13</v>
          </cell>
        </row>
        <row r="734">
          <cell r="A734">
            <v>215097</v>
          </cell>
          <cell r="B734" t="str">
            <v>LAMPAC Coordination</v>
          </cell>
          <cell r="C734">
            <v>-19292.099999999999</v>
          </cell>
        </row>
        <row r="735">
          <cell r="A735">
            <v>215101</v>
          </cell>
          <cell r="B735" t="str">
            <v>Mining Division - Major Overhaul</v>
          </cell>
          <cell r="C735">
            <v>-299096.96999999997</v>
          </cell>
        </row>
        <row r="736">
          <cell r="A736">
            <v>215102</v>
          </cell>
          <cell r="B736" t="str">
            <v>Savage Brothers - Up&amp;L</v>
          </cell>
          <cell r="C736">
            <v>-12324.45</v>
          </cell>
        </row>
        <row r="737">
          <cell r="A737">
            <v>215104</v>
          </cell>
          <cell r="B737" t="str">
            <v>Mining Division - Payroll Accrual</v>
          </cell>
          <cell r="C737">
            <v>-1768708.56</v>
          </cell>
        </row>
        <row r="738">
          <cell r="A738">
            <v>215107</v>
          </cell>
          <cell r="B738" t="str">
            <v>Metropolitan Life Insurance</v>
          </cell>
          <cell r="C738">
            <v>6314.64</v>
          </cell>
        </row>
        <row r="739">
          <cell r="A739">
            <v>215109</v>
          </cell>
          <cell r="B739" t="str">
            <v>Standard Insurance</v>
          </cell>
          <cell r="C739">
            <v>-37833.269999999997</v>
          </cell>
        </row>
        <row r="740">
          <cell r="A740">
            <v>215110</v>
          </cell>
          <cell r="B740" t="str">
            <v>LTD Income - Fully Insured</v>
          </cell>
          <cell r="C740">
            <v>-128430.33</v>
          </cell>
        </row>
        <row r="741">
          <cell r="A741">
            <v>215111</v>
          </cell>
          <cell r="B741" t="str">
            <v>Ibew 57 Life Insurance</v>
          </cell>
          <cell r="C741">
            <v>-11604.19</v>
          </cell>
        </row>
        <row r="742">
          <cell r="A742">
            <v>215116</v>
          </cell>
          <cell r="B742" t="str">
            <v>Ibew 57 Medical Insurance</v>
          </cell>
          <cell r="C742">
            <v>533671.43000000005</v>
          </cell>
        </row>
        <row r="743">
          <cell r="A743">
            <v>215120</v>
          </cell>
          <cell r="B743" t="str">
            <v>Mining Division - Other</v>
          </cell>
          <cell r="C743">
            <v>-213000</v>
          </cell>
        </row>
        <row r="744">
          <cell r="A744">
            <v>215122</v>
          </cell>
          <cell r="B744" t="str">
            <v>Accrued UMWA Royalties</v>
          </cell>
          <cell r="C744">
            <v>-15614.99</v>
          </cell>
        </row>
        <row r="745">
          <cell r="A745">
            <v>215124</v>
          </cell>
          <cell r="B745" t="str">
            <v>Mining Division - Reclamation Fee</v>
          </cell>
          <cell r="C745">
            <v>-249398.81</v>
          </cell>
        </row>
        <row r="746">
          <cell r="A746">
            <v>215125</v>
          </cell>
          <cell r="B746" t="str">
            <v>Mining Division - Vac Pay &amp; Fixed Ovhd</v>
          </cell>
          <cell r="C746">
            <v>-1843648.97</v>
          </cell>
        </row>
        <row r="747">
          <cell r="A747">
            <v>215127</v>
          </cell>
          <cell r="B747" t="str">
            <v>Mining Division - Fica</v>
          </cell>
          <cell r="C747">
            <v>-182021.99</v>
          </cell>
        </row>
        <row r="748">
          <cell r="A748">
            <v>215129</v>
          </cell>
          <cell r="B748" t="str">
            <v>Mine Operating Exp Timing Differences</v>
          </cell>
          <cell r="C748">
            <v>93180.800000000003</v>
          </cell>
        </row>
        <row r="749">
          <cell r="A749">
            <v>215136</v>
          </cell>
          <cell r="B749" t="str">
            <v>Esop Accrual</v>
          </cell>
          <cell r="C749">
            <v>-15670.98</v>
          </cell>
        </row>
        <row r="750">
          <cell r="A750">
            <v>215165</v>
          </cell>
          <cell r="B750" t="str">
            <v>CSS - NCO E-Payments - NSF Returned Checks</v>
          </cell>
          <cell r="C750">
            <v>-54902.38</v>
          </cell>
        </row>
        <row r="751">
          <cell r="A751">
            <v>215169</v>
          </cell>
          <cell r="B751" t="str">
            <v>Css Refunds</v>
          </cell>
          <cell r="C751">
            <v>-331919.15000000002</v>
          </cell>
        </row>
        <row r="752">
          <cell r="A752">
            <v>215174</v>
          </cell>
          <cell r="B752" t="str">
            <v>Millard County Landfill Fee</v>
          </cell>
          <cell r="C752">
            <v>-10770</v>
          </cell>
        </row>
        <row r="753">
          <cell r="A753">
            <v>215176</v>
          </cell>
          <cell r="B753" t="str">
            <v>Beaver County Landfill Fee</v>
          </cell>
          <cell r="C753">
            <v>-7739.6</v>
          </cell>
        </row>
        <row r="754">
          <cell r="A754">
            <v>215186</v>
          </cell>
          <cell r="B754" t="str">
            <v>Black Lung Accrual - Mining Division</v>
          </cell>
          <cell r="C754">
            <v>-99036.46</v>
          </cell>
        </row>
        <row r="755">
          <cell r="A755">
            <v>215187</v>
          </cell>
          <cell r="B755" t="str">
            <v>Workers Compensation Accrual-Mining Div</v>
          </cell>
          <cell r="C755">
            <v>0</v>
          </cell>
        </row>
        <row r="756">
          <cell r="A756">
            <v>215196</v>
          </cell>
          <cell r="B756" t="str">
            <v>Sanpete County Fire District</v>
          </cell>
          <cell r="C756">
            <v>-3326</v>
          </cell>
        </row>
        <row r="757">
          <cell r="A757">
            <v>215197</v>
          </cell>
          <cell r="B757" t="str">
            <v>West Valley City Garbage Collection Fee</v>
          </cell>
          <cell r="C757">
            <v>-108018.03</v>
          </cell>
        </row>
        <row r="758">
          <cell r="A758">
            <v>215198</v>
          </cell>
          <cell r="B758" t="str">
            <v>West Valley City Storm Drains Fee</v>
          </cell>
          <cell r="C758">
            <v>-118548.82</v>
          </cell>
        </row>
        <row r="759">
          <cell r="A759">
            <v>215209</v>
          </cell>
          <cell r="B759" t="str">
            <v>Draper City Garbage Fee</v>
          </cell>
          <cell r="C759">
            <v>-30650.639999999999</v>
          </cell>
        </row>
        <row r="760">
          <cell r="A760">
            <v>215210</v>
          </cell>
          <cell r="B760" t="str">
            <v>Sanpete County Land Fill Fee</v>
          </cell>
          <cell r="C760">
            <v>-3538.5</v>
          </cell>
        </row>
        <row r="761">
          <cell r="A761">
            <v>215211</v>
          </cell>
          <cell r="B761" t="str">
            <v>Draper City Storm Drain</v>
          </cell>
          <cell r="C761">
            <v>-21037.66</v>
          </cell>
        </row>
        <row r="762">
          <cell r="A762">
            <v>215271</v>
          </cell>
          <cell r="B762" t="str">
            <v>K Plus Employee Contributions</v>
          </cell>
          <cell r="C762">
            <v>-36867.26</v>
          </cell>
        </row>
        <row r="763">
          <cell r="A763">
            <v>215272</v>
          </cell>
          <cell r="B763" t="str">
            <v>K Plus Loans (Payroll Deductions)</v>
          </cell>
          <cell r="C763">
            <v>56118.42</v>
          </cell>
        </row>
        <row r="764">
          <cell r="A764">
            <v>215350</v>
          </cell>
          <cell r="B764" t="str">
            <v>IBEW 57 Health Reimbursement, current year</v>
          </cell>
          <cell r="C764">
            <v>-227</v>
          </cell>
        </row>
        <row r="765">
          <cell r="A765">
            <v>215356</v>
          </cell>
          <cell r="B765" t="str">
            <v>Health Reimbursement, current year</v>
          </cell>
          <cell r="C765">
            <v>-169339.93</v>
          </cell>
        </row>
        <row r="766">
          <cell r="A766">
            <v>215357</v>
          </cell>
          <cell r="B766" t="str">
            <v>Dependent Care Reimbursement, current year</v>
          </cell>
          <cell r="C766">
            <v>-75448.320000000007</v>
          </cell>
        </row>
        <row r="767">
          <cell r="A767">
            <v>215358</v>
          </cell>
          <cell r="B767" t="str">
            <v>Health Reimbursement, prior year</v>
          </cell>
          <cell r="C767">
            <v>0</v>
          </cell>
        </row>
        <row r="768">
          <cell r="A768">
            <v>215359</v>
          </cell>
          <cell r="B768" t="str">
            <v>Dependent Care Reimbursement, prior year</v>
          </cell>
          <cell r="C768">
            <v>0</v>
          </cell>
        </row>
        <row r="769">
          <cell r="A769">
            <v>215410</v>
          </cell>
          <cell r="B769" t="str">
            <v>Jensen Trucking</v>
          </cell>
          <cell r="C769">
            <v>-23046</v>
          </cell>
        </row>
        <row r="770">
          <cell r="A770">
            <v>215414</v>
          </cell>
          <cell r="B770" t="str">
            <v>Union Pacific Railroad</v>
          </cell>
          <cell r="C770">
            <v>0</v>
          </cell>
        </row>
        <row r="771">
          <cell r="A771">
            <v>215427</v>
          </cell>
          <cell r="B771" t="str">
            <v>Project Help</v>
          </cell>
          <cell r="C771">
            <v>-12114.12</v>
          </cell>
        </row>
        <row r="772">
          <cell r="A772">
            <v>215428</v>
          </cell>
          <cell r="B772" t="str">
            <v>CSS Project Help</v>
          </cell>
          <cell r="C772">
            <v>-8788.57</v>
          </cell>
        </row>
        <row r="773">
          <cell r="A773">
            <v>215429</v>
          </cell>
          <cell r="B773" t="str">
            <v>CSS Oregon Low Income Assistance Surcharge</v>
          </cell>
          <cell r="C773">
            <v>-268163.34000000003</v>
          </cell>
        </row>
        <row r="774">
          <cell r="A774">
            <v>215430</v>
          </cell>
          <cell r="B774" t="str">
            <v>Oregon Public Purpose 3% Surcharge</v>
          </cell>
          <cell r="C774">
            <v>-1578001.57</v>
          </cell>
        </row>
        <row r="775">
          <cell r="A775">
            <v>215431</v>
          </cell>
          <cell r="B775" t="str">
            <v>OR Blended Renewable &amp; Habitat Friendly Product</v>
          </cell>
          <cell r="C775">
            <v>-163101.68</v>
          </cell>
        </row>
        <row r="776">
          <cell r="A776">
            <v>215432</v>
          </cell>
          <cell r="B776" t="str">
            <v>OR Salmon Habitat Program</v>
          </cell>
          <cell r="C776">
            <v>-9241.5300000000007</v>
          </cell>
        </row>
        <row r="777">
          <cell r="A777">
            <v>215433</v>
          </cell>
          <cell r="B777" t="str">
            <v>School Energy Conservation</v>
          </cell>
          <cell r="C777">
            <v>-4548.96</v>
          </cell>
        </row>
        <row r="778">
          <cell r="A778">
            <v>215434</v>
          </cell>
          <cell r="B778" t="str">
            <v>Local and New Market Conservation</v>
          </cell>
          <cell r="C778">
            <v>-1651.9</v>
          </cell>
        </row>
        <row r="779">
          <cell r="A779">
            <v>215435</v>
          </cell>
          <cell r="B779" t="str">
            <v>Renewable Energy Resources</v>
          </cell>
          <cell r="C779">
            <v>-5619.81</v>
          </cell>
        </row>
        <row r="780">
          <cell r="A780">
            <v>215436</v>
          </cell>
          <cell r="B780" t="str">
            <v>Low Income Weatherization</v>
          </cell>
          <cell r="C780">
            <v>-5142.05</v>
          </cell>
        </row>
        <row r="781">
          <cell r="A781">
            <v>215437</v>
          </cell>
          <cell r="B781" t="str">
            <v>Rehabilitation of Low Income Housing</v>
          </cell>
          <cell r="C781">
            <v>-1973.5</v>
          </cell>
        </row>
        <row r="782">
          <cell r="A782">
            <v>215510</v>
          </cell>
          <cell r="B782" t="str">
            <v>Med/Dent/Vision - Energy West</v>
          </cell>
          <cell r="C782">
            <v>-1549623.94</v>
          </cell>
        </row>
        <row r="783">
          <cell r="A783">
            <v>215511</v>
          </cell>
          <cell r="B783" t="str">
            <v>Employee Life - Energy West</v>
          </cell>
          <cell r="C783">
            <v>45.12</v>
          </cell>
        </row>
        <row r="784">
          <cell r="A784">
            <v>215512</v>
          </cell>
          <cell r="B784" t="str">
            <v>Dependent Life - Energy West</v>
          </cell>
          <cell r="C784">
            <v>2251.27</v>
          </cell>
        </row>
        <row r="785">
          <cell r="A785">
            <v>215513</v>
          </cell>
          <cell r="B785" t="str">
            <v>Ltd - Energy West</v>
          </cell>
          <cell r="C785">
            <v>3562.64</v>
          </cell>
        </row>
        <row r="786">
          <cell r="A786">
            <v>215514</v>
          </cell>
          <cell r="B786" t="str">
            <v>K Plus Co. Match &amp; Admin Energy West</v>
          </cell>
          <cell r="C786">
            <v>12866.29</v>
          </cell>
        </row>
        <row r="787">
          <cell r="A787">
            <v>215515</v>
          </cell>
          <cell r="B787" t="str">
            <v>Esop - Fixed Energy West</v>
          </cell>
          <cell r="C787">
            <v>10284.209999999999</v>
          </cell>
        </row>
        <row r="788">
          <cell r="A788">
            <v>215518</v>
          </cell>
          <cell r="B788" t="str">
            <v>Pension Admin - Energy West</v>
          </cell>
          <cell r="C788">
            <v>5403.68</v>
          </cell>
        </row>
        <row r="789">
          <cell r="A789">
            <v>215521</v>
          </cell>
          <cell r="B789" t="str">
            <v>E.W. Health Care Reimb</v>
          </cell>
          <cell r="C789">
            <v>-7979.04</v>
          </cell>
        </row>
        <row r="790">
          <cell r="A790">
            <v>215530</v>
          </cell>
          <cell r="B790" t="str">
            <v>Med/Dent/Vision - Glen Rock</v>
          </cell>
          <cell r="C790">
            <v>-162721.24</v>
          </cell>
        </row>
        <row r="791">
          <cell r="A791">
            <v>215531</v>
          </cell>
          <cell r="B791" t="str">
            <v>Employee Life - Glen Rock</v>
          </cell>
          <cell r="C791">
            <v>179.38</v>
          </cell>
        </row>
        <row r="792">
          <cell r="A792">
            <v>215533</v>
          </cell>
          <cell r="B792" t="str">
            <v>Ltd - Glen Rock</v>
          </cell>
          <cell r="C792">
            <v>-1370.35</v>
          </cell>
        </row>
        <row r="793">
          <cell r="A793">
            <v>215534</v>
          </cell>
          <cell r="B793" t="str">
            <v>K Plus Co. Match - Glen Rock</v>
          </cell>
          <cell r="C793">
            <v>-21.16</v>
          </cell>
        </row>
        <row r="794">
          <cell r="A794">
            <v>215538</v>
          </cell>
          <cell r="B794" t="str">
            <v>Pension Admin - Glen Rock</v>
          </cell>
          <cell r="C794">
            <v>-44.97</v>
          </cell>
        </row>
        <row r="795">
          <cell r="A795">
            <v>215541</v>
          </cell>
          <cell r="B795" t="str">
            <v>Glen Rock Health Care Reimb</v>
          </cell>
          <cell r="C795">
            <v>-1005.64</v>
          </cell>
        </row>
        <row r="796">
          <cell r="A796">
            <v>215550</v>
          </cell>
          <cell r="B796" t="str">
            <v>Med/Dent/Vision - Bridger</v>
          </cell>
          <cell r="C796">
            <v>-210473.92</v>
          </cell>
        </row>
        <row r="797">
          <cell r="A797">
            <v>215551</v>
          </cell>
          <cell r="B797" t="str">
            <v>Employee Life - Bridger</v>
          </cell>
          <cell r="C797">
            <v>74.78</v>
          </cell>
        </row>
        <row r="798">
          <cell r="A798">
            <v>215553</v>
          </cell>
          <cell r="B798" t="str">
            <v>Ltd - Bridger</v>
          </cell>
          <cell r="C798">
            <v>9328.86</v>
          </cell>
        </row>
        <row r="799">
          <cell r="A799">
            <v>215554</v>
          </cell>
          <cell r="B799" t="str">
            <v>K Plus Co. Match - Bridger</v>
          </cell>
          <cell r="C799">
            <v>5586.81</v>
          </cell>
        </row>
        <row r="800">
          <cell r="A800">
            <v>215558</v>
          </cell>
          <cell r="B800" t="str">
            <v>Pension Admin - Bridger</v>
          </cell>
          <cell r="C800">
            <v>16860.66</v>
          </cell>
        </row>
        <row r="801">
          <cell r="A801">
            <v>215585</v>
          </cell>
          <cell r="B801" t="str">
            <v>Western Coal Carriers Benefit Accrual</v>
          </cell>
          <cell r="C801">
            <v>-7119427.0499999998</v>
          </cell>
        </row>
        <row r="802">
          <cell r="A802">
            <v>215588</v>
          </cell>
          <cell r="B802" t="str">
            <v>Bridger Health Care Reimbursement</v>
          </cell>
          <cell r="C802">
            <v>-9428.5</v>
          </cell>
        </row>
        <row r="803">
          <cell r="A803">
            <v>215666</v>
          </cell>
          <cell r="B803" t="str">
            <v>Lloyd Tower Accounts Payable</v>
          </cell>
          <cell r="C803">
            <v>-5000</v>
          </cell>
        </row>
        <row r="804">
          <cell r="A804">
            <v>215700</v>
          </cell>
          <cell r="B804" t="str">
            <v>Metlife Medical Claims</v>
          </cell>
          <cell r="C804">
            <v>2318105.5499999998</v>
          </cell>
        </row>
        <row r="805">
          <cell r="A805">
            <v>215701</v>
          </cell>
          <cell r="B805" t="str">
            <v>Metlife Dental/Vision Claims</v>
          </cell>
          <cell r="C805">
            <v>820880.82</v>
          </cell>
        </row>
        <row r="806">
          <cell r="A806">
            <v>215808</v>
          </cell>
          <cell r="B806" t="str">
            <v>Eua Onsite</v>
          </cell>
          <cell r="C806">
            <v>-79698.899999999994</v>
          </cell>
        </row>
        <row r="807">
          <cell r="A807">
            <v>215905</v>
          </cell>
          <cell r="B807" t="str">
            <v>Interest Ref To Exempt Cust - Up&amp;L-Utah</v>
          </cell>
          <cell r="C807">
            <v>21084.1</v>
          </cell>
        </row>
        <row r="808">
          <cell r="A808">
            <v>215990</v>
          </cell>
          <cell r="B808" t="str">
            <v>Hassle Free Premium Accrual</v>
          </cell>
          <cell r="C808">
            <v>0</v>
          </cell>
        </row>
        <row r="809">
          <cell r="A809">
            <v>220000</v>
          </cell>
          <cell r="B809" t="str">
            <v>Accounts Payable - Other</v>
          </cell>
          <cell r="C809">
            <v>-6585838.9199999999</v>
          </cell>
        </row>
        <row r="810">
          <cell r="A810">
            <v>220009</v>
          </cell>
          <cell r="B810" t="str">
            <v>Accounts Payable - Suspense</v>
          </cell>
          <cell r="C810">
            <v>-42121.39</v>
          </cell>
        </row>
        <row r="811">
          <cell r="A811">
            <v>220099</v>
          </cell>
          <cell r="B811" t="str">
            <v>Net Power Cost Payable Estimate</v>
          </cell>
          <cell r="C811">
            <v>0</v>
          </cell>
        </row>
        <row r="812">
          <cell r="A812">
            <v>230140</v>
          </cell>
          <cell r="B812" t="str">
            <v>Customer Security Deposits</v>
          </cell>
          <cell r="C812">
            <v>-15044142.789999999</v>
          </cell>
        </row>
        <row r="813">
          <cell r="A813">
            <v>230190</v>
          </cell>
          <cell r="B813" t="str">
            <v>Margin Requirements Payable</v>
          </cell>
          <cell r="C813">
            <v>-6600000</v>
          </cell>
        </row>
        <row r="814">
          <cell r="A814">
            <v>230195</v>
          </cell>
          <cell r="B814" t="str">
            <v>InterCo Transmission Service Deposits</v>
          </cell>
          <cell r="C814">
            <v>-556875</v>
          </cell>
        </row>
        <row r="815">
          <cell r="A815">
            <v>232000</v>
          </cell>
          <cell r="B815" t="str">
            <v>Franchise/License Tax Collections</v>
          </cell>
          <cell r="C815">
            <v>-44624.83</v>
          </cell>
        </row>
        <row r="816">
          <cell r="A816">
            <v>232501</v>
          </cell>
          <cell r="B816" t="str">
            <v>Franchise/License Tax Accruals</v>
          </cell>
          <cell r="C816">
            <v>-3018989.24</v>
          </cell>
        </row>
        <row r="817">
          <cell r="A817">
            <v>233001</v>
          </cell>
          <cell r="B817" t="str">
            <v>OR - Property Tax</v>
          </cell>
          <cell r="C817">
            <v>-14795.04</v>
          </cell>
        </row>
        <row r="818">
          <cell r="A818">
            <v>233002</v>
          </cell>
          <cell r="B818" t="str">
            <v>WA - Property Tax</v>
          </cell>
          <cell r="C818">
            <v>-5097375.46</v>
          </cell>
        </row>
        <row r="819">
          <cell r="A819">
            <v>233003</v>
          </cell>
          <cell r="B819" t="str">
            <v>CA - Property Tax</v>
          </cell>
          <cell r="C819">
            <v>-811669.84</v>
          </cell>
        </row>
        <row r="820">
          <cell r="A820">
            <v>233004</v>
          </cell>
          <cell r="B820" t="str">
            <v>UT - Property Tax</v>
          </cell>
          <cell r="C820">
            <v>-6999046.2599999998</v>
          </cell>
        </row>
        <row r="821">
          <cell r="A821">
            <v>233005</v>
          </cell>
          <cell r="B821" t="str">
            <v>WY - Property Tax</v>
          </cell>
          <cell r="C821">
            <v>-4320824.42</v>
          </cell>
        </row>
        <row r="822">
          <cell r="A822">
            <v>233006</v>
          </cell>
          <cell r="B822" t="str">
            <v>ID - Property Tax</v>
          </cell>
          <cell r="C822">
            <v>-1668820.03</v>
          </cell>
        </row>
        <row r="823">
          <cell r="A823">
            <v>233007</v>
          </cell>
          <cell r="B823" t="str">
            <v>MT - Property Tax</v>
          </cell>
          <cell r="C823">
            <v>-1630435.75</v>
          </cell>
        </row>
        <row r="824">
          <cell r="A824">
            <v>233008</v>
          </cell>
          <cell r="B824" t="str">
            <v>Navajo Possessory Tax</v>
          </cell>
          <cell r="C824">
            <v>-20164.810000000001</v>
          </cell>
        </row>
        <row r="825">
          <cell r="A825">
            <v>233009</v>
          </cell>
          <cell r="B825" t="str">
            <v>Ute Possessory Tax</v>
          </cell>
          <cell r="C825">
            <v>-1422.66</v>
          </cell>
        </row>
        <row r="826">
          <cell r="A826">
            <v>233010</v>
          </cell>
          <cell r="B826" t="str">
            <v>Sho-Ban Possessory Tax</v>
          </cell>
          <cell r="C826">
            <v>-22268.560000000001</v>
          </cell>
        </row>
        <row r="827">
          <cell r="A827">
            <v>233011</v>
          </cell>
          <cell r="B827" t="str">
            <v>Goshute Possessory Tax</v>
          </cell>
          <cell r="C827">
            <v>-15526.26</v>
          </cell>
        </row>
        <row r="828">
          <cell r="A828">
            <v>233012</v>
          </cell>
          <cell r="B828" t="str">
            <v>CO - Property Tax</v>
          </cell>
          <cell r="C828">
            <v>-2899576.47</v>
          </cell>
        </row>
        <row r="829">
          <cell r="A829">
            <v>233013</v>
          </cell>
          <cell r="B829" t="str">
            <v>NM - Property Tax</v>
          </cell>
          <cell r="C829">
            <v>-4924.43</v>
          </cell>
        </row>
        <row r="830">
          <cell r="A830">
            <v>233014</v>
          </cell>
          <cell r="B830" t="str">
            <v>AZ - Property Tax</v>
          </cell>
          <cell r="C830">
            <v>-1469465.93</v>
          </cell>
        </row>
        <row r="831">
          <cell r="A831">
            <v>233015</v>
          </cell>
          <cell r="B831" t="str">
            <v>Crow Possessory Tax</v>
          </cell>
          <cell r="C831">
            <v>-42430.49</v>
          </cell>
        </row>
        <row r="832">
          <cell r="A832">
            <v>233016</v>
          </cell>
          <cell r="B832" t="str">
            <v>Umatilla Possessory Tax</v>
          </cell>
          <cell r="C832">
            <v>-10096.14</v>
          </cell>
        </row>
        <row r="833">
          <cell r="A833">
            <v>235120</v>
          </cell>
          <cell r="B833" t="str">
            <v>Accrual - Miscellaneous Expenditure</v>
          </cell>
          <cell r="C833">
            <v>0</v>
          </cell>
        </row>
        <row r="834">
          <cell r="A834">
            <v>235130</v>
          </cell>
          <cell r="B834" t="str">
            <v>Accrual - Electricity Purchases-Recon Acct</v>
          </cell>
          <cell r="C834">
            <v>-24727418.719999999</v>
          </cell>
        </row>
        <row r="835">
          <cell r="A835">
            <v>235131</v>
          </cell>
          <cell r="B835" t="str">
            <v>Accrual - Electricity Purchases-Clearing</v>
          </cell>
          <cell r="C835">
            <v>-49944569.909999996</v>
          </cell>
        </row>
        <row r="836">
          <cell r="A836">
            <v>235190</v>
          </cell>
          <cell r="B836" t="str">
            <v>Accrual - Severance Payments</v>
          </cell>
          <cell r="C836">
            <v>-1273175.23</v>
          </cell>
        </row>
        <row r="837">
          <cell r="A837">
            <v>235200</v>
          </cell>
          <cell r="B837" t="str">
            <v>Accrual - Sales &amp; Use Tax</v>
          </cell>
          <cell r="C837">
            <v>-408675.52</v>
          </cell>
        </row>
        <row r="838">
          <cell r="A838">
            <v>235201</v>
          </cell>
          <cell r="B838" t="str">
            <v>Accrual-Sales &amp; Used Tax Non-Rec.</v>
          </cell>
          <cell r="C838">
            <v>-2655.07</v>
          </cell>
        </row>
        <row r="839">
          <cell r="A839">
            <v>235203</v>
          </cell>
          <cell r="B839" t="str">
            <v>Use Tax Clearing</v>
          </cell>
          <cell r="C839">
            <v>-53801.55</v>
          </cell>
        </row>
        <row r="840">
          <cell r="A840">
            <v>235205</v>
          </cell>
          <cell r="B840" t="str">
            <v>Sales Tax Ref to Exempt Cust</v>
          </cell>
          <cell r="C840">
            <v>147594.03</v>
          </cell>
        </row>
        <row r="841">
          <cell r="A841">
            <v>235230</v>
          </cell>
          <cell r="B841" t="str">
            <v>Accrual - Royalties</v>
          </cell>
          <cell r="C841">
            <v>-6099484.4800000004</v>
          </cell>
        </row>
        <row r="842">
          <cell r="A842">
            <v>235240</v>
          </cell>
          <cell r="B842" t="str">
            <v>Montana Wholesale Energy Transaction Tax</v>
          </cell>
          <cell r="C842">
            <v>-32470.01</v>
          </cell>
        </row>
        <row r="843">
          <cell r="A843">
            <v>235280</v>
          </cell>
          <cell r="B843" t="str">
            <v>Accrual - Extraction Tax</v>
          </cell>
          <cell r="C843">
            <v>-59543.27</v>
          </cell>
        </row>
        <row r="844">
          <cell r="A844">
            <v>235290</v>
          </cell>
          <cell r="B844" t="str">
            <v>Accrual - Severance Tax</v>
          </cell>
          <cell r="C844">
            <v>0</v>
          </cell>
        </row>
        <row r="845">
          <cell r="A845">
            <v>235301</v>
          </cell>
          <cell r="B845" t="str">
            <v>Federal Excise Tax On Coal - Deer Creek</v>
          </cell>
          <cell r="C845">
            <v>18476.61</v>
          </cell>
        </row>
        <row r="846">
          <cell r="A846">
            <v>235303</v>
          </cell>
          <cell r="B846" t="str">
            <v>Federal Excise Tax - Diesel Fuel</v>
          </cell>
          <cell r="C846">
            <v>0</v>
          </cell>
        </row>
        <row r="847">
          <cell r="A847">
            <v>235320</v>
          </cell>
          <cell r="B847" t="str">
            <v>Accrual - Black Lung Tax</v>
          </cell>
          <cell r="C847">
            <v>-113800.76</v>
          </cell>
        </row>
        <row r="848">
          <cell r="A848">
            <v>235500</v>
          </cell>
          <cell r="B848" t="str">
            <v>Payroll/Salary-Net Pay</v>
          </cell>
          <cell r="C848">
            <v>30803.96</v>
          </cell>
        </row>
        <row r="849">
          <cell r="A849">
            <v>235501</v>
          </cell>
          <cell r="B849" t="str">
            <v>Accrual - Payroll/Salaries</v>
          </cell>
          <cell r="C849">
            <v>-1846251.43</v>
          </cell>
        </row>
        <row r="850">
          <cell r="A850">
            <v>235510</v>
          </cell>
          <cell r="B850" t="str">
            <v>Incentive Plan - Corporate</v>
          </cell>
          <cell r="C850">
            <v>-42369535.240000002</v>
          </cell>
        </row>
        <row r="851">
          <cell r="A851">
            <v>236000</v>
          </cell>
          <cell r="B851" t="str">
            <v>Dividend Payable - Intercompany</v>
          </cell>
          <cell r="C851">
            <v>-40139601.520000003</v>
          </cell>
        </row>
        <row r="852">
          <cell r="A852">
            <v>236002</v>
          </cell>
          <cell r="B852" t="str">
            <v>Dividends Declared - Preferred</v>
          </cell>
          <cell r="C852">
            <v>-520947.43</v>
          </cell>
        </row>
        <row r="853">
          <cell r="A853">
            <v>236005</v>
          </cell>
          <cell r="B853" t="str">
            <v>Dividends Payable - Bank of New York</v>
          </cell>
          <cell r="C853">
            <v>0</v>
          </cell>
        </row>
        <row r="854">
          <cell r="A854">
            <v>236090</v>
          </cell>
          <cell r="B854" t="str">
            <v>Interest Payable - Preferred Stock</v>
          </cell>
          <cell r="C854">
            <v>-1122000</v>
          </cell>
        </row>
        <row r="855">
          <cell r="A855">
            <v>238000</v>
          </cell>
          <cell r="B855" t="str">
            <v>Accrual - Interest</v>
          </cell>
          <cell r="C855">
            <v>0</v>
          </cell>
        </row>
        <row r="856">
          <cell r="A856">
            <v>238001</v>
          </cell>
          <cell r="B856" t="str">
            <v>8.271% FMB C-U (Rea) Due 2010</v>
          </cell>
          <cell r="C856">
            <v>-914979.37</v>
          </cell>
        </row>
        <row r="857">
          <cell r="A857">
            <v>238002</v>
          </cell>
          <cell r="B857" t="str">
            <v>7.978% FMB C-U Series (Rea) Due 2011</v>
          </cell>
          <cell r="C857">
            <v>-84666.52</v>
          </cell>
        </row>
        <row r="858">
          <cell r="A858">
            <v>238003</v>
          </cell>
          <cell r="B858" t="str">
            <v>8.493% FMB C-U Series (Rea) Due 2012</v>
          </cell>
          <cell r="C858">
            <v>-438911.17</v>
          </cell>
        </row>
        <row r="859">
          <cell r="A859">
            <v>238004</v>
          </cell>
          <cell r="B859" t="str">
            <v>8.797% FMB C-U Series (Rea) Due 2013</v>
          </cell>
          <cell r="C859">
            <v>-396488.12</v>
          </cell>
        </row>
        <row r="860">
          <cell r="A860">
            <v>238005</v>
          </cell>
          <cell r="B860" t="str">
            <v>8.734% FMB C-U Series (Rea) Due 2014</v>
          </cell>
          <cell r="C860">
            <v>-715605.72</v>
          </cell>
        </row>
        <row r="861">
          <cell r="A861">
            <v>238006</v>
          </cell>
          <cell r="B861" t="str">
            <v>8.294% FMB Cpu Series (Rea) Due 2015</v>
          </cell>
          <cell r="C861">
            <v>-1159708.55</v>
          </cell>
        </row>
        <row r="862">
          <cell r="A862">
            <v>238007</v>
          </cell>
          <cell r="B862" t="str">
            <v>8.635% FMB C-U Series (Rea) Due 2016</v>
          </cell>
          <cell r="C862">
            <v>-503600.4</v>
          </cell>
        </row>
        <row r="863">
          <cell r="A863">
            <v>238008</v>
          </cell>
          <cell r="B863" t="str">
            <v>8.470% FMB C-U Series (Rea) Due 2017</v>
          </cell>
          <cell r="C863">
            <v>-529480.88</v>
          </cell>
        </row>
        <row r="864">
          <cell r="A864">
            <v>238009</v>
          </cell>
          <cell r="B864" t="str">
            <v>6 3/4% FMB Due 4/1/2005</v>
          </cell>
          <cell r="C864">
            <v>-4218750</v>
          </cell>
        </row>
        <row r="865">
          <cell r="A865">
            <v>238010</v>
          </cell>
          <cell r="B865" t="str">
            <v>5.65% FMB Due 11/1/2006</v>
          </cell>
          <cell r="C865">
            <v>-3766666.66</v>
          </cell>
        </row>
        <row r="866">
          <cell r="A866">
            <v>238022</v>
          </cell>
          <cell r="B866" t="str">
            <v>Med-Term Note Ser.C 9% Due 9/1/03</v>
          </cell>
          <cell r="C866">
            <v>0</v>
          </cell>
        </row>
        <row r="867">
          <cell r="A867">
            <v>238035</v>
          </cell>
          <cell r="B867" t="str">
            <v>Med-Term Note Ser.C 9.15% Due 8/9/11</v>
          </cell>
          <cell r="C867">
            <v>-366000</v>
          </cell>
        </row>
        <row r="868">
          <cell r="A868">
            <v>238036</v>
          </cell>
          <cell r="B868" t="str">
            <v>Med-Term Note Ser.C 8.95% Due 9/1/11</v>
          </cell>
          <cell r="C868">
            <v>-1118750</v>
          </cell>
        </row>
        <row r="869">
          <cell r="A869">
            <v>238037</v>
          </cell>
          <cell r="B869" t="str">
            <v>Med-Term Note Ser.C 8.95% Due 9/1/11</v>
          </cell>
          <cell r="C869">
            <v>-895000</v>
          </cell>
        </row>
        <row r="870">
          <cell r="A870">
            <v>238038</v>
          </cell>
          <cell r="B870" t="str">
            <v>Med-Term Note Ser.C 8.92% Due 9/1/11</v>
          </cell>
          <cell r="C870">
            <v>-892000</v>
          </cell>
        </row>
        <row r="871">
          <cell r="A871">
            <v>238039</v>
          </cell>
          <cell r="B871" t="str">
            <v>Med Term Note Ser.C 8.53% Due 12/16/21</v>
          </cell>
          <cell r="C871">
            <v>-639750</v>
          </cell>
        </row>
        <row r="872">
          <cell r="A872">
            <v>238040</v>
          </cell>
          <cell r="B872" t="str">
            <v>Med-Term Note Ser.C 8.29% Due 12/30/11</v>
          </cell>
          <cell r="C872">
            <v>-124350</v>
          </cell>
        </row>
        <row r="873">
          <cell r="A873">
            <v>238041</v>
          </cell>
          <cell r="B873" t="str">
            <v>Med-Term Note Ser.C 8.375% Due 12/31/21</v>
          </cell>
          <cell r="C873">
            <v>-209375</v>
          </cell>
        </row>
        <row r="874">
          <cell r="A874">
            <v>238042</v>
          </cell>
          <cell r="B874" t="str">
            <v>Med-Term Note Ser.C 8.26% Due 1/7/22</v>
          </cell>
          <cell r="C874">
            <v>-206500</v>
          </cell>
        </row>
        <row r="875">
          <cell r="A875">
            <v>238043</v>
          </cell>
          <cell r="B875" t="str">
            <v>Med-Term Note Ser.C 8.27% Due 1/10/22</v>
          </cell>
          <cell r="C875">
            <v>-165400</v>
          </cell>
        </row>
        <row r="876">
          <cell r="A876">
            <v>238044</v>
          </cell>
          <cell r="B876" t="str">
            <v>Med-Term Note Ser.C 8.26% Due 1/10/12</v>
          </cell>
          <cell r="C876">
            <v>-41300</v>
          </cell>
        </row>
        <row r="877">
          <cell r="A877">
            <v>238045</v>
          </cell>
          <cell r="B877" t="str">
            <v>Med-Term Note Ser.C 7.67% Due 1/10/07</v>
          </cell>
          <cell r="C877">
            <v>-219515.4</v>
          </cell>
        </row>
        <row r="878">
          <cell r="A878">
            <v>238046</v>
          </cell>
          <cell r="B878" t="str">
            <v>Med-Term Note Ser.C 8.28% Due 1/10/12</v>
          </cell>
          <cell r="C878">
            <v>-82800</v>
          </cell>
        </row>
        <row r="879">
          <cell r="A879">
            <v>238047</v>
          </cell>
          <cell r="B879" t="str">
            <v>Med-Term Note Ser.C 8.25% Due 2/1/12</v>
          </cell>
          <cell r="C879">
            <v>-123750</v>
          </cell>
        </row>
        <row r="880">
          <cell r="A880">
            <v>238048</v>
          </cell>
          <cell r="B880" t="str">
            <v>Med-Term Note Ser.D 7.86% Due 2/16/04</v>
          </cell>
          <cell r="C880">
            <v>0</v>
          </cell>
        </row>
        <row r="881">
          <cell r="A881">
            <v>238049</v>
          </cell>
          <cell r="B881" t="str">
            <v>Med-Term Note Ser.D 7.81% Due 2/16/04</v>
          </cell>
          <cell r="C881">
            <v>0</v>
          </cell>
        </row>
        <row r="882">
          <cell r="A882">
            <v>238052</v>
          </cell>
          <cell r="B882" t="str">
            <v>Med-Term Note Ser.D 7.79% Due 2/16/04</v>
          </cell>
          <cell r="C882">
            <v>0</v>
          </cell>
        </row>
        <row r="883">
          <cell r="A883">
            <v>238055</v>
          </cell>
          <cell r="B883" t="str">
            <v>Med-Term Note Ser.D 7.75% Due 2/16/04</v>
          </cell>
          <cell r="C883">
            <v>0</v>
          </cell>
        </row>
        <row r="884">
          <cell r="A884">
            <v>238070</v>
          </cell>
          <cell r="B884" t="str">
            <v>Med-Term Note Ser.E 7.32% Due 9/3/04</v>
          </cell>
          <cell r="C884">
            <v>-274500</v>
          </cell>
        </row>
        <row r="885">
          <cell r="A885">
            <v>238074</v>
          </cell>
          <cell r="B885" t="str">
            <v>Med-Term Note Ser.E 8.07% Due 9/9/22</v>
          </cell>
          <cell r="C885">
            <v>-322800</v>
          </cell>
        </row>
        <row r="886">
          <cell r="A886">
            <v>238077</v>
          </cell>
          <cell r="B886" t="str">
            <v>Med-Term Note Ser.E 7.43% Due 9/11/07</v>
          </cell>
          <cell r="C886">
            <v>-74300</v>
          </cell>
        </row>
        <row r="887">
          <cell r="A887">
            <v>238078</v>
          </cell>
          <cell r="B887" t="str">
            <v>Med-Term Note Ser.E 8.12% Due 9/9/22</v>
          </cell>
          <cell r="C887">
            <v>-2030000</v>
          </cell>
        </row>
        <row r="888">
          <cell r="A888">
            <v>238079</v>
          </cell>
          <cell r="B888" t="str">
            <v>Med-Term Note Ser.E 8.11% Due 9/9/22</v>
          </cell>
          <cell r="C888">
            <v>-486600</v>
          </cell>
        </row>
        <row r="889">
          <cell r="A889">
            <v>238080</v>
          </cell>
          <cell r="B889" t="str">
            <v>Med-Term Note Ser.E 8.05% Due 9/14/22</v>
          </cell>
          <cell r="C889">
            <v>-402500</v>
          </cell>
        </row>
        <row r="890">
          <cell r="A890">
            <v>238086</v>
          </cell>
          <cell r="B890" t="str">
            <v>Med-Term Note Ser.E 7.22% Due 9/18/07</v>
          </cell>
          <cell r="C890">
            <v>-90250</v>
          </cell>
        </row>
        <row r="891">
          <cell r="A891">
            <v>238087</v>
          </cell>
          <cell r="B891" t="str">
            <v>Med-Term Note Ser.E 8.05% Due 9/1/22</v>
          </cell>
          <cell r="C891">
            <v>-603750</v>
          </cell>
        </row>
        <row r="892">
          <cell r="A892">
            <v>238089</v>
          </cell>
          <cell r="B892" t="str">
            <v>Med-Term Note Ser.E 7.27% Due 9/24/07</v>
          </cell>
          <cell r="C892">
            <v>-145400</v>
          </cell>
        </row>
        <row r="893">
          <cell r="A893">
            <v>238092</v>
          </cell>
          <cell r="B893" t="str">
            <v>Med-Term Note Ser.E 7.11% Due 9/24/04</v>
          </cell>
          <cell r="C893">
            <v>-231075</v>
          </cell>
        </row>
        <row r="894">
          <cell r="A894">
            <v>238093</v>
          </cell>
          <cell r="B894" t="str">
            <v>Med-Term Note Ser.E 8.08% Due 10/14/22</v>
          </cell>
          <cell r="C894">
            <v>-1050400</v>
          </cell>
        </row>
        <row r="895">
          <cell r="A895">
            <v>238094</v>
          </cell>
          <cell r="B895" t="str">
            <v>Med-Term Note Ser.E 8.08% Due 10/14/22</v>
          </cell>
          <cell r="C895">
            <v>-1010000</v>
          </cell>
        </row>
        <row r="896">
          <cell r="A896">
            <v>238097</v>
          </cell>
          <cell r="B896" t="str">
            <v>Med-Term Note Ser.E 7.03% Due 10/15/03</v>
          </cell>
          <cell r="C896">
            <v>0</v>
          </cell>
        </row>
        <row r="897">
          <cell r="A897">
            <v>238098</v>
          </cell>
          <cell r="B897" t="str">
            <v>Med-Term Note Ser.E 7.34% Due 10/17/05</v>
          </cell>
          <cell r="C897">
            <v>-183500</v>
          </cell>
        </row>
        <row r="898">
          <cell r="A898">
            <v>238099</v>
          </cell>
          <cell r="B898" t="str">
            <v>Med-Term Note Ser.E 7.36% Due 10/17/05</v>
          </cell>
          <cell r="C898">
            <v>-184000</v>
          </cell>
        </row>
        <row r="899">
          <cell r="A899">
            <v>238100</v>
          </cell>
          <cell r="B899" t="str">
            <v>Med-Term Note Ser.E 7.27% Due 10/21/03</v>
          </cell>
          <cell r="C899">
            <v>0</v>
          </cell>
        </row>
        <row r="900">
          <cell r="A900">
            <v>238101</v>
          </cell>
          <cell r="B900" t="str">
            <v>Med-Term Note Ser.E 7.39% Due 10/21/03</v>
          </cell>
          <cell r="C900">
            <v>0</v>
          </cell>
        </row>
        <row r="901">
          <cell r="A901">
            <v>238102</v>
          </cell>
          <cell r="B901" t="str">
            <v>Med-Term Note Ser.E 7.30% Due 10/22/04</v>
          </cell>
          <cell r="C901">
            <v>-365000</v>
          </cell>
        </row>
        <row r="902">
          <cell r="A902">
            <v>238103</v>
          </cell>
          <cell r="B902" t="str">
            <v>Med-Term Note Ser.E 7.30% Due 10/22/04</v>
          </cell>
          <cell r="C902">
            <v>-365000</v>
          </cell>
        </row>
        <row r="903">
          <cell r="A903">
            <v>238104</v>
          </cell>
          <cell r="B903" t="str">
            <v>Med-Term Note Ser.E 7.30% Due 10/22/03</v>
          </cell>
          <cell r="C903">
            <v>0</v>
          </cell>
        </row>
        <row r="904">
          <cell r="A904">
            <v>238105</v>
          </cell>
          <cell r="B904" t="str">
            <v>Med-Term Note Ser.E 7.53% Due 10/26/04</v>
          </cell>
          <cell r="C904">
            <v>-28237.5</v>
          </cell>
        </row>
        <row r="905">
          <cell r="A905">
            <v>238106</v>
          </cell>
          <cell r="B905" t="str">
            <v>Med-Term Note Ser.E 7.71% Due 10/27/04</v>
          </cell>
          <cell r="C905">
            <v>-115650</v>
          </cell>
        </row>
        <row r="906">
          <cell r="A906">
            <v>238107</v>
          </cell>
          <cell r="B906" t="str">
            <v>Med-Term Note Ser.E 7.71% Due 10/27/04</v>
          </cell>
          <cell r="C906">
            <v>-125287.5</v>
          </cell>
        </row>
        <row r="907">
          <cell r="A907">
            <v>238108</v>
          </cell>
          <cell r="B907" t="str">
            <v>Med-Term Note Ser.E 7.72% Due 11/2/04</v>
          </cell>
          <cell r="C907">
            <v>-57900</v>
          </cell>
        </row>
        <row r="908">
          <cell r="A908">
            <v>238109</v>
          </cell>
          <cell r="B908" t="str">
            <v>Med-Term Note Ser.E 7.60% Due 11/1/04</v>
          </cell>
          <cell r="C908">
            <v>-38000</v>
          </cell>
        </row>
        <row r="909">
          <cell r="A909">
            <v>238111</v>
          </cell>
          <cell r="B909" t="str">
            <v>Med-Term Note Ser.E 7.66% Due 10/22/04</v>
          </cell>
          <cell r="C909">
            <v>-191500</v>
          </cell>
        </row>
        <row r="910">
          <cell r="A910">
            <v>238114</v>
          </cell>
          <cell r="B910" t="str">
            <v>Med-Term Note Ser.E 8.13% Due 1/22/13</v>
          </cell>
          <cell r="C910">
            <v>-406500</v>
          </cell>
        </row>
        <row r="911">
          <cell r="A911">
            <v>238115</v>
          </cell>
          <cell r="B911" t="str">
            <v>Med-Term Note Ser.E 8.23% Due 1/20/23</v>
          </cell>
          <cell r="C911">
            <v>-205750</v>
          </cell>
        </row>
        <row r="912">
          <cell r="A912">
            <v>238119</v>
          </cell>
          <cell r="B912" t="str">
            <v>Med-Term Note Ser.E 7.43% Due 1/24/05</v>
          </cell>
          <cell r="C912">
            <v>-37150</v>
          </cell>
        </row>
        <row r="913">
          <cell r="A913">
            <v>238120</v>
          </cell>
          <cell r="B913" t="str">
            <v>Med-Term Note Ser.E 7.43% Due 1/24/05</v>
          </cell>
          <cell r="C913">
            <v>-92875</v>
          </cell>
        </row>
        <row r="914">
          <cell r="A914">
            <v>238124</v>
          </cell>
          <cell r="B914" t="str">
            <v>Med-Term Note Ser.E 8.23% Due 1/20/23</v>
          </cell>
          <cell r="C914">
            <v>-164600</v>
          </cell>
        </row>
        <row r="915">
          <cell r="A915">
            <v>238125</v>
          </cell>
          <cell r="B915" t="str">
            <v>Med-Term Note Ser.F 7.25% Due 8/1/13</v>
          </cell>
          <cell r="C915">
            <v>0</v>
          </cell>
        </row>
        <row r="916">
          <cell r="A916">
            <v>238126</v>
          </cell>
          <cell r="B916" t="str">
            <v>Med-Term Note Ser.F 7.25% Due 8/1/13</v>
          </cell>
          <cell r="C916">
            <v>0</v>
          </cell>
        </row>
        <row r="917">
          <cell r="A917">
            <v>238127</v>
          </cell>
          <cell r="B917" t="str">
            <v>Med-Term Note Ser.F 7.25% Due 8/1/13</v>
          </cell>
          <cell r="C917">
            <v>0</v>
          </cell>
        </row>
        <row r="918">
          <cell r="A918">
            <v>238128</v>
          </cell>
          <cell r="B918" t="str">
            <v>Med-Term Note Ser.F 7.25% Due 8/1/13</v>
          </cell>
          <cell r="C918">
            <v>0</v>
          </cell>
        </row>
        <row r="919">
          <cell r="A919">
            <v>238129</v>
          </cell>
          <cell r="B919" t="str">
            <v>Med-Term Note Ser.F 6.34% Due 7/28/03</v>
          </cell>
          <cell r="C919">
            <v>0</v>
          </cell>
        </row>
        <row r="920">
          <cell r="A920">
            <v>238130</v>
          </cell>
          <cell r="B920" t="str">
            <v>Med-Term Note Ser.F 6.34% Due 7/28/03</v>
          </cell>
          <cell r="C920">
            <v>0</v>
          </cell>
        </row>
        <row r="921">
          <cell r="A921">
            <v>238131</v>
          </cell>
          <cell r="B921" t="str">
            <v>Med-Term Note Ser.F 6.34% Due 7/28/03</v>
          </cell>
          <cell r="C921">
            <v>0</v>
          </cell>
        </row>
        <row r="922">
          <cell r="A922">
            <v>238132</v>
          </cell>
          <cell r="B922" t="str">
            <v>Med-Term Note Ser.F 6.34% Due 7/28/03</v>
          </cell>
          <cell r="C922">
            <v>0</v>
          </cell>
        </row>
        <row r="923">
          <cell r="A923">
            <v>238133</v>
          </cell>
          <cell r="B923" t="str">
            <v>Med-Term Note Ser.F 6.34% Due 7/28/03</v>
          </cell>
          <cell r="C923">
            <v>0</v>
          </cell>
        </row>
        <row r="924">
          <cell r="A924">
            <v>238134</v>
          </cell>
          <cell r="B924" t="str">
            <v>Med-Term Note Ser.F 6.31% Due 7/28/03</v>
          </cell>
          <cell r="C924">
            <v>0</v>
          </cell>
        </row>
        <row r="925">
          <cell r="A925">
            <v>238135</v>
          </cell>
          <cell r="B925" t="str">
            <v>Med-Term Note Ser.F 6.31% Due 7/28/03</v>
          </cell>
          <cell r="C925">
            <v>0</v>
          </cell>
        </row>
        <row r="926">
          <cell r="A926">
            <v>238136</v>
          </cell>
          <cell r="B926" t="str">
            <v>Med-Term Note Ser.F 6.31% Due 7/28/03</v>
          </cell>
          <cell r="C926">
            <v>0</v>
          </cell>
        </row>
        <row r="927">
          <cell r="A927">
            <v>238137</v>
          </cell>
          <cell r="B927" t="str">
            <v>Med-Term Note Ser.F 6.31% Due 7/28/03</v>
          </cell>
          <cell r="C927">
            <v>0</v>
          </cell>
        </row>
        <row r="928">
          <cell r="A928">
            <v>238138</v>
          </cell>
          <cell r="B928" t="str">
            <v>Med-Term Note Ser.F 7.40% Due 7/28/23</v>
          </cell>
          <cell r="C928">
            <v>0</v>
          </cell>
        </row>
        <row r="929">
          <cell r="A929">
            <v>238139</v>
          </cell>
          <cell r="B929" t="str">
            <v>Med-Term Note Ser.F 7.26% Due 7/21/23</v>
          </cell>
          <cell r="C929">
            <v>-816750</v>
          </cell>
        </row>
        <row r="930">
          <cell r="A930">
            <v>238140</v>
          </cell>
          <cell r="B930" t="str">
            <v>Med-Term Note Ser.F 7.26% Due 7/21/23</v>
          </cell>
          <cell r="C930">
            <v>-332750</v>
          </cell>
        </row>
        <row r="931">
          <cell r="A931">
            <v>238150</v>
          </cell>
          <cell r="B931" t="str">
            <v>Med-Term Note Ser.F 7.23% Due 8/16/23</v>
          </cell>
          <cell r="C931">
            <v>-451875</v>
          </cell>
        </row>
        <row r="932">
          <cell r="A932">
            <v>238151</v>
          </cell>
          <cell r="B932" t="str">
            <v>Med-Term Note Ser.F 7.24% Due 8/16/23</v>
          </cell>
          <cell r="C932">
            <v>-905000</v>
          </cell>
        </row>
        <row r="933">
          <cell r="A933">
            <v>238152</v>
          </cell>
          <cell r="B933" t="str">
            <v>Med-Term Note Ser.F 7.37% Due 8/11/23</v>
          </cell>
          <cell r="C933">
            <v>0</v>
          </cell>
        </row>
        <row r="934">
          <cell r="A934">
            <v>238153</v>
          </cell>
          <cell r="B934" t="str">
            <v>Med-Term Note Ser.F 6.75% Due 9/14/23</v>
          </cell>
          <cell r="C934">
            <v>-140625</v>
          </cell>
        </row>
        <row r="935">
          <cell r="A935">
            <v>238154</v>
          </cell>
          <cell r="B935" t="str">
            <v>Med-Term Note Ser.F 6.75% Due 9/14/23</v>
          </cell>
          <cell r="C935">
            <v>-56250</v>
          </cell>
        </row>
        <row r="936">
          <cell r="A936">
            <v>238155</v>
          </cell>
          <cell r="B936" t="str">
            <v>Med-Term Note Ser.F 6.72% Due 9/14/23</v>
          </cell>
          <cell r="C936">
            <v>-56000</v>
          </cell>
        </row>
        <row r="937">
          <cell r="A937">
            <v>238156</v>
          </cell>
          <cell r="B937" t="str">
            <v>Med-Term Note Ser.F 6.75% Due 10/26/23</v>
          </cell>
          <cell r="C937">
            <v>-562500</v>
          </cell>
        </row>
        <row r="938">
          <cell r="A938">
            <v>238157</v>
          </cell>
          <cell r="B938" t="str">
            <v>Med-Term Note Ser.F 6.75% Due 10/26/23</v>
          </cell>
          <cell r="C938">
            <v>-450000</v>
          </cell>
        </row>
        <row r="939">
          <cell r="A939">
            <v>238158</v>
          </cell>
          <cell r="B939" t="str">
            <v>Med-Term Note Ser.F 6.75% Due 10/26/23</v>
          </cell>
          <cell r="C939">
            <v>-337500</v>
          </cell>
        </row>
        <row r="940">
          <cell r="A940">
            <v>238159</v>
          </cell>
          <cell r="B940" t="str">
            <v>Med-Term Note Ser.F 8.625% Due 12/31/24</v>
          </cell>
          <cell r="C940">
            <v>-718750</v>
          </cell>
        </row>
        <row r="941">
          <cell r="A941">
            <v>238160</v>
          </cell>
          <cell r="B941" t="str">
            <v>Med Term Note Ser G 6.625% Due 6/1/07</v>
          </cell>
          <cell r="C941">
            <v>-1656250</v>
          </cell>
        </row>
        <row r="942">
          <cell r="A942">
            <v>238161</v>
          </cell>
          <cell r="B942" t="str">
            <v>Med-Term Note Ser.G 6.12% Due 1/15/2006</v>
          </cell>
          <cell r="C942">
            <v>-782000</v>
          </cell>
        </row>
        <row r="943">
          <cell r="A943">
            <v>238162</v>
          </cell>
          <cell r="B943" t="str">
            <v>Med-Term Note Ser.G 6.71% Due 1/15/2026</v>
          </cell>
          <cell r="C943">
            <v>-857388.88</v>
          </cell>
        </row>
        <row r="944">
          <cell r="A944">
            <v>238163</v>
          </cell>
          <cell r="B944" t="str">
            <v>Med-Term Note Ser H 6.75% Due 7/15/2004</v>
          </cell>
          <cell r="C944">
            <v>-1509375</v>
          </cell>
        </row>
        <row r="945">
          <cell r="A945">
            <v>238164</v>
          </cell>
          <cell r="B945" t="str">
            <v>Med-Term Note Ser H 7.00% Due 7/15/2009</v>
          </cell>
          <cell r="C945">
            <v>-1118055.55</v>
          </cell>
        </row>
        <row r="946">
          <cell r="A946">
            <v>238165</v>
          </cell>
          <cell r="B946" t="str">
            <v>Med-Term Note Ser H 6.375% Due 5/15/2008</v>
          </cell>
          <cell r="C946">
            <v>-3718750</v>
          </cell>
        </row>
        <row r="947">
          <cell r="A947">
            <v>238166</v>
          </cell>
          <cell r="B947" t="str">
            <v>6.90% FMB Due 11/15/2011</v>
          </cell>
          <cell r="C947">
            <v>-10062500</v>
          </cell>
        </row>
        <row r="948">
          <cell r="A948">
            <v>238167</v>
          </cell>
          <cell r="B948" t="str">
            <v>7.70% FMB Due 11/15/2031</v>
          </cell>
          <cell r="C948">
            <v>-6737500</v>
          </cell>
        </row>
        <row r="949">
          <cell r="A949">
            <v>238168</v>
          </cell>
          <cell r="B949" t="str">
            <v>4.30% FMB Due 9/15/2008</v>
          </cell>
          <cell r="C949">
            <v>-4085000</v>
          </cell>
        </row>
        <row r="950">
          <cell r="A950">
            <v>238169</v>
          </cell>
          <cell r="B950" t="str">
            <v>5.45% FMB Due 9/15/2013</v>
          </cell>
          <cell r="C950">
            <v>-5177500</v>
          </cell>
        </row>
        <row r="951">
          <cell r="A951">
            <v>238600</v>
          </cell>
          <cell r="B951" t="str">
            <v>PCRB-Emery Co. 1991 Due 2015</v>
          </cell>
          <cell r="C951">
            <v>1204.92</v>
          </cell>
        </row>
        <row r="952">
          <cell r="A952">
            <v>238601</v>
          </cell>
          <cell r="B952" t="str">
            <v>PCRB-Lincoln Co. 1991 Due 2016</v>
          </cell>
          <cell r="C952">
            <v>-382500</v>
          </cell>
        </row>
        <row r="953">
          <cell r="A953">
            <v>238602</v>
          </cell>
          <cell r="B953" t="str">
            <v>PCRB-Sweetwater Co. 1988A Due 2017</v>
          </cell>
          <cell r="C953">
            <v>21154.400000000001</v>
          </cell>
        </row>
        <row r="954">
          <cell r="A954">
            <v>238603</v>
          </cell>
          <cell r="B954" t="str">
            <v>PCRB-City of Gillette 1988 Due 2018</v>
          </cell>
          <cell r="C954">
            <v>2206.33</v>
          </cell>
        </row>
        <row r="955">
          <cell r="A955">
            <v>238604</v>
          </cell>
          <cell r="B955" t="str">
            <v>PCRB-Sweetwater/Converse Co.1988 Due 2014/Due 2016</v>
          </cell>
          <cell r="C955">
            <v>0</v>
          </cell>
        </row>
        <row r="956">
          <cell r="A956">
            <v>238605</v>
          </cell>
          <cell r="B956" t="str">
            <v>PCRB-Sweetwater Co. 1984 Due 2014</v>
          </cell>
          <cell r="C956">
            <v>-146250</v>
          </cell>
        </row>
        <row r="957">
          <cell r="A957">
            <v>238606</v>
          </cell>
          <cell r="B957" t="str">
            <v>PCRB-Sweetwater Co. 1992A Due 2005</v>
          </cell>
          <cell r="C957">
            <v>397.89</v>
          </cell>
        </row>
        <row r="958">
          <cell r="A958">
            <v>238607</v>
          </cell>
          <cell r="B958" t="str">
            <v>PCRB-Converse Co. 1992 Due 2006</v>
          </cell>
          <cell r="C958">
            <v>958.38</v>
          </cell>
        </row>
        <row r="959">
          <cell r="A959">
            <v>238608</v>
          </cell>
          <cell r="B959" t="str">
            <v>PCRB-Sweetwater 1992B Due 2005</v>
          </cell>
          <cell r="C959">
            <v>268.74</v>
          </cell>
        </row>
        <row r="960">
          <cell r="A960">
            <v>238609</v>
          </cell>
          <cell r="B960" t="str">
            <v>PCRB-Emery Co. 1993A Due 2023</v>
          </cell>
          <cell r="C960">
            <v>-875750</v>
          </cell>
        </row>
        <row r="961">
          <cell r="A961">
            <v>238610</v>
          </cell>
          <cell r="B961" t="str">
            <v>PCRB-Emery Co. 1993B Due 2023</v>
          </cell>
          <cell r="C961">
            <v>-307500</v>
          </cell>
        </row>
        <row r="962">
          <cell r="A962">
            <v>238611</v>
          </cell>
          <cell r="B962" t="str">
            <v>PCRB-Lincoln Co. 1993 Due 2021</v>
          </cell>
          <cell r="C962">
            <v>-155625</v>
          </cell>
        </row>
        <row r="963">
          <cell r="A963">
            <v>238612</v>
          </cell>
          <cell r="B963" t="str">
            <v>PCRB-Sweetwater Co. 1994A Due 2024</v>
          </cell>
          <cell r="C963">
            <v>606.57000000000005</v>
          </cell>
        </row>
        <row r="964">
          <cell r="A964">
            <v>238613</v>
          </cell>
          <cell r="B964" t="str">
            <v>PCRB-Carbon Co. 1994 Due 2024</v>
          </cell>
          <cell r="C964">
            <v>255.87</v>
          </cell>
        </row>
        <row r="965">
          <cell r="A965">
            <v>238614</v>
          </cell>
          <cell r="B965" t="str">
            <v>PCRB-Moffat Co. 1994 Due 2013</v>
          </cell>
          <cell r="C965">
            <v>1110.8</v>
          </cell>
        </row>
        <row r="966">
          <cell r="A966">
            <v>238615</v>
          </cell>
          <cell r="B966" t="str">
            <v>PCRB-Lincoln Co. 1995 Due 2025</v>
          </cell>
          <cell r="C966">
            <v>-226875</v>
          </cell>
        </row>
        <row r="967">
          <cell r="A967">
            <v>238616</v>
          </cell>
          <cell r="B967" t="str">
            <v>PCRB-Sweetwater Co. 1995 Due 2025</v>
          </cell>
          <cell r="C967">
            <v>713.33</v>
          </cell>
        </row>
        <row r="968">
          <cell r="A968">
            <v>238617</v>
          </cell>
          <cell r="B968" t="str">
            <v>PCRB-Emery Co. 1996 Due 2030</v>
          </cell>
          <cell r="C968">
            <v>-389756.25</v>
          </cell>
        </row>
        <row r="969">
          <cell r="A969">
            <v>238621</v>
          </cell>
          <cell r="B969" t="str">
            <v>PCRB-City of Forsyth 1988 Due 2019</v>
          </cell>
          <cell r="C969">
            <v>0</v>
          </cell>
        </row>
        <row r="970">
          <cell r="A970">
            <v>238622</v>
          </cell>
          <cell r="B970" t="str">
            <v>PCRB-City of Forsyth 1986 Due 2016</v>
          </cell>
          <cell r="C970">
            <v>-87656.25</v>
          </cell>
        </row>
        <row r="971">
          <cell r="A971">
            <v>238624</v>
          </cell>
          <cell r="B971" t="str">
            <v>PCRB-Sweetwater 1990A Due 2015</v>
          </cell>
          <cell r="C971">
            <v>3729.51</v>
          </cell>
        </row>
        <row r="972">
          <cell r="A972">
            <v>238625</v>
          </cell>
          <cell r="B972" t="str">
            <v>PCRB-Converse Co. 1994 Due 2024</v>
          </cell>
          <cell r="C972">
            <v>234.96</v>
          </cell>
        </row>
        <row r="973">
          <cell r="A973">
            <v>238626</v>
          </cell>
          <cell r="B973" t="str">
            <v>PCRB-Emery Co. 1994 Due 2024</v>
          </cell>
          <cell r="C973">
            <v>3331.69</v>
          </cell>
        </row>
        <row r="974">
          <cell r="A974">
            <v>238627</v>
          </cell>
          <cell r="B974" t="str">
            <v>PCRB-Lincoln Co. 1994 Due 2024</v>
          </cell>
          <cell r="C974">
            <v>432.05</v>
          </cell>
        </row>
        <row r="975">
          <cell r="A975">
            <v>238628</v>
          </cell>
          <cell r="B975" t="str">
            <v>PCRB-Converse Co. 1995 Due 2025</v>
          </cell>
          <cell r="C975">
            <v>-54656.25</v>
          </cell>
        </row>
        <row r="976">
          <cell r="A976">
            <v>238629</v>
          </cell>
          <cell r="B976" t="str">
            <v>PCRB-Sweetwater Co. 1988B Due 2014</v>
          </cell>
          <cell r="C976">
            <v>-1.77</v>
          </cell>
        </row>
        <row r="977">
          <cell r="A977">
            <v>238630</v>
          </cell>
          <cell r="B977" t="str">
            <v>PCRB-Converse Co. 1988 Due 2014</v>
          </cell>
          <cell r="C977">
            <v>-165750</v>
          </cell>
        </row>
        <row r="978">
          <cell r="A978">
            <v>238951</v>
          </cell>
          <cell r="B978" t="str">
            <v>Interest Accrued - Customer Deposits</v>
          </cell>
          <cell r="C978">
            <v>-447000</v>
          </cell>
        </row>
        <row r="979">
          <cell r="A979">
            <v>238957</v>
          </cell>
          <cell r="B979" t="str">
            <v>Federal Income Tax Interest Accrued</v>
          </cell>
          <cell r="C979">
            <v>-0.47</v>
          </cell>
        </row>
        <row r="980">
          <cell r="A980">
            <v>238958</v>
          </cell>
          <cell r="B980" t="str">
            <v>Interest On Overpayments By Elec Custome</v>
          </cell>
          <cell r="C980">
            <v>2988.93</v>
          </cell>
        </row>
        <row r="981">
          <cell r="A981">
            <v>238959</v>
          </cell>
          <cell r="B981" t="str">
            <v>Int Accr - Sunnyside Cogen Sec Dep</v>
          </cell>
          <cell r="C981">
            <v>-220634.65</v>
          </cell>
        </row>
        <row r="982">
          <cell r="A982">
            <v>239900</v>
          </cell>
          <cell r="B982" t="str">
            <v>Accrual - Intercompany Interest</v>
          </cell>
          <cell r="C982">
            <v>-37.86</v>
          </cell>
        </row>
        <row r="983">
          <cell r="A983">
            <v>240310</v>
          </cell>
          <cell r="B983" t="str">
            <v>Provision for Unemployment Taxes</v>
          </cell>
          <cell r="C983">
            <v>-74912.19</v>
          </cell>
        </row>
        <row r="984">
          <cell r="A984">
            <v>240324</v>
          </cell>
          <cell r="B984" t="str">
            <v>Reserve for Undercollected Franchise Tax</v>
          </cell>
          <cell r="C984">
            <v>0</v>
          </cell>
        </row>
        <row r="985">
          <cell r="A985">
            <v>240325</v>
          </cell>
          <cell r="B985" t="str">
            <v>Provision for Franchise/License Taxes-CSS</v>
          </cell>
          <cell r="C985">
            <v>-3577539.47</v>
          </cell>
        </row>
        <row r="986">
          <cell r="A986">
            <v>240330</v>
          </cell>
          <cell r="B986" t="str">
            <v>Provision for Workers' Compensation</v>
          </cell>
          <cell r="C986">
            <v>-774375.72</v>
          </cell>
        </row>
        <row r="987">
          <cell r="A987">
            <v>240341</v>
          </cell>
          <cell r="B987" t="str">
            <v>Washington Revenue Tax Associated W/Unbilled</v>
          </cell>
          <cell r="C987">
            <v>-451200</v>
          </cell>
        </row>
        <row r="988">
          <cell r="A988">
            <v>240342</v>
          </cell>
          <cell r="B988" t="str">
            <v>Utah Gross Receipts Tax</v>
          </cell>
          <cell r="C988">
            <v>-479556.42</v>
          </cell>
        </row>
        <row r="989">
          <cell r="A989">
            <v>240350</v>
          </cell>
          <cell r="B989" t="str">
            <v>Other Payroll Related Taxes/Liabilities</v>
          </cell>
          <cell r="C989">
            <v>0</v>
          </cell>
        </row>
        <row r="990">
          <cell r="A990">
            <v>240392</v>
          </cell>
          <cell r="B990" t="str">
            <v>Idaho Kwh Tax</v>
          </cell>
          <cell r="C990">
            <v>-499.7</v>
          </cell>
        </row>
        <row r="991">
          <cell r="A991">
            <v>240394</v>
          </cell>
          <cell r="B991" t="str">
            <v>Navajo Sales Tax</v>
          </cell>
          <cell r="C991">
            <v>-12037.08</v>
          </cell>
        </row>
        <row r="992">
          <cell r="A992">
            <v>240501</v>
          </cell>
          <cell r="B992" t="str">
            <v>Washington Public Utility Tax</v>
          </cell>
          <cell r="C992">
            <v>-232064.13</v>
          </cell>
        </row>
        <row r="993">
          <cell r="A993">
            <v>240502</v>
          </cell>
          <cell r="B993" t="str">
            <v>Washington Business/Occupation Tax</v>
          </cell>
          <cell r="C993">
            <v>-572.38</v>
          </cell>
        </row>
        <row r="994">
          <cell r="A994">
            <v>240504</v>
          </cell>
          <cell r="B994" t="str">
            <v>Washington Retailing Tax</v>
          </cell>
          <cell r="C994">
            <v>0</v>
          </cell>
        </row>
        <row r="995">
          <cell r="A995">
            <v>241002</v>
          </cell>
          <cell r="B995" t="str">
            <v>Federal Income Tax</v>
          </cell>
          <cell r="C995">
            <v>-18825832.73</v>
          </cell>
        </row>
        <row r="996">
          <cell r="A996">
            <v>241064</v>
          </cell>
          <cell r="B996" t="str">
            <v>PMI Fed Income Tax</v>
          </cell>
          <cell r="C996">
            <v>-31939</v>
          </cell>
        </row>
        <row r="997">
          <cell r="A997">
            <v>243000</v>
          </cell>
          <cell r="B997" t="str">
            <v>Provision for Income Taxes-Curr-State</v>
          </cell>
          <cell r="C997">
            <v>345230.77</v>
          </cell>
        </row>
        <row r="998">
          <cell r="A998">
            <v>243003</v>
          </cell>
          <cell r="B998" t="str">
            <v>Arizona State Income Tax</v>
          </cell>
          <cell r="C998">
            <v>0</v>
          </cell>
        </row>
        <row r="999">
          <cell r="A999">
            <v>243005</v>
          </cell>
          <cell r="B999" t="str">
            <v>California State Income Tax</v>
          </cell>
          <cell r="C999">
            <v>0</v>
          </cell>
        </row>
        <row r="1000">
          <cell r="A1000">
            <v>243012</v>
          </cell>
          <cell r="B1000" t="str">
            <v>Idaho State Income Tax</v>
          </cell>
          <cell r="C1000">
            <v>0</v>
          </cell>
        </row>
        <row r="1001">
          <cell r="A1001">
            <v>243037</v>
          </cell>
          <cell r="B1001" t="str">
            <v>Oregon State Income Tax</v>
          </cell>
          <cell r="C1001">
            <v>0</v>
          </cell>
        </row>
        <row r="1002">
          <cell r="A1002">
            <v>243044</v>
          </cell>
          <cell r="B1002" t="str">
            <v>Utah State Income Tax</v>
          </cell>
          <cell r="C1002">
            <v>0</v>
          </cell>
        </row>
        <row r="1003">
          <cell r="A1003">
            <v>245100</v>
          </cell>
          <cell r="B1003" t="str">
            <v>Capital Lease Obligations - Current</v>
          </cell>
          <cell r="C1003">
            <v>-176480.6</v>
          </cell>
        </row>
        <row r="1004">
          <cell r="A1004">
            <v>245935</v>
          </cell>
          <cell r="B1004" t="str">
            <v>Sales Tax Collections Payable</v>
          </cell>
          <cell r="C1004">
            <v>-4674933.09</v>
          </cell>
        </row>
        <row r="1005">
          <cell r="A1005">
            <v>245942</v>
          </cell>
          <cell r="B1005" t="str">
            <v>Multnomah County, Oregon Business Tax</v>
          </cell>
          <cell r="C1005">
            <v>-386765.1</v>
          </cell>
        </row>
        <row r="1006">
          <cell r="A1006">
            <v>245943</v>
          </cell>
          <cell r="B1006" t="str">
            <v>Wash Public Util Tax, Indian Exemption</v>
          </cell>
          <cell r="C1006">
            <v>1109.8</v>
          </cell>
        </row>
        <row r="1007">
          <cell r="A1007">
            <v>245946</v>
          </cell>
          <cell r="B1007" t="str">
            <v>California Energy Resources Tax</v>
          </cell>
          <cell r="C1007">
            <v>-33470.42</v>
          </cell>
        </row>
        <row r="1008">
          <cell r="A1008">
            <v>245949</v>
          </cell>
          <cell r="B1008" t="str">
            <v>Ut St Mineral Rylty Wthlding Tax-Peabody</v>
          </cell>
          <cell r="C1008">
            <v>143.26</v>
          </cell>
        </row>
        <row r="1009">
          <cell r="A1009">
            <v>245951</v>
          </cell>
          <cell r="B1009" t="str">
            <v>Utah State Mineral Withholding Tax-Enron</v>
          </cell>
          <cell r="C1009">
            <v>-5908.3</v>
          </cell>
        </row>
        <row r="1010">
          <cell r="A1010">
            <v>246000</v>
          </cell>
          <cell r="B1010" t="str">
            <v>Currently Maturing Long-term Debt</v>
          </cell>
          <cell r="C1010">
            <v>0</v>
          </cell>
        </row>
        <row r="1011">
          <cell r="A1011">
            <v>246050</v>
          </cell>
          <cell r="B1011" t="str">
            <v>Currently Maturing First Mortgage Bonds</v>
          </cell>
          <cell r="C1011">
            <v>-8975000</v>
          </cell>
        </row>
        <row r="1012">
          <cell r="A1012">
            <v>246051</v>
          </cell>
          <cell r="B1012" t="str">
            <v>Currently Maturing Med-Term Notes</v>
          </cell>
          <cell r="C1012">
            <v>-227000000</v>
          </cell>
        </row>
        <row r="1013">
          <cell r="A1013">
            <v>246091</v>
          </cell>
          <cell r="B1013" t="str">
            <v>Currently Maturing Discount - MTN</v>
          </cell>
          <cell r="C1013">
            <v>29791.67</v>
          </cell>
        </row>
        <row r="1014">
          <cell r="A1014">
            <v>247500</v>
          </cell>
          <cell r="B1014" t="str">
            <v>Currently Maturing Pref. Stock Mand. Redem.</v>
          </cell>
          <cell r="C1014">
            <v>-3750000</v>
          </cell>
        </row>
        <row r="1015">
          <cell r="A1015">
            <v>248000</v>
          </cell>
          <cell r="B1015" t="str">
            <v>Misc Current &amp; Accrued Liabilities</v>
          </cell>
          <cell r="C1015">
            <v>-3269123.77</v>
          </cell>
        </row>
        <row r="1016">
          <cell r="A1016">
            <v>248008</v>
          </cell>
          <cell r="B1016" t="str">
            <v>BPA Conservation &amp; Renewables Discount</v>
          </cell>
          <cell r="C1016">
            <v>-553737</v>
          </cell>
        </row>
        <row r="1017">
          <cell r="A1017">
            <v>248012</v>
          </cell>
          <cell r="B1017" t="str">
            <v>DRIP Liability</v>
          </cell>
          <cell r="C1017">
            <v>0</v>
          </cell>
        </row>
        <row r="1018">
          <cell r="A1018">
            <v>248025</v>
          </cell>
          <cell r="B1018" t="str">
            <v>Misc. Wholesale Provisions</v>
          </cell>
          <cell r="C1018">
            <v>-18386766.940000001</v>
          </cell>
        </row>
        <row r="1019">
          <cell r="A1019">
            <v>248050</v>
          </cell>
          <cell r="B1019" t="str">
            <v>Unclaimed/Outstnding Checks</v>
          </cell>
          <cell r="C1019">
            <v>-220751.21</v>
          </cell>
        </row>
        <row r="1020">
          <cell r="A1020">
            <v>248055</v>
          </cell>
          <cell r="B1020" t="str">
            <v>CSS Miscellaneous Adjustments on Write-off Accts</v>
          </cell>
          <cell r="C1020">
            <v>-548.53</v>
          </cell>
        </row>
        <row r="1021">
          <cell r="A1021">
            <v>248060</v>
          </cell>
          <cell r="B1021" t="str">
            <v>Unclaimed Dividend Checks</v>
          </cell>
          <cell r="C1021">
            <v>-33538.03</v>
          </cell>
        </row>
        <row r="1022">
          <cell r="A1022">
            <v>248070</v>
          </cell>
          <cell r="B1022" t="str">
            <v>Accrued Settlement Provisions</v>
          </cell>
          <cell r="C1022">
            <v>-825000</v>
          </cell>
        </row>
        <row r="1023">
          <cell r="A1023">
            <v>248092</v>
          </cell>
          <cell r="B1023" t="str">
            <v>Accrued Fees-Wash Util &amp; Transp Commission</v>
          </cell>
          <cell r="C1023">
            <v>-219624.65</v>
          </cell>
        </row>
        <row r="1024">
          <cell r="A1024">
            <v>248100</v>
          </cell>
          <cell r="B1024" t="str">
            <v>Ferc Hydro Admin Fee Accrual</v>
          </cell>
          <cell r="C1024">
            <v>-1032390.42</v>
          </cell>
        </row>
        <row r="1025">
          <cell r="A1025">
            <v>248101</v>
          </cell>
          <cell r="B1025" t="str">
            <v>Ferc Annual Fee Accrual</v>
          </cell>
          <cell r="C1025">
            <v>-166666.66</v>
          </cell>
        </row>
        <row r="1026">
          <cell r="A1026">
            <v>248103</v>
          </cell>
          <cell r="B1026" t="str">
            <v>American United Life Insurance Ofc/Svc C</v>
          </cell>
          <cell r="C1026">
            <v>-38766.199999999997</v>
          </cell>
        </row>
        <row r="1027">
          <cell r="A1027">
            <v>248104</v>
          </cell>
          <cell r="B1027" t="str">
            <v>Vacation Accrual-Utah</v>
          </cell>
          <cell r="C1027">
            <v>-8707024.8100000005</v>
          </cell>
        </row>
        <row r="1028">
          <cell r="A1028">
            <v>248105</v>
          </cell>
          <cell r="B1028" t="str">
            <v>Vacations Earned-Pacific</v>
          </cell>
          <cell r="C1028">
            <v>-4427127.47</v>
          </cell>
        </row>
        <row r="1029">
          <cell r="A1029">
            <v>248106</v>
          </cell>
          <cell r="B1029" t="str">
            <v>Personal Time Liability</v>
          </cell>
          <cell r="C1029">
            <v>-15633060.720000001</v>
          </cell>
        </row>
        <row r="1030">
          <cell r="A1030">
            <v>248107</v>
          </cell>
          <cell r="B1030" t="str">
            <v>Sick Leave Liability-Utah</v>
          </cell>
          <cell r="C1030">
            <v>-5999431.4000000004</v>
          </cell>
        </row>
        <row r="1031">
          <cell r="A1031">
            <v>248108</v>
          </cell>
          <cell r="B1031" t="str">
            <v>Mccormick, A L Clatsop Sv</v>
          </cell>
          <cell r="C1031">
            <v>-31111.98</v>
          </cell>
        </row>
        <row r="1032">
          <cell r="A1032">
            <v>248109</v>
          </cell>
          <cell r="B1032" t="str">
            <v>Mutual Benefit Life Insurance Ofc/Svc Ct</v>
          </cell>
          <cell r="C1032">
            <v>-17191.32</v>
          </cell>
        </row>
        <row r="1033">
          <cell r="A1033">
            <v>248110</v>
          </cell>
          <cell r="B1033" t="str">
            <v>Ohio National Life Insurance Ofc/Svc Ct</v>
          </cell>
          <cell r="C1033">
            <v>-5138.95</v>
          </cell>
        </row>
        <row r="1034">
          <cell r="A1034">
            <v>248117</v>
          </cell>
          <cell r="B1034" t="str">
            <v>Oregon LIC Bid - Liability Reserve</v>
          </cell>
          <cell r="C1034">
            <v>-580000</v>
          </cell>
        </row>
        <row r="1035">
          <cell r="A1035">
            <v>248118</v>
          </cell>
          <cell r="B1035" t="str">
            <v>CSS Interface Offset</v>
          </cell>
          <cell r="C1035">
            <v>-1394604.92</v>
          </cell>
        </row>
        <row r="1036">
          <cell r="A1036">
            <v>248120</v>
          </cell>
          <cell r="B1036" t="str">
            <v>Employee Contributions to Agencies</v>
          </cell>
          <cell r="C1036">
            <v>0</v>
          </cell>
        </row>
        <row r="1037">
          <cell r="A1037">
            <v>248200</v>
          </cell>
          <cell r="B1037" t="str">
            <v>Utah Life Line Rate Payable</v>
          </cell>
          <cell r="C1037">
            <v>-1500960.21</v>
          </cell>
        </row>
        <row r="1038">
          <cell r="A1038">
            <v>248201</v>
          </cell>
          <cell r="B1038" t="str">
            <v>Washington Low Income Assistance</v>
          </cell>
          <cell r="C1038">
            <v>-358490.03</v>
          </cell>
        </row>
        <row r="1039">
          <cell r="A1039">
            <v>248220</v>
          </cell>
          <cell r="B1039" t="str">
            <v>Idaho Customer Balancing Account</v>
          </cell>
          <cell r="C1039">
            <v>0</v>
          </cell>
        </row>
        <row r="1040">
          <cell r="A1040">
            <v>248221</v>
          </cell>
          <cell r="B1040" t="str">
            <v>Oregon Customer Balancing Account</v>
          </cell>
          <cell r="C1040">
            <v>0</v>
          </cell>
        </row>
        <row r="1041">
          <cell r="A1041">
            <v>248901</v>
          </cell>
          <cell r="B1041" t="str">
            <v>FAS 133 Derivative Net Liability-Current</v>
          </cell>
          <cell r="C1041">
            <v>-94671686</v>
          </cell>
        </row>
        <row r="1042">
          <cell r="A1042">
            <v>248902</v>
          </cell>
          <cell r="B1042" t="str">
            <v>Weather Derivative Liability - Current</v>
          </cell>
          <cell r="C1042">
            <v>-3189360</v>
          </cell>
        </row>
        <row r="1043">
          <cell r="A1043">
            <v>248903</v>
          </cell>
          <cell r="B1043" t="str">
            <v>Energy Trading Derivative Liability - Current</v>
          </cell>
          <cell r="C1043">
            <v>-1000013</v>
          </cell>
        </row>
        <row r="1044">
          <cell r="A1044">
            <v>249981</v>
          </cell>
          <cell r="B1044" t="str">
            <v>Auditing Services Liability</v>
          </cell>
          <cell r="C1044">
            <v>-484899</v>
          </cell>
        </row>
        <row r="1045">
          <cell r="A1045">
            <v>249999</v>
          </cell>
          <cell r="B1045" t="str">
            <v>Other Deferred Credits - Current Portion</v>
          </cell>
          <cell r="C1045">
            <v>-54400954.43</v>
          </cell>
        </row>
        <row r="1046">
          <cell r="A1046">
            <v>269001</v>
          </cell>
          <cell r="B1046" t="str">
            <v>8-1/4% Series A - QUIPS</v>
          </cell>
          <cell r="C1046">
            <v>0</v>
          </cell>
        </row>
        <row r="1047">
          <cell r="A1047">
            <v>269002</v>
          </cell>
          <cell r="B1047" t="str">
            <v>7.70% Series B - QUIPS</v>
          </cell>
          <cell r="C1047">
            <v>0</v>
          </cell>
        </row>
        <row r="1048">
          <cell r="A1048">
            <v>270246</v>
          </cell>
          <cell r="B1048" t="str">
            <v>8.271% Fmb C-U Series (Rea) Due 2010</v>
          </cell>
          <cell r="C1048">
            <v>-23599000</v>
          </cell>
        </row>
        <row r="1049">
          <cell r="A1049">
            <v>270247</v>
          </cell>
          <cell r="B1049" t="str">
            <v>7.978% Fmb C-U Series (Rea) Due 2011</v>
          </cell>
          <cell r="C1049">
            <v>-2308000</v>
          </cell>
        </row>
        <row r="1050">
          <cell r="A1050">
            <v>270248</v>
          </cell>
          <cell r="B1050" t="str">
            <v>8.493% Fmb C-U Series (Rea) Due 2012</v>
          </cell>
          <cell r="C1050">
            <v>-11430000</v>
          </cell>
        </row>
        <row r="1051">
          <cell r="A1051">
            <v>270249</v>
          </cell>
          <cell r="B1051" t="str">
            <v>8.797% Fmb C-U Series (Rea) Due 2013</v>
          </cell>
          <cell r="C1051">
            <v>-10099000</v>
          </cell>
        </row>
        <row r="1052">
          <cell r="A1052">
            <v>270250</v>
          </cell>
          <cell r="B1052" t="str">
            <v>8.734% Fmb C-U Series (Rea) Due 2014</v>
          </cell>
          <cell r="C1052">
            <v>-18529000</v>
          </cell>
        </row>
        <row r="1053">
          <cell r="A1053">
            <v>270251</v>
          </cell>
          <cell r="B1053" t="str">
            <v>8.294% Fmb C-U Series (Rea) Due 2015</v>
          </cell>
          <cell r="C1053">
            <v>-31821000</v>
          </cell>
        </row>
        <row r="1054">
          <cell r="A1054">
            <v>270252</v>
          </cell>
          <cell r="B1054" t="str">
            <v>8.635% Fmb C-U Series (Rea) Due 2016</v>
          </cell>
          <cell r="C1054">
            <v>-13373000</v>
          </cell>
        </row>
        <row r="1055">
          <cell r="A1055">
            <v>270253</v>
          </cell>
          <cell r="B1055" t="str">
            <v>8.470% Fmb C-U Series (Rea) Due 2017</v>
          </cell>
          <cell r="C1055">
            <v>-14405000</v>
          </cell>
        </row>
        <row r="1056">
          <cell r="A1056">
            <v>270254</v>
          </cell>
          <cell r="B1056" t="str">
            <v>6 3/4% Due Fmb Due 4/1/2005</v>
          </cell>
          <cell r="C1056">
            <v>-150000000</v>
          </cell>
        </row>
        <row r="1057">
          <cell r="A1057">
            <v>270255</v>
          </cell>
          <cell r="B1057" t="str">
            <v>5.65% Due FMB Due 11/1/2006</v>
          </cell>
          <cell r="C1057">
            <v>-200000000</v>
          </cell>
        </row>
        <row r="1058">
          <cell r="A1058">
            <v>270256</v>
          </cell>
          <cell r="B1058" t="str">
            <v>6.90% FMB Due 11/15/2011</v>
          </cell>
          <cell r="C1058">
            <v>-500000000</v>
          </cell>
        </row>
        <row r="1059">
          <cell r="A1059">
            <v>270257</v>
          </cell>
          <cell r="B1059" t="str">
            <v>7.70% FMB Due 11/15/2031</v>
          </cell>
          <cell r="C1059">
            <v>-300000000</v>
          </cell>
        </row>
        <row r="1060">
          <cell r="A1060">
            <v>270258</v>
          </cell>
          <cell r="B1060" t="str">
            <v>4.30% FMB Due 9/15/2008)</v>
          </cell>
          <cell r="C1060">
            <v>-200000000</v>
          </cell>
        </row>
        <row r="1061">
          <cell r="A1061">
            <v>270259</v>
          </cell>
          <cell r="B1061" t="str">
            <v>5.45% FMB Due 9/15/2013)</v>
          </cell>
          <cell r="C1061">
            <v>-200000000</v>
          </cell>
        </row>
        <row r="1062">
          <cell r="A1062">
            <v>271001</v>
          </cell>
          <cell r="B1062" t="str">
            <v>3.4% Lincoln Co. 1991 PCRB Due 2016</v>
          </cell>
          <cell r="C1062">
            <v>-45000000</v>
          </cell>
        </row>
        <row r="1063">
          <cell r="A1063">
            <v>271002</v>
          </cell>
          <cell r="B1063" t="str">
            <v>3.9% Converse Co. 1988 PCRB Due 2014</v>
          </cell>
          <cell r="C1063">
            <v>-17000000</v>
          </cell>
        </row>
        <row r="1064">
          <cell r="A1064">
            <v>271003</v>
          </cell>
          <cell r="B1064" t="str">
            <v>3.9% Sweetwater Co. 1984 PCRB Due 2014</v>
          </cell>
          <cell r="C1064">
            <v>-15000000</v>
          </cell>
        </row>
        <row r="1065">
          <cell r="A1065">
            <v>271004</v>
          </cell>
          <cell r="B1065" t="str">
            <v>4.125% City of Forsyth 1986 PCRB Due 2016</v>
          </cell>
          <cell r="C1065">
            <v>-8500000</v>
          </cell>
        </row>
        <row r="1066">
          <cell r="A1066">
            <v>271005</v>
          </cell>
          <cell r="B1066" t="str">
            <v>4.125% Converse Co. 1995 PCRB Due 2025</v>
          </cell>
          <cell r="C1066">
            <v>-5300000</v>
          </cell>
        </row>
        <row r="1067">
          <cell r="A1067">
            <v>271006</v>
          </cell>
          <cell r="B1067" t="str">
            <v>4.125% Lincoln Co. 1995 PCRB Due 2025</v>
          </cell>
          <cell r="C1067">
            <v>-22000000</v>
          </cell>
        </row>
        <row r="1068">
          <cell r="A1068">
            <v>271137</v>
          </cell>
          <cell r="B1068" t="str">
            <v>Emery Co. 1991 Refunding PCRB</v>
          </cell>
          <cell r="C1068">
            <v>-45000000</v>
          </cell>
        </row>
        <row r="1069">
          <cell r="A1069">
            <v>271138</v>
          </cell>
          <cell r="B1069" t="str">
            <v>Lincoln Co. Refunding PCRB Due 1/1/16</v>
          </cell>
          <cell r="C1069">
            <v>0</v>
          </cell>
        </row>
        <row r="1070">
          <cell r="A1070">
            <v>271181</v>
          </cell>
          <cell r="B1070" t="str">
            <v>Var. Rate - Forsyth - Rosebud County</v>
          </cell>
          <cell r="C1070">
            <v>-45000000</v>
          </cell>
        </row>
        <row r="1071">
          <cell r="A1071">
            <v>271182</v>
          </cell>
          <cell r="B1071" t="str">
            <v>Sweetwater County Pollution Control Bond</v>
          </cell>
          <cell r="C1071">
            <v>-50000000</v>
          </cell>
        </row>
        <row r="1072">
          <cell r="A1072">
            <v>271184</v>
          </cell>
          <cell r="B1072" t="str">
            <v>Wyodak Power Fcl. Trust Completion Fund</v>
          </cell>
          <cell r="C1072">
            <v>-41200000</v>
          </cell>
        </row>
        <row r="1073">
          <cell r="A1073">
            <v>271185</v>
          </cell>
          <cell r="B1073" t="str">
            <v>Swtwtr/Conv 17 &amp; 11-5 Mil Pol Con Rev Bn</v>
          </cell>
          <cell r="C1073">
            <v>0</v>
          </cell>
        </row>
        <row r="1074">
          <cell r="A1074">
            <v>271186</v>
          </cell>
          <cell r="B1074" t="str">
            <v>PCRB Sweetwater 'C'</v>
          </cell>
          <cell r="C1074">
            <v>0</v>
          </cell>
        </row>
        <row r="1075">
          <cell r="A1075">
            <v>271187</v>
          </cell>
          <cell r="B1075" t="str">
            <v>City Of Forsyth Poll Rev Bonds$8.5 M (19</v>
          </cell>
          <cell r="C1075">
            <v>0</v>
          </cell>
        </row>
        <row r="1076">
          <cell r="A1076">
            <v>271189</v>
          </cell>
          <cell r="B1076" t="str">
            <v>Sweetwater 1990A (Refunding 1983B PCRB)</v>
          </cell>
          <cell r="C1076">
            <v>-70000000</v>
          </cell>
        </row>
        <row r="1077">
          <cell r="A1077">
            <v>271190</v>
          </cell>
          <cell r="B1077" t="str">
            <v>Sweetwater 1992A PCRB Due 4/1/05</v>
          </cell>
          <cell r="C1077">
            <v>-9335000</v>
          </cell>
        </row>
        <row r="1078">
          <cell r="A1078">
            <v>271191</v>
          </cell>
          <cell r="B1078" t="str">
            <v>Converse 1992 PCRB Due 7/1/06</v>
          </cell>
          <cell r="C1078">
            <v>-22485000</v>
          </cell>
        </row>
        <row r="1079">
          <cell r="A1079">
            <v>271192</v>
          </cell>
          <cell r="B1079" t="str">
            <v>Sweetwater 1992B PCRB Due 12/1/05</v>
          </cell>
          <cell r="C1079">
            <v>-6305000</v>
          </cell>
        </row>
        <row r="1080">
          <cell r="A1080">
            <v>271193</v>
          </cell>
          <cell r="B1080" t="str">
            <v>5.65% Emery 1993A PCRB Due 2023</v>
          </cell>
          <cell r="C1080">
            <v>-46500000</v>
          </cell>
        </row>
        <row r="1081">
          <cell r="A1081">
            <v>271194</v>
          </cell>
          <cell r="B1081" t="str">
            <v>5 5/8% Emery 1993B PCRB Due 2023</v>
          </cell>
          <cell r="C1081">
            <v>-16400000</v>
          </cell>
        </row>
        <row r="1082">
          <cell r="A1082">
            <v>271195</v>
          </cell>
          <cell r="B1082" t="str">
            <v>5 5/8% Lincoln 1993 PCRB Due 2021</v>
          </cell>
          <cell r="C1082">
            <v>-8300000</v>
          </cell>
        </row>
        <row r="1083">
          <cell r="A1083">
            <v>271196</v>
          </cell>
          <cell r="B1083" t="str">
            <v>Sweetwater Float Rate PCRB Series 1994A</v>
          </cell>
          <cell r="C1083">
            <v>-21260000</v>
          </cell>
        </row>
        <row r="1084">
          <cell r="A1084">
            <v>271197</v>
          </cell>
          <cell r="B1084" t="str">
            <v>Converse Float Rate PCRB Series 1994</v>
          </cell>
          <cell r="C1084">
            <v>-8190000</v>
          </cell>
        </row>
        <row r="1085">
          <cell r="A1085">
            <v>271198</v>
          </cell>
          <cell r="B1085" t="str">
            <v>Emery Float Rate PCRB Series 1994</v>
          </cell>
          <cell r="C1085">
            <v>-121940000</v>
          </cell>
        </row>
        <row r="1086">
          <cell r="A1086">
            <v>271199</v>
          </cell>
          <cell r="B1086" t="str">
            <v>Carbon Float Rate PCRB Series 1994</v>
          </cell>
          <cell r="C1086">
            <v>-9365000</v>
          </cell>
        </row>
        <row r="1087">
          <cell r="A1087">
            <v>271200</v>
          </cell>
          <cell r="B1087" t="str">
            <v>Lincoln Float Rate PCRB Series</v>
          </cell>
          <cell r="C1087">
            <v>-15060000</v>
          </cell>
        </row>
        <row r="1088">
          <cell r="A1088">
            <v>271201</v>
          </cell>
          <cell r="B1088" t="str">
            <v>Moffat Float Rate PCRB Series 1994</v>
          </cell>
          <cell r="C1088">
            <v>-40655000</v>
          </cell>
        </row>
        <row r="1089">
          <cell r="A1089">
            <v>271202</v>
          </cell>
          <cell r="B1089" t="str">
            <v>Converse Float Rate PCRB Series 1995</v>
          </cell>
          <cell r="C1089">
            <v>0</v>
          </cell>
        </row>
        <row r="1090">
          <cell r="A1090">
            <v>271203</v>
          </cell>
          <cell r="B1090" t="str">
            <v>Lincoln Float Rate PCRB Series 1995</v>
          </cell>
          <cell r="C1090">
            <v>0</v>
          </cell>
        </row>
        <row r="1091">
          <cell r="A1091">
            <v>271204</v>
          </cell>
          <cell r="B1091" t="str">
            <v>Sweetwater Float Rate PCRB Series 1995</v>
          </cell>
          <cell r="C1091">
            <v>-24400000</v>
          </cell>
        </row>
        <row r="1092">
          <cell r="A1092">
            <v>271205</v>
          </cell>
          <cell r="B1092" t="str">
            <v>Emery 6.15% PCRB Series 1996</v>
          </cell>
          <cell r="C1092">
            <v>-12675000</v>
          </cell>
        </row>
        <row r="1093">
          <cell r="A1093">
            <v>271206</v>
          </cell>
          <cell r="B1093" t="str">
            <v>Sweetwater Co. 1988B PCRB Due 1/1/14</v>
          </cell>
          <cell r="C1093">
            <v>-11500000</v>
          </cell>
        </row>
        <row r="1094">
          <cell r="A1094">
            <v>273203</v>
          </cell>
          <cell r="B1094" t="str">
            <v>Construction Fund - Lincoln 1995</v>
          </cell>
          <cell r="C1094">
            <v>2066674.01</v>
          </cell>
        </row>
        <row r="1095">
          <cell r="A1095">
            <v>274342</v>
          </cell>
          <cell r="B1095" t="str">
            <v>Med-Term Note Ser.C 9.15% Due 8/9/11</v>
          </cell>
          <cell r="C1095">
            <v>-8000000</v>
          </cell>
        </row>
        <row r="1096">
          <cell r="A1096">
            <v>274343</v>
          </cell>
          <cell r="B1096" t="str">
            <v>Med-Term Note Ser.C 8.95% Due 9/1/11</v>
          </cell>
          <cell r="C1096">
            <v>-25000000</v>
          </cell>
        </row>
        <row r="1097">
          <cell r="A1097">
            <v>274344</v>
          </cell>
          <cell r="B1097" t="str">
            <v>Med-Term Note Ser.C 8.95% Due 9/1/11</v>
          </cell>
          <cell r="C1097">
            <v>-20000000</v>
          </cell>
        </row>
        <row r="1098">
          <cell r="A1098">
            <v>274345</v>
          </cell>
          <cell r="B1098" t="str">
            <v>Med-Term Note Ser.C 8.92% Due 9/1/11</v>
          </cell>
          <cell r="C1098">
            <v>-20000000</v>
          </cell>
        </row>
        <row r="1099">
          <cell r="A1099">
            <v>274346</v>
          </cell>
          <cell r="B1099" t="str">
            <v>Med Term Note Ser.C 8.53% Due 12/16/21</v>
          </cell>
          <cell r="C1099">
            <v>-15000000</v>
          </cell>
        </row>
        <row r="1100">
          <cell r="A1100">
            <v>274347</v>
          </cell>
          <cell r="B1100" t="str">
            <v>Med-Term Note Ser.C 8.29% Due 12/30/11</v>
          </cell>
          <cell r="C1100">
            <v>-3000000</v>
          </cell>
        </row>
        <row r="1101">
          <cell r="A1101">
            <v>274348</v>
          </cell>
          <cell r="B1101" t="str">
            <v>Med-Term Note Ser.C 8.375% Due 12/31/21</v>
          </cell>
          <cell r="C1101">
            <v>-5000000</v>
          </cell>
        </row>
        <row r="1102">
          <cell r="A1102">
            <v>274349</v>
          </cell>
          <cell r="B1102" t="str">
            <v>Med-Term Note Ser.C 8.26% Due 1/7/22</v>
          </cell>
          <cell r="C1102">
            <v>-5000000</v>
          </cell>
        </row>
        <row r="1103">
          <cell r="A1103">
            <v>274350</v>
          </cell>
          <cell r="B1103" t="str">
            <v>Med-Term Note Ser.C 8.27% Due 1/10/22</v>
          </cell>
          <cell r="C1103">
            <v>-4000000</v>
          </cell>
        </row>
        <row r="1104">
          <cell r="A1104">
            <v>274351</v>
          </cell>
          <cell r="B1104" t="str">
            <v>Med-Term Note Ser.C 8.26% Due 1/10/12</v>
          </cell>
          <cell r="C1104">
            <v>-1000000</v>
          </cell>
        </row>
        <row r="1105">
          <cell r="A1105">
            <v>274352</v>
          </cell>
          <cell r="B1105" t="str">
            <v>Med-Term Note Ser.C 7.67% Due 1/10/07</v>
          </cell>
          <cell r="C1105">
            <v>-5724000</v>
          </cell>
        </row>
        <row r="1106">
          <cell r="A1106">
            <v>274353</v>
          </cell>
          <cell r="B1106" t="str">
            <v>Med-Term Note Ser.C 8.28% Due 1/10/12</v>
          </cell>
          <cell r="C1106">
            <v>-2000000</v>
          </cell>
        </row>
        <row r="1107">
          <cell r="A1107">
            <v>274354</v>
          </cell>
          <cell r="B1107" t="str">
            <v>Med-Term Note Ser.C 8.25% Due 2/1/12</v>
          </cell>
          <cell r="C1107">
            <v>-3000000</v>
          </cell>
        </row>
        <row r="1108">
          <cell r="A1108">
            <v>274381</v>
          </cell>
          <cell r="B1108" t="str">
            <v>Med-Term Note Ser.E 7.32% Due 9/3/04</v>
          </cell>
          <cell r="C1108">
            <v>0</v>
          </cell>
        </row>
        <row r="1109">
          <cell r="A1109">
            <v>274385</v>
          </cell>
          <cell r="B1109" t="str">
            <v>Med-Term Note Ser.E 8.07% Due 9/9/22</v>
          </cell>
          <cell r="C1109">
            <v>-8000000</v>
          </cell>
        </row>
        <row r="1110">
          <cell r="A1110">
            <v>274388</v>
          </cell>
          <cell r="B1110" t="str">
            <v>Med-Term Note Ser.E 7.43% Due 9/11/07</v>
          </cell>
          <cell r="C1110">
            <v>-2000000</v>
          </cell>
        </row>
        <row r="1111">
          <cell r="A1111">
            <v>274389</v>
          </cell>
          <cell r="B1111" t="str">
            <v>Med-Term Note Ser.E 8.12% Due 9/9/22</v>
          </cell>
          <cell r="C1111">
            <v>-50000000</v>
          </cell>
        </row>
        <row r="1112">
          <cell r="A1112">
            <v>274390</v>
          </cell>
          <cell r="B1112" t="str">
            <v>Med-Term Note Ser.E 8.11% Due 9/9/22</v>
          </cell>
          <cell r="C1112">
            <v>-12000000</v>
          </cell>
        </row>
        <row r="1113">
          <cell r="A1113">
            <v>274391</v>
          </cell>
          <cell r="B1113" t="str">
            <v>Med-Term Note Ser.E 8.05% Due 9/14/22</v>
          </cell>
          <cell r="C1113">
            <v>-10000000</v>
          </cell>
        </row>
        <row r="1114">
          <cell r="A1114">
            <v>274397</v>
          </cell>
          <cell r="B1114" t="str">
            <v>Med-Term Note Ser.E 7.22% Due 9/18/07</v>
          </cell>
          <cell r="C1114">
            <v>-2500000</v>
          </cell>
        </row>
        <row r="1115">
          <cell r="A1115">
            <v>274398</v>
          </cell>
          <cell r="B1115" t="str">
            <v>Med-Term Note Ser.E 8.05% Due 9/1/22</v>
          </cell>
          <cell r="C1115">
            <v>-15000000</v>
          </cell>
        </row>
        <row r="1116">
          <cell r="A1116">
            <v>274400</v>
          </cell>
          <cell r="B1116" t="str">
            <v>Med-Term Note Ser.E 7.27% Due 9/24/07</v>
          </cell>
          <cell r="C1116">
            <v>-4000000</v>
          </cell>
        </row>
        <row r="1117">
          <cell r="A1117">
            <v>274403</v>
          </cell>
          <cell r="B1117" t="str">
            <v>Med-Term Note Ser.E 7.11% Due 9/24/04</v>
          </cell>
          <cell r="C1117">
            <v>0</v>
          </cell>
        </row>
        <row r="1118">
          <cell r="A1118">
            <v>274404</v>
          </cell>
          <cell r="B1118" t="str">
            <v>Med-Term Note Ser.E 8.08% Due 10/14/22</v>
          </cell>
          <cell r="C1118">
            <v>-26000000</v>
          </cell>
        </row>
        <row r="1119">
          <cell r="A1119">
            <v>274405</v>
          </cell>
          <cell r="B1119" t="str">
            <v>Med-Term Note Ser.E 8.08% Due 10/14/22</v>
          </cell>
          <cell r="C1119">
            <v>-25000000</v>
          </cell>
        </row>
        <row r="1120">
          <cell r="A1120">
            <v>274417</v>
          </cell>
          <cell r="B1120" t="str">
            <v>Med-Term Note Ser.E 7.34% Due 10/17/05</v>
          </cell>
          <cell r="C1120">
            <v>-5000000</v>
          </cell>
        </row>
        <row r="1121">
          <cell r="A1121">
            <v>274418</v>
          </cell>
          <cell r="B1121" t="str">
            <v>Med-Term Note Ser.E 7.36% Due 10/17/05</v>
          </cell>
          <cell r="C1121">
            <v>-5000000</v>
          </cell>
        </row>
        <row r="1122">
          <cell r="A1122">
            <v>274422</v>
          </cell>
          <cell r="B1122" t="str">
            <v>Med-Term Note Ser.E 7.30% Due 10/22/04</v>
          </cell>
          <cell r="C1122">
            <v>0</v>
          </cell>
        </row>
        <row r="1123">
          <cell r="A1123">
            <v>274423</v>
          </cell>
          <cell r="B1123" t="str">
            <v>Med-Term Note Ser.E 7.30% Due 10/22/04</v>
          </cell>
          <cell r="C1123">
            <v>0</v>
          </cell>
        </row>
        <row r="1124">
          <cell r="A1124">
            <v>274425</v>
          </cell>
          <cell r="B1124" t="str">
            <v>Med-Term Note Ser.E 7.53% Due 10/26/04</v>
          </cell>
          <cell r="C1124">
            <v>0</v>
          </cell>
        </row>
        <row r="1125">
          <cell r="A1125">
            <v>274426</v>
          </cell>
          <cell r="B1125" t="str">
            <v>Med-Term Note Ser.E 7.71% Due 10/27/04</v>
          </cell>
          <cell r="C1125">
            <v>0</v>
          </cell>
        </row>
        <row r="1126">
          <cell r="A1126">
            <v>274427</v>
          </cell>
          <cell r="B1126" t="str">
            <v>Med-Term Note Ser.E 7.71% Due 10/27/04</v>
          </cell>
          <cell r="C1126">
            <v>0</v>
          </cell>
        </row>
        <row r="1127">
          <cell r="A1127">
            <v>274428</v>
          </cell>
          <cell r="B1127" t="str">
            <v>Med-Term Note Ser.E 7.72% Due 11/2/04</v>
          </cell>
          <cell r="C1127">
            <v>0</v>
          </cell>
        </row>
        <row r="1128">
          <cell r="A1128">
            <v>274429</v>
          </cell>
          <cell r="B1128" t="str">
            <v>Med-Term Note Ser.E 7.60% Due 11/1/04</v>
          </cell>
          <cell r="C1128">
            <v>0</v>
          </cell>
        </row>
        <row r="1129">
          <cell r="A1129">
            <v>274431</v>
          </cell>
          <cell r="B1129" t="str">
            <v>Med-Term Note Ser.E 7.66% Due 10/22/04</v>
          </cell>
          <cell r="C1129">
            <v>0</v>
          </cell>
        </row>
        <row r="1130">
          <cell r="A1130">
            <v>274434</v>
          </cell>
          <cell r="B1130" t="str">
            <v>Med-Term Note Ser.E 8.13% Due 1/22/13</v>
          </cell>
          <cell r="C1130">
            <v>-10000000</v>
          </cell>
        </row>
        <row r="1131">
          <cell r="A1131">
            <v>274435</v>
          </cell>
          <cell r="B1131" t="str">
            <v>Med-Term Note Ser.E 8.23% Due 1/20/23</v>
          </cell>
          <cell r="C1131">
            <v>-5000000</v>
          </cell>
        </row>
        <row r="1132">
          <cell r="A1132">
            <v>274439</v>
          </cell>
          <cell r="B1132" t="str">
            <v>Med-Term Note Ser.E 7.43% Due 1/24/05</v>
          </cell>
          <cell r="C1132">
            <v>0</v>
          </cell>
        </row>
        <row r="1133">
          <cell r="A1133">
            <v>274440</v>
          </cell>
          <cell r="B1133" t="str">
            <v>Med-Term Note Ser.E 7.43% Due 1/24/05</v>
          </cell>
          <cell r="C1133">
            <v>0</v>
          </cell>
        </row>
        <row r="1134">
          <cell r="A1134">
            <v>274444</v>
          </cell>
          <cell r="B1134" t="str">
            <v>Med-Term Note Ser.E 8.23% Due 1/20/23</v>
          </cell>
          <cell r="C1134">
            <v>-4000000</v>
          </cell>
        </row>
        <row r="1135">
          <cell r="A1135">
            <v>274445</v>
          </cell>
          <cell r="B1135" t="str">
            <v>Med-Term Note Ser.F 7.25% Due 8/1/13</v>
          </cell>
          <cell r="C1135">
            <v>0</v>
          </cell>
        </row>
        <row r="1136">
          <cell r="A1136">
            <v>274446</v>
          </cell>
          <cell r="B1136" t="str">
            <v>Med-Term Note Ser.F 7.25% Due 8/1/13</v>
          </cell>
          <cell r="C1136">
            <v>0</v>
          </cell>
        </row>
        <row r="1137">
          <cell r="A1137">
            <v>274447</v>
          </cell>
          <cell r="B1137" t="str">
            <v>Med-Term Note Ser.F 7.25% Due 8/1/13</v>
          </cell>
          <cell r="C1137">
            <v>0</v>
          </cell>
        </row>
        <row r="1138">
          <cell r="A1138">
            <v>274448</v>
          </cell>
          <cell r="B1138" t="str">
            <v>Med-Term Note Ser.F 7.25% Due 8/1/13</v>
          </cell>
          <cell r="C1138">
            <v>0</v>
          </cell>
        </row>
        <row r="1139">
          <cell r="A1139">
            <v>274458</v>
          </cell>
          <cell r="B1139" t="str">
            <v>Med-Term Note Ser.F 7.40% Due 7/28/23</v>
          </cell>
          <cell r="C1139">
            <v>0</v>
          </cell>
        </row>
        <row r="1140">
          <cell r="A1140">
            <v>274459</v>
          </cell>
          <cell r="B1140" t="str">
            <v>Med-Term Note Ser.F 7.26% Due 7/21/23</v>
          </cell>
          <cell r="C1140">
            <v>-27000000</v>
          </cell>
        </row>
        <row r="1141">
          <cell r="A1141">
            <v>274460</v>
          </cell>
          <cell r="B1141" t="str">
            <v>Med-Term Note Ser.F 7.26% Due 7/21/23</v>
          </cell>
          <cell r="C1141">
            <v>-11000000</v>
          </cell>
        </row>
        <row r="1142">
          <cell r="A1142">
            <v>274470</v>
          </cell>
          <cell r="B1142" t="str">
            <v>Med-Term Note Ser.F 7.23% Due 8/16/23</v>
          </cell>
          <cell r="C1142">
            <v>-15000000</v>
          </cell>
        </row>
        <row r="1143">
          <cell r="A1143">
            <v>274471</v>
          </cell>
          <cell r="B1143" t="str">
            <v>Med-Term Note Ser.F 7.24% Due 8/16/23</v>
          </cell>
          <cell r="C1143">
            <v>-30000000</v>
          </cell>
        </row>
        <row r="1144">
          <cell r="A1144">
            <v>274472</v>
          </cell>
          <cell r="B1144" t="str">
            <v>Med-Term Note Ser.F 7.37% Due 8/11/23</v>
          </cell>
          <cell r="C1144">
            <v>0</v>
          </cell>
        </row>
        <row r="1145">
          <cell r="A1145">
            <v>274478</v>
          </cell>
          <cell r="B1145" t="str">
            <v>Med-Term Note Ser.F 6.75% Due 9/14/23</v>
          </cell>
          <cell r="C1145">
            <v>-2000000</v>
          </cell>
        </row>
        <row r="1146">
          <cell r="A1146">
            <v>274479</v>
          </cell>
          <cell r="B1146" t="str">
            <v>Med-Term Note Ser.F 6.72% Due 9/14/23</v>
          </cell>
          <cell r="C1146">
            <v>-2000000</v>
          </cell>
        </row>
        <row r="1147">
          <cell r="A1147">
            <v>274480</v>
          </cell>
          <cell r="B1147" t="str">
            <v>Med-Term Note Ser.F 6.75% Due 10/26/23</v>
          </cell>
          <cell r="C1147">
            <v>-20000000</v>
          </cell>
        </row>
        <row r="1148">
          <cell r="A1148">
            <v>274481</v>
          </cell>
          <cell r="B1148" t="str">
            <v>Med-Term Note Ser.F 6.75% Due 10/26/23</v>
          </cell>
          <cell r="C1148">
            <v>-16000000</v>
          </cell>
        </row>
        <row r="1149">
          <cell r="A1149">
            <v>274482</v>
          </cell>
          <cell r="B1149" t="str">
            <v>Med-Term Note Ser.F 6.75% Due 10/26/23</v>
          </cell>
          <cell r="C1149">
            <v>-12000000</v>
          </cell>
        </row>
        <row r="1150">
          <cell r="A1150">
            <v>274483</v>
          </cell>
          <cell r="B1150" t="str">
            <v>Med-Term Note Ser.F 8.625% Due 12/31/24</v>
          </cell>
          <cell r="C1150">
            <v>-20000000</v>
          </cell>
        </row>
        <row r="1151">
          <cell r="A1151">
            <v>274484</v>
          </cell>
          <cell r="B1151" t="str">
            <v>Med Term Note Ser G 6.625% Due 6/1/07</v>
          </cell>
          <cell r="C1151">
            <v>-100000000</v>
          </cell>
        </row>
        <row r="1152">
          <cell r="A1152">
            <v>274485</v>
          </cell>
          <cell r="B1152" t="str">
            <v>Med-Term Note Ser.G 6.12% Due 1/15/2006</v>
          </cell>
          <cell r="C1152">
            <v>-100000000</v>
          </cell>
        </row>
        <row r="1153">
          <cell r="A1153">
            <v>274486</v>
          </cell>
          <cell r="B1153" t="str">
            <v>Med-Term Note Ser.G 6.71% Due 1/15/2026</v>
          </cell>
          <cell r="C1153">
            <v>-100000000</v>
          </cell>
        </row>
        <row r="1154">
          <cell r="A1154">
            <v>274487</v>
          </cell>
          <cell r="B1154" t="str">
            <v>Med-Term Note Ser.H 6.75% Due 7/15/2004</v>
          </cell>
          <cell r="C1154">
            <v>0</v>
          </cell>
        </row>
        <row r="1155">
          <cell r="A1155">
            <v>274488</v>
          </cell>
          <cell r="B1155" t="str">
            <v>Med-Term Note Ser.H 7.00% Due 7/15/2009</v>
          </cell>
          <cell r="C1155">
            <v>-125000000</v>
          </cell>
        </row>
        <row r="1156">
          <cell r="A1156">
            <v>274489</v>
          </cell>
          <cell r="B1156" t="str">
            <v>Med-Term Note Ser.H 6.375% Due 5/15/2008</v>
          </cell>
          <cell r="C1156">
            <v>-200000000</v>
          </cell>
        </row>
        <row r="1157">
          <cell r="A1157">
            <v>274490</v>
          </cell>
          <cell r="B1157" t="str">
            <v>Med-Term Note Ser.F 6.75% Due 9/14/23</v>
          </cell>
          <cell r="C1157">
            <v>-5000000</v>
          </cell>
        </row>
        <row r="1158">
          <cell r="A1158">
            <v>276444</v>
          </cell>
          <cell r="B1158" t="str">
            <v>Med-Term Note Ser. E 8.23% Due 1/20/23</v>
          </cell>
          <cell r="C1158">
            <v>-51418.9</v>
          </cell>
        </row>
        <row r="1159">
          <cell r="A1159">
            <v>277186</v>
          </cell>
          <cell r="B1159" t="str">
            <v>3.9% Sweetwater Co. 1984 PCRB Due 2014</v>
          </cell>
          <cell r="C1159">
            <v>36820.339999999997</v>
          </cell>
        </row>
        <row r="1160">
          <cell r="A1160">
            <v>277194</v>
          </cell>
          <cell r="B1160" t="str">
            <v>5 5/8% Emery 1993B PCRB Due 2023</v>
          </cell>
          <cell r="C1160">
            <v>256049.92000000001</v>
          </cell>
        </row>
        <row r="1161">
          <cell r="A1161">
            <v>277195</v>
          </cell>
          <cell r="B1161" t="str">
            <v>5 5/8% Lincoln 1993 PCRB Due 2021</v>
          </cell>
          <cell r="C1161">
            <v>124748.11</v>
          </cell>
        </row>
        <row r="1162">
          <cell r="A1162">
            <v>277205</v>
          </cell>
          <cell r="B1162" t="str">
            <v>Emery 6.15% PCRB Series 1996</v>
          </cell>
          <cell r="C1162">
            <v>139438.39000000001</v>
          </cell>
        </row>
        <row r="1163">
          <cell r="A1163">
            <v>277254</v>
          </cell>
          <cell r="B1163" t="str">
            <v>6 3/4% FMB Due 4/1/2005</v>
          </cell>
          <cell r="C1163">
            <v>17739.599999999999</v>
          </cell>
        </row>
        <row r="1164">
          <cell r="A1164">
            <v>277483</v>
          </cell>
          <cell r="B1164" t="str">
            <v>MTN Ser.F 8.625% Due 12/13/2024</v>
          </cell>
          <cell r="C1164">
            <v>345267.61</v>
          </cell>
        </row>
        <row r="1165">
          <cell r="A1165">
            <v>277484</v>
          </cell>
          <cell r="B1165" t="str">
            <v>MTN Ser G 6.625% Due 6/1/07</v>
          </cell>
          <cell r="C1165">
            <v>171818.2</v>
          </cell>
        </row>
        <row r="1166">
          <cell r="A1166">
            <v>277487</v>
          </cell>
          <cell r="B1166" t="str">
            <v>MTN Ser H 6.75% Due 7/15/2004</v>
          </cell>
          <cell r="C1166">
            <v>0</v>
          </cell>
        </row>
        <row r="1167">
          <cell r="A1167">
            <v>277488</v>
          </cell>
          <cell r="B1167" t="str">
            <v>MTN Ser H 7.00% Due 7/15/2009</v>
          </cell>
          <cell r="C1167">
            <v>203689.28</v>
          </cell>
        </row>
        <row r="1168">
          <cell r="A1168">
            <v>277489</v>
          </cell>
          <cell r="B1168" t="str">
            <v>MTN Ser H 6.375% Due 5/15/2008</v>
          </cell>
          <cell r="C1168">
            <v>271438.06</v>
          </cell>
        </row>
        <row r="1169">
          <cell r="A1169">
            <v>277490</v>
          </cell>
          <cell r="B1169" t="str">
            <v>5.65% FMB due 11/1/2006</v>
          </cell>
          <cell r="C1169">
            <v>223333.28</v>
          </cell>
        </row>
        <row r="1170">
          <cell r="A1170">
            <v>277491</v>
          </cell>
          <cell r="B1170" t="str">
            <v>6.90% FMB Due 11/15/2011</v>
          </cell>
          <cell r="C1170">
            <v>1330166.76</v>
          </cell>
        </row>
        <row r="1171">
          <cell r="A1171">
            <v>277492</v>
          </cell>
          <cell r="B1171" t="str">
            <v>7.70% FMB Due 11/15/2031</v>
          </cell>
          <cell r="C1171">
            <v>796800</v>
          </cell>
        </row>
        <row r="1172">
          <cell r="A1172">
            <v>277493</v>
          </cell>
          <cell r="B1172" t="str">
            <v>4.30% FMB Due 9/15/2008</v>
          </cell>
          <cell r="C1172">
            <v>259200</v>
          </cell>
        </row>
        <row r="1173">
          <cell r="A1173">
            <v>277494</v>
          </cell>
          <cell r="B1173" t="str">
            <v>5.45% FMB Due 9/15/2013</v>
          </cell>
          <cell r="C1173">
            <v>220400.02</v>
          </cell>
        </row>
        <row r="1174">
          <cell r="A1174">
            <v>278000</v>
          </cell>
          <cell r="B1174" t="str">
            <v>Loans from Affiliates</v>
          </cell>
          <cell r="C1174">
            <v>0</v>
          </cell>
        </row>
        <row r="1175">
          <cell r="A1175">
            <v>278500</v>
          </cell>
          <cell r="B1175" t="str">
            <v>Other Long Term Debt</v>
          </cell>
          <cell r="C1175">
            <v>0</v>
          </cell>
        </row>
        <row r="1176">
          <cell r="A1176">
            <v>279501</v>
          </cell>
          <cell r="B1176" t="str">
            <v>Noncurrent Oblig - One Utah Center</v>
          </cell>
          <cell r="C1176">
            <v>-21600490.219999999</v>
          </cell>
        </row>
        <row r="1177">
          <cell r="A1177">
            <v>279502</v>
          </cell>
          <cell r="B1177" t="str">
            <v>Noncurrent Oblig - Clatsop</v>
          </cell>
          <cell r="C1177">
            <v>-963218.92</v>
          </cell>
        </row>
        <row r="1178">
          <cell r="A1178">
            <v>279503</v>
          </cell>
          <cell r="B1178" t="str">
            <v>Noncurrent Oblig - Western</v>
          </cell>
          <cell r="C1178">
            <v>-992643.62</v>
          </cell>
        </row>
        <row r="1179">
          <cell r="A1179">
            <v>279504</v>
          </cell>
          <cell r="B1179" t="str">
            <v>Noncurrent Oblig - Casper</v>
          </cell>
          <cell r="C1179">
            <v>-1278072.98</v>
          </cell>
        </row>
        <row r="1180">
          <cell r="A1180">
            <v>279505</v>
          </cell>
          <cell r="B1180" t="str">
            <v>Noncurrent Oblig - Willamette</v>
          </cell>
          <cell r="C1180">
            <v>-2598919.5299999998</v>
          </cell>
        </row>
        <row r="1181">
          <cell r="A1181">
            <v>280301</v>
          </cell>
          <cell r="B1181" t="str">
            <v>Accum Prv-Property Insurance-Thermal</v>
          </cell>
          <cell r="C1181">
            <v>-1362743.55</v>
          </cell>
        </row>
        <row r="1182">
          <cell r="A1182">
            <v>280302</v>
          </cell>
          <cell r="B1182" t="str">
            <v>Accum Prov For Prop Insurance T&amp;D Lines</v>
          </cell>
          <cell r="C1182">
            <v>-7896908.25</v>
          </cell>
        </row>
        <row r="1183">
          <cell r="A1183">
            <v>280309</v>
          </cell>
          <cell r="B1183" t="str">
            <v>Prop Insur Provisions - Reclass to Current</v>
          </cell>
          <cell r="C1183">
            <v>1328344.57</v>
          </cell>
        </row>
        <row r="1184">
          <cell r="A1184">
            <v>280311</v>
          </cell>
          <cell r="B1184" t="str">
            <v>Accumltd Prov For Inj &amp; Dam (Excl Auto)</v>
          </cell>
          <cell r="C1184">
            <v>-10675008.26</v>
          </cell>
        </row>
        <row r="1185">
          <cell r="A1185">
            <v>280312</v>
          </cell>
          <cell r="B1185" t="str">
            <v>Accum Prov For Injuries &amp; Damages - Auto</v>
          </cell>
          <cell r="C1185">
            <v>-907924.45</v>
          </cell>
        </row>
        <row r="1186">
          <cell r="A1186">
            <v>280313</v>
          </cell>
          <cell r="B1186" t="str">
            <v>Accum Prov For I &amp; D - Construction</v>
          </cell>
          <cell r="C1186">
            <v>-8174.87</v>
          </cell>
        </row>
        <row r="1187">
          <cell r="A1187">
            <v>280314</v>
          </cell>
          <cell r="B1187" t="str">
            <v>I &amp; D Provisions - Reclass to Current</v>
          </cell>
          <cell r="C1187">
            <v>11744772.68</v>
          </cell>
        </row>
        <row r="1188">
          <cell r="A1188">
            <v>280320</v>
          </cell>
          <cell r="B1188" t="str">
            <v>Provision for Pension &amp; Benefits</v>
          </cell>
          <cell r="C1188">
            <v>0</v>
          </cell>
        </row>
        <row r="1189">
          <cell r="A1189">
            <v>280321</v>
          </cell>
          <cell r="B1189" t="str">
            <v>FAS 106-Pacificorp(Excl. Coal Mines)</v>
          </cell>
          <cell r="C1189">
            <v>-45927713.18</v>
          </cell>
        </row>
        <row r="1190">
          <cell r="A1190">
            <v>280322</v>
          </cell>
          <cell r="B1190" t="str">
            <v>FAS 106-Energy West Mining</v>
          </cell>
          <cell r="C1190">
            <v>-187239.3</v>
          </cell>
        </row>
        <row r="1191">
          <cell r="A1191">
            <v>280323</v>
          </cell>
          <cell r="B1191" t="str">
            <v>FAS 106-Bridger Coal Company</v>
          </cell>
          <cell r="C1191">
            <v>-59523.040000000001</v>
          </cell>
        </row>
        <row r="1192">
          <cell r="A1192">
            <v>280324</v>
          </cell>
          <cell r="B1192" t="str">
            <v>FAS 106-Glenrock Coal Company</v>
          </cell>
          <cell r="C1192">
            <v>-40635.980000000003</v>
          </cell>
        </row>
        <row r="1193">
          <cell r="A1193">
            <v>280325</v>
          </cell>
          <cell r="B1193" t="str">
            <v>SERP Regulated Liability</v>
          </cell>
          <cell r="C1193">
            <v>-24522042.530000001</v>
          </cell>
        </row>
        <row r="1194">
          <cell r="A1194">
            <v>280327</v>
          </cell>
          <cell r="B1194" t="str">
            <v>SERP Non-Regulated Liability</v>
          </cell>
          <cell r="C1194">
            <v>-16993913.75</v>
          </cell>
        </row>
        <row r="1195">
          <cell r="A1195">
            <v>280328</v>
          </cell>
          <cell r="B1195" t="str">
            <v>Retiree Trust Contributions</v>
          </cell>
          <cell r="C1195">
            <v>61273.93</v>
          </cell>
        </row>
        <row r="1196">
          <cell r="A1196">
            <v>280330</v>
          </cell>
          <cell r="B1196" t="str">
            <v>FAS 112 Book Reserve</v>
          </cell>
          <cell r="C1196">
            <v>-10127790.76</v>
          </cell>
        </row>
        <row r="1197">
          <cell r="A1197">
            <v>280331</v>
          </cell>
          <cell r="B1197" t="str">
            <v>FAS 112 - Bridger</v>
          </cell>
          <cell r="C1197">
            <v>14721</v>
          </cell>
        </row>
        <row r="1198">
          <cell r="A1198">
            <v>280332</v>
          </cell>
          <cell r="B1198" t="str">
            <v>FAS 112 - Energy West</v>
          </cell>
          <cell r="C1198">
            <v>-134306.99</v>
          </cell>
        </row>
        <row r="1199">
          <cell r="A1199">
            <v>280333</v>
          </cell>
          <cell r="B1199" t="str">
            <v>FAS 112 - Glenrock</v>
          </cell>
          <cell r="C1199">
            <v>-67518</v>
          </cell>
        </row>
        <row r="1200">
          <cell r="A1200">
            <v>280340</v>
          </cell>
          <cell r="B1200" t="str">
            <v>Pension</v>
          </cell>
          <cell r="C1200">
            <v>-12719645.4</v>
          </cell>
        </row>
        <row r="1201">
          <cell r="A1201">
            <v>280341</v>
          </cell>
          <cell r="B1201" t="str">
            <v>Pension - Early Retirement</v>
          </cell>
          <cell r="C1201">
            <v>-30327348.800000001</v>
          </cell>
        </row>
        <row r="1202">
          <cell r="A1202">
            <v>280342</v>
          </cell>
          <cell r="B1202" t="str">
            <v>SERP - Minimum Liability</v>
          </cell>
          <cell r="C1202">
            <v>-2053000</v>
          </cell>
        </row>
        <row r="1203">
          <cell r="A1203">
            <v>280343</v>
          </cell>
          <cell r="B1203" t="str">
            <v>Pension - Minimum Liability</v>
          </cell>
          <cell r="C1203">
            <v>-278461000</v>
          </cell>
        </row>
        <row r="1204">
          <cell r="A1204">
            <v>280345</v>
          </cell>
          <cell r="B1204" t="str">
            <v>Pension - Energy West</v>
          </cell>
          <cell r="C1204">
            <v>-99818.01</v>
          </cell>
        </row>
        <row r="1205">
          <cell r="A1205">
            <v>280346</v>
          </cell>
          <cell r="B1205" t="str">
            <v>Pension - Glenrock Coal</v>
          </cell>
          <cell r="C1205">
            <v>-48665</v>
          </cell>
        </row>
        <row r="1206">
          <cell r="A1206">
            <v>280347</v>
          </cell>
          <cell r="B1206" t="str">
            <v>Pension - Bridger Coal</v>
          </cell>
          <cell r="C1206">
            <v>-192443</v>
          </cell>
        </row>
        <row r="1207">
          <cell r="A1207">
            <v>280349</v>
          </cell>
          <cell r="B1207" t="str">
            <v>Suppl. Pension Benefits (Retire Allow)</v>
          </cell>
          <cell r="C1207">
            <v>24429.39</v>
          </cell>
        </row>
        <row r="1208">
          <cell r="A1208">
            <v>280490</v>
          </cell>
          <cell r="B1208" t="str">
            <v>FAS 112 - Wasatch Worker's Comp</v>
          </cell>
          <cell r="C1208">
            <v>-12041580.35</v>
          </cell>
        </row>
        <row r="1209">
          <cell r="A1209">
            <v>283901</v>
          </cell>
          <cell r="B1209" t="str">
            <v>FAS 133 Derivative Net Liability-NonCurrent</v>
          </cell>
          <cell r="C1209">
            <v>-683465515</v>
          </cell>
        </row>
        <row r="1210">
          <cell r="A1210">
            <v>283902</v>
          </cell>
          <cell r="B1210" t="str">
            <v>Weather Derivative Liability - Non Current</v>
          </cell>
          <cell r="C1210">
            <v>-1693685</v>
          </cell>
        </row>
        <row r="1211">
          <cell r="A1211">
            <v>283903</v>
          </cell>
          <cell r="B1211" t="str">
            <v>MtM Trading Position - NonCurrent</v>
          </cell>
          <cell r="C1211">
            <v>-766959</v>
          </cell>
        </row>
        <row r="1212">
          <cell r="A1212">
            <v>284910</v>
          </cell>
          <cell r="B1212" t="str">
            <v>Decommissioning Liability</v>
          </cell>
          <cell r="C1212">
            <v>-2934512.14</v>
          </cell>
        </row>
        <row r="1213">
          <cell r="A1213">
            <v>284915</v>
          </cell>
          <cell r="B1213" t="str">
            <v>ARO Liab - Deer Creek Mine Reclamation</v>
          </cell>
          <cell r="C1213">
            <v>-1631178.58</v>
          </cell>
        </row>
        <row r="1214">
          <cell r="A1214">
            <v>284916</v>
          </cell>
          <cell r="B1214" t="str">
            <v>ARO Liab-Glenrock Reclam - Non-Regulated</v>
          </cell>
          <cell r="C1214">
            <v>-19435133.59</v>
          </cell>
        </row>
        <row r="1215">
          <cell r="A1215">
            <v>284917</v>
          </cell>
          <cell r="B1215" t="str">
            <v>ARO Liab-Glenrock Reclam - Regulated</v>
          </cell>
          <cell r="C1215">
            <v>-5109031.76</v>
          </cell>
        </row>
        <row r="1216">
          <cell r="A1216">
            <v>284918</v>
          </cell>
          <cell r="B1216" t="str">
            <v>ARO Liab - Trojan Nuclear Plant</v>
          </cell>
          <cell r="C1216">
            <v>-3177756.7</v>
          </cell>
        </row>
        <row r="1217">
          <cell r="A1217">
            <v>284919</v>
          </cell>
          <cell r="B1217" t="str">
            <v>ARO Liab - Blundell Plant</v>
          </cell>
          <cell r="C1217">
            <v>-1912042.65</v>
          </cell>
        </row>
        <row r="1218">
          <cell r="A1218">
            <v>284920</v>
          </cell>
          <cell r="B1218" t="str">
            <v>ARO Liab - Colstrip Plant Ponds</v>
          </cell>
          <cell r="C1218">
            <v>-237829.5</v>
          </cell>
        </row>
        <row r="1219">
          <cell r="A1219">
            <v>284921</v>
          </cell>
          <cell r="B1219" t="str">
            <v>ARO Liab - Dave Johnson Plant Landfill</v>
          </cell>
          <cell r="C1219">
            <v>-600620.63</v>
          </cell>
        </row>
        <row r="1220">
          <cell r="A1220">
            <v>284922</v>
          </cell>
          <cell r="B1220" t="str">
            <v>ARO Liab - Hunter Plant Original Landfill</v>
          </cell>
          <cell r="C1220">
            <v>-60411.29</v>
          </cell>
        </row>
        <row r="1221">
          <cell r="A1221">
            <v>284923</v>
          </cell>
          <cell r="B1221" t="str">
            <v>ARO Liab - Hunter Plant Landfill Expansion</v>
          </cell>
          <cell r="C1221">
            <v>-1638552.05</v>
          </cell>
        </row>
        <row r="1222">
          <cell r="A1222">
            <v>284924</v>
          </cell>
          <cell r="B1222" t="str">
            <v>ARO Liab - Huntington Plant Landfill</v>
          </cell>
          <cell r="C1222">
            <v>-120190.26</v>
          </cell>
        </row>
        <row r="1223">
          <cell r="A1223">
            <v>284925</v>
          </cell>
          <cell r="B1223" t="str">
            <v>ARO Liab - Huntington Plant Landfill Expansion</v>
          </cell>
          <cell r="C1223">
            <v>-750191</v>
          </cell>
        </row>
        <row r="1224">
          <cell r="A1224">
            <v>284926</v>
          </cell>
          <cell r="B1224" t="str">
            <v>ARO Liab - Jim Bridger Plant Landfill</v>
          </cell>
          <cell r="C1224">
            <v>-1318688.44</v>
          </cell>
        </row>
        <row r="1225">
          <cell r="A1225">
            <v>284927</v>
          </cell>
          <cell r="B1225" t="str">
            <v>ARO Liab - Jim Bridger Plant FGD Pond #1</v>
          </cell>
          <cell r="C1225">
            <v>-2742549.1</v>
          </cell>
        </row>
        <row r="1226">
          <cell r="A1226">
            <v>284928</v>
          </cell>
          <cell r="B1226" t="str">
            <v>ARO Liab - Jim Bridger Plant FGD Pond #2</v>
          </cell>
          <cell r="C1226">
            <v>-5685098</v>
          </cell>
        </row>
        <row r="1227">
          <cell r="A1227">
            <v>284929</v>
          </cell>
          <cell r="B1227" t="str">
            <v>ARO Liab - Jim Bridger Plant FGD Pond #3</v>
          </cell>
          <cell r="C1227">
            <v>-438720.52</v>
          </cell>
        </row>
        <row r="1228">
          <cell r="A1228">
            <v>284930</v>
          </cell>
          <cell r="B1228" t="str">
            <v>ARO Liab - Jim Bridger Plant Raw Water Pond</v>
          </cell>
          <cell r="C1228">
            <v>-303784.40999999997</v>
          </cell>
        </row>
        <row r="1229">
          <cell r="A1229">
            <v>284931</v>
          </cell>
          <cell r="B1229" t="str">
            <v>ARO Liab - Jim Bridger Plant Pipeline</v>
          </cell>
          <cell r="C1229">
            <v>-5857193.0300000003</v>
          </cell>
        </row>
        <row r="1230">
          <cell r="A1230">
            <v>284932</v>
          </cell>
          <cell r="B1230" t="str">
            <v>ARO Liab - Naughton Plant Landfill</v>
          </cell>
          <cell r="C1230">
            <v>-109964.67</v>
          </cell>
        </row>
        <row r="1231">
          <cell r="A1231">
            <v>284933</v>
          </cell>
          <cell r="B1231" t="str">
            <v>ARO Liab - Naughton Plant 1 &amp; 2 Clearwater Pond</v>
          </cell>
          <cell r="C1231">
            <v>-196537.57</v>
          </cell>
        </row>
        <row r="1232">
          <cell r="A1232">
            <v>284934</v>
          </cell>
          <cell r="B1232" t="str">
            <v>ARO Liab - Naughton Plant 3 Clearwater Pond</v>
          </cell>
          <cell r="C1232">
            <v>-439149.56</v>
          </cell>
        </row>
        <row r="1233">
          <cell r="A1233">
            <v>284935</v>
          </cell>
          <cell r="B1233" t="str">
            <v>ARO Liab - Naughton Plant 1 &amp; 2 Ash Pond</v>
          </cell>
          <cell r="C1233">
            <v>-1787346.26</v>
          </cell>
        </row>
        <row r="1234">
          <cell r="A1234">
            <v>284936</v>
          </cell>
          <cell r="B1234" t="str">
            <v>ARO Liab - Naughton Plant 3 Ash Pond</v>
          </cell>
          <cell r="C1234">
            <v>-2260275.91</v>
          </cell>
        </row>
        <row r="1235">
          <cell r="A1235">
            <v>284937</v>
          </cell>
          <cell r="B1235" t="str">
            <v>ARO Liab - Naughton Plant 3 FGD Pond 1</v>
          </cell>
          <cell r="C1235">
            <v>-534367.34</v>
          </cell>
        </row>
        <row r="1236">
          <cell r="A1236">
            <v>284938</v>
          </cell>
          <cell r="B1236" t="str">
            <v>ARO Liab - Naughton Plant 3 FGD Pond 2</v>
          </cell>
          <cell r="C1236">
            <v>-703264.76</v>
          </cell>
        </row>
        <row r="1237">
          <cell r="A1237">
            <v>284939</v>
          </cell>
          <cell r="B1237" t="str">
            <v>ARO Liab - Hermiston Plant</v>
          </cell>
          <cell r="C1237">
            <v>-1177656.48</v>
          </cell>
        </row>
        <row r="1238">
          <cell r="A1238">
            <v>284940</v>
          </cell>
          <cell r="B1238" t="str">
            <v>ARO Liab - American Fork Hydro Plant</v>
          </cell>
          <cell r="C1238">
            <v>-1071881.1000000001</v>
          </cell>
        </row>
        <row r="1239">
          <cell r="A1239">
            <v>284941</v>
          </cell>
          <cell r="B1239" t="str">
            <v>ARO Liab - Powerdale Hydro Plant</v>
          </cell>
          <cell r="C1239">
            <v>-4878815.59</v>
          </cell>
        </row>
        <row r="1240">
          <cell r="A1240">
            <v>284949</v>
          </cell>
          <cell r="B1240" t="str">
            <v>Decom Provisions - Reclass to Current</v>
          </cell>
          <cell r="C1240">
            <v>11038986</v>
          </cell>
        </row>
        <row r="1241">
          <cell r="A1241">
            <v>285050</v>
          </cell>
          <cell r="B1241" t="str">
            <v>Customer Advances for Const-Refundable-PPL</v>
          </cell>
          <cell r="C1241">
            <v>-228395.39</v>
          </cell>
        </row>
        <row r="1242">
          <cell r="A1242">
            <v>285200</v>
          </cell>
          <cell r="B1242" t="str">
            <v>Customer Advances for Const-Potentially Refundable</v>
          </cell>
          <cell r="C1242">
            <v>-3669389.59</v>
          </cell>
        </row>
        <row r="1243">
          <cell r="A1243">
            <v>285499</v>
          </cell>
          <cell r="B1243" t="str">
            <v>Customer Advances - Reclass to Current</v>
          </cell>
          <cell r="C1243">
            <v>3783161.78</v>
          </cell>
        </row>
        <row r="1244">
          <cell r="A1244">
            <v>285500</v>
          </cell>
          <cell r="B1244" t="str">
            <v>Line Extension Refunds Between Customers</v>
          </cell>
          <cell r="C1244">
            <v>158679.35999999999</v>
          </cell>
        </row>
        <row r="1245">
          <cell r="A1245">
            <v>285601</v>
          </cell>
          <cell r="B1245" t="str">
            <v>Acc Def ITC-Pacific-Malin Line 46(F)(1)</v>
          </cell>
          <cell r="C1245">
            <v>-3489426</v>
          </cell>
        </row>
        <row r="1246">
          <cell r="A1246">
            <v>285602</v>
          </cell>
          <cell r="B1246" t="str">
            <v>Accum Def ITC - PPL - 1983</v>
          </cell>
          <cell r="C1246">
            <v>-5187519</v>
          </cell>
        </row>
        <row r="1247">
          <cell r="A1247">
            <v>285603</v>
          </cell>
          <cell r="B1247" t="str">
            <v>Accum Def ITC - PPL - 1984</v>
          </cell>
          <cell r="C1247">
            <v>-3465024</v>
          </cell>
        </row>
        <row r="1248">
          <cell r="A1248">
            <v>285604</v>
          </cell>
          <cell r="B1248" t="str">
            <v>Accum Def ITC - PPL - 1985</v>
          </cell>
          <cell r="C1248">
            <v>-3595049</v>
          </cell>
        </row>
        <row r="1249">
          <cell r="A1249">
            <v>285605</v>
          </cell>
          <cell r="B1249" t="str">
            <v>Accum Def ITC - PPL - 1986</v>
          </cell>
          <cell r="C1249">
            <v>-2938951</v>
          </cell>
        </row>
        <row r="1250">
          <cell r="A1250">
            <v>285606</v>
          </cell>
          <cell r="B1250" t="str">
            <v>Accum Def ITC - PPL - 1987</v>
          </cell>
          <cell r="C1250">
            <v>-397545</v>
          </cell>
        </row>
        <row r="1251">
          <cell r="A1251">
            <v>285607</v>
          </cell>
          <cell r="B1251" t="str">
            <v>Accum Def ITC - PPL - 1988</v>
          </cell>
          <cell r="C1251">
            <v>-835311</v>
          </cell>
        </row>
        <row r="1252">
          <cell r="A1252">
            <v>285608</v>
          </cell>
          <cell r="B1252" t="str">
            <v>Jim Bridger Retrofit ITC - PPL</v>
          </cell>
          <cell r="C1252">
            <v>-486164</v>
          </cell>
        </row>
        <row r="1253">
          <cell r="A1253">
            <v>285610</v>
          </cell>
          <cell r="B1253" t="str">
            <v>Accum Deferred ITC - Upl - 71 Post</v>
          </cell>
          <cell r="C1253">
            <v>-63293681</v>
          </cell>
        </row>
        <row r="1254">
          <cell r="A1254">
            <v>285690</v>
          </cell>
          <cell r="B1254" t="str">
            <v>Accum Deferred ITC-Utah-Idaho-46(F)(2)</v>
          </cell>
          <cell r="C1254">
            <v>-1099620</v>
          </cell>
        </row>
        <row r="1255">
          <cell r="A1255">
            <v>286002</v>
          </cell>
          <cell r="B1255" t="str">
            <v>6 1/8% Series Emery Co. Pcrb Due 2004</v>
          </cell>
          <cell r="C1255">
            <v>0</v>
          </cell>
        </row>
        <row r="1256">
          <cell r="A1256">
            <v>286003</v>
          </cell>
          <cell r="B1256" t="str">
            <v>6 1/8% Series Carbon Co. Pcrb Due 2004</v>
          </cell>
          <cell r="C1256">
            <v>0</v>
          </cell>
        </row>
        <row r="1257">
          <cell r="A1257">
            <v>286004</v>
          </cell>
          <cell r="B1257" t="str">
            <v>6 1/8% Series Lincoln Co. Pcrb Due 2004</v>
          </cell>
          <cell r="C1257">
            <v>0</v>
          </cell>
        </row>
        <row r="1258">
          <cell r="A1258">
            <v>286005</v>
          </cell>
          <cell r="B1258" t="str">
            <v>8 1/4% Series Up&amp;L Fmb Due 2007</v>
          </cell>
          <cell r="C1258">
            <v>-294872.40999999997</v>
          </cell>
        </row>
        <row r="1259">
          <cell r="A1259">
            <v>286010</v>
          </cell>
          <cell r="B1259" t="str">
            <v>First Mtg Bond 10% Due 1 1 06</v>
          </cell>
          <cell r="C1259">
            <v>-1880.48</v>
          </cell>
        </row>
        <row r="1260">
          <cell r="A1260">
            <v>286500</v>
          </cell>
          <cell r="B1260" t="str">
            <v>Accum Deferred Income Taxes-State</v>
          </cell>
          <cell r="C1260">
            <v>167299.63</v>
          </cell>
        </row>
        <row r="1261">
          <cell r="A1261">
            <v>286550</v>
          </cell>
          <cell r="B1261" t="str">
            <v>Accum Deferred Income Taxes-NOL</v>
          </cell>
          <cell r="C1261">
            <v>1046749</v>
          </cell>
        </row>
        <row r="1262">
          <cell r="A1262">
            <v>286601</v>
          </cell>
          <cell r="B1262" t="str">
            <v>Accum Dit - Ppl Emergency Facilities</v>
          </cell>
          <cell r="C1262">
            <v>-1392714</v>
          </cell>
        </row>
        <row r="1263">
          <cell r="A1263">
            <v>287001</v>
          </cell>
          <cell r="B1263" t="str">
            <v>Adit - Development 30% Amort</v>
          </cell>
          <cell r="C1263">
            <v>636762.85</v>
          </cell>
        </row>
        <row r="1264">
          <cell r="A1264">
            <v>287003</v>
          </cell>
          <cell r="B1264" t="str">
            <v>Adit Amort Ltd Term Plt</v>
          </cell>
          <cell r="C1264">
            <v>-6073323</v>
          </cell>
        </row>
        <row r="1265">
          <cell r="A1265">
            <v>287008</v>
          </cell>
          <cell r="B1265" t="str">
            <v>ADIT - Federal - Property, Plant &amp; Equipment</v>
          </cell>
          <cell r="C1265">
            <v>-1105012986.6500001</v>
          </cell>
        </row>
        <row r="1266">
          <cell r="A1266">
            <v>287020</v>
          </cell>
          <cell r="B1266" t="str">
            <v>Accum Dit - Soga Upl</v>
          </cell>
          <cell r="C1266">
            <v>-106249</v>
          </cell>
        </row>
        <row r="1267">
          <cell r="A1267">
            <v>287022</v>
          </cell>
          <cell r="B1267" t="str">
            <v>Accum Dit - Epud</v>
          </cell>
          <cell r="C1267">
            <v>-1333473</v>
          </cell>
        </row>
        <row r="1268">
          <cell r="A1268">
            <v>287024</v>
          </cell>
          <cell r="B1268" t="str">
            <v>Accum Dit - Repair Allow</v>
          </cell>
          <cell r="C1268">
            <v>-70908</v>
          </cell>
        </row>
        <row r="1269">
          <cell r="A1269">
            <v>287026</v>
          </cell>
          <cell r="B1269" t="str">
            <v>Cholla Tax Benefits Amort</v>
          </cell>
          <cell r="C1269">
            <v>-10687437</v>
          </cell>
        </row>
        <row r="1270">
          <cell r="A1270">
            <v>287027</v>
          </cell>
          <cell r="B1270" t="str">
            <v>Accum Dit - Soga Ppl</v>
          </cell>
          <cell r="C1270">
            <v>316761</v>
          </cell>
        </row>
        <row r="1271">
          <cell r="A1271">
            <v>287029</v>
          </cell>
          <cell r="B1271" t="str">
            <v>Cholla Contract Discount Amort</v>
          </cell>
          <cell r="C1271">
            <v>-1932527.21</v>
          </cell>
        </row>
        <row r="1272">
          <cell r="A1272">
            <v>287031</v>
          </cell>
          <cell r="B1272" t="str">
            <v>PMI - Depreciation (Tax)</v>
          </cell>
          <cell r="C1272">
            <v>-8695328.8200000003</v>
          </cell>
        </row>
        <row r="1273">
          <cell r="A1273">
            <v>287101</v>
          </cell>
          <cell r="B1273" t="str">
            <v>Accum Dit-Malin Tax Lease-Amort Inc</v>
          </cell>
          <cell r="C1273">
            <v>-8605600.7300000004</v>
          </cell>
        </row>
        <row r="1274">
          <cell r="A1274">
            <v>287102</v>
          </cell>
          <cell r="B1274" t="str">
            <v>Accum Dit-Malin Tax Lease-Amort Exp</v>
          </cell>
          <cell r="C1274">
            <v>-1243311.73</v>
          </cell>
        </row>
        <row r="1275">
          <cell r="A1275">
            <v>287201</v>
          </cell>
          <cell r="B1275" t="str">
            <v>Fas 109 Deferred Tax Liability-Electric</v>
          </cell>
          <cell r="C1275">
            <v>-499036365.66000003</v>
          </cell>
        </row>
        <row r="1276">
          <cell r="A1276">
            <v>287500</v>
          </cell>
          <cell r="B1276" t="str">
            <v>Accum Deferred Income Taxes-Other</v>
          </cell>
          <cell r="C1276">
            <v>-192223.37</v>
          </cell>
        </row>
        <row r="1277">
          <cell r="A1277">
            <v>287501</v>
          </cell>
          <cell r="B1277" t="str">
            <v>ADIT Misc. Contracts/Deposits</v>
          </cell>
          <cell r="C1277">
            <v>3016390.22</v>
          </cell>
        </row>
        <row r="1278">
          <cell r="A1278">
            <v>287503</v>
          </cell>
          <cell r="B1278" t="str">
            <v>ADIT Misc. Def. Credits</v>
          </cell>
          <cell r="C1278">
            <v>1325970.1100000001</v>
          </cell>
        </row>
        <row r="1279">
          <cell r="A1279">
            <v>287505</v>
          </cell>
          <cell r="B1279" t="str">
            <v>Adit Special Assessment - Doe</v>
          </cell>
          <cell r="C1279">
            <v>-138909.75</v>
          </cell>
        </row>
        <row r="1280">
          <cell r="A1280">
            <v>287507</v>
          </cell>
          <cell r="B1280" t="str">
            <v>Accum Dit - Fas106</v>
          </cell>
          <cell r="C1280">
            <v>13571217.279999999</v>
          </cell>
        </row>
        <row r="1281">
          <cell r="A1281">
            <v>287509</v>
          </cell>
          <cell r="B1281" t="str">
            <v>Adit Regulatory Asset 186.2 - Fed</v>
          </cell>
          <cell r="C1281">
            <v>7781164</v>
          </cell>
        </row>
        <row r="1282">
          <cell r="A1282">
            <v>287511</v>
          </cell>
          <cell r="B1282" t="str">
            <v>Accum Dit - Coal Pile Inventory</v>
          </cell>
          <cell r="C1282">
            <v>-665963.47</v>
          </cell>
        </row>
        <row r="1283">
          <cell r="A1283">
            <v>287515</v>
          </cell>
          <cell r="B1283" t="str">
            <v>Dit - Post Merger Debt Lost</v>
          </cell>
          <cell r="C1283">
            <v>-9318805.4299999997</v>
          </cell>
        </row>
        <row r="1284">
          <cell r="A1284">
            <v>287517</v>
          </cell>
          <cell r="B1284" t="str">
            <v>Accum Dit - Merger Cost Amort - Fed</v>
          </cell>
          <cell r="C1284">
            <v>1137447</v>
          </cell>
        </row>
        <row r="1285">
          <cell r="A1285">
            <v>287521</v>
          </cell>
          <cell r="B1285" t="str">
            <v>Accum Dit - Weatherization</v>
          </cell>
          <cell r="C1285">
            <v>-16905399.57</v>
          </cell>
        </row>
        <row r="1286">
          <cell r="A1286">
            <v>287525</v>
          </cell>
          <cell r="B1286" t="str">
            <v>Adit - Prepaid Taxes</v>
          </cell>
          <cell r="C1286">
            <v>-19479337.609999999</v>
          </cell>
        </row>
        <row r="1287">
          <cell r="A1287">
            <v>287527</v>
          </cell>
          <cell r="B1287" t="str">
            <v>Adit - Trust Inc + Exp</v>
          </cell>
          <cell r="C1287">
            <v>912929.67</v>
          </cell>
        </row>
        <row r="1288">
          <cell r="A1288">
            <v>287531</v>
          </cell>
          <cell r="B1288" t="str">
            <v>Adit - Environmental Cleanup</v>
          </cell>
          <cell r="C1288">
            <v>10446101.74</v>
          </cell>
        </row>
        <row r="1289">
          <cell r="A1289">
            <v>287533</v>
          </cell>
          <cell r="B1289" t="str">
            <v>Adit - Extraction Tax</v>
          </cell>
          <cell r="C1289">
            <v>102309.46</v>
          </cell>
        </row>
        <row r="1290">
          <cell r="A1290">
            <v>287537</v>
          </cell>
          <cell r="B1290" t="str">
            <v>Adit - 83-86 Irs Settlement</v>
          </cell>
          <cell r="C1290">
            <v>5542936</v>
          </cell>
        </row>
        <row r="1291">
          <cell r="A1291">
            <v>287545</v>
          </cell>
          <cell r="B1291" t="str">
            <v>Adit - Pollution Control</v>
          </cell>
          <cell r="C1291">
            <v>-1306884.8600000001</v>
          </cell>
        </row>
        <row r="1292">
          <cell r="A1292">
            <v>287549</v>
          </cell>
          <cell r="B1292" t="str">
            <v>R&amp;E - BSIP-SAP Write-off</v>
          </cell>
          <cell r="C1292">
            <v>41328248.600000001</v>
          </cell>
        </row>
        <row r="1293">
          <cell r="A1293">
            <v>287552</v>
          </cell>
          <cell r="B1293" t="str">
            <v>Pmi - Misc</v>
          </cell>
          <cell r="C1293">
            <v>-909344</v>
          </cell>
        </row>
        <row r="1294">
          <cell r="A1294">
            <v>287560</v>
          </cell>
          <cell r="B1294" t="str">
            <v>Gcc - Bonus Liability</v>
          </cell>
          <cell r="C1294">
            <v>1737968</v>
          </cell>
        </row>
        <row r="1295">
          <cell r="A1295">
            <v>287565</v>
          </cell>
          <cell r="B1295" t="str">
            <v>Adit-Flowthrough Partnership Income - Fed</v>
          </cell>
          <cell r="C1295">
            <v>-3058884</v>
          </cell>
        </row>
        <row r="1296">
          <cell r="A1296">
            <v>287901</v>
          </cell>
          <cell r="B1296" t="str">
            <v>FAS 133 Derivative Deferred Tax Liability</v>
          </cell>
          <cell r="C1296">
            <v>2201483.9700000002</v>
          </cell>
        </row>
        <row r="1297">
          <cell r="A1297">
            <v>288109</v>
          </cell>
          <cell r="B1297" t="str">
            <v>FAS 109 Regulatory Liability</v>
          </cell>
          <cell r="C1297">
            <v>-37019840.409999996</v>
          </cell>
        </row>
        <row r="1298">
          <cell r="A1298">
            <v>288110</v>
          </cell>
          <cell r="B1298" t="str">
            <v>Regulatory Liability - Centralia Gain Giveback</v>
          </cell>
          <cell r="C1298">
            <v>-48850085.549999997</v>
          </cell>
        </row>
        <row r="1299">
          <cell r="A1299">
            <v>288111</v>
          </cell>
          <cell r="B1299" t="str">
            <v>Regulatory Liability - Merger Credits</v>
          </cell>
          <cell r="C1299">
            <v>-3946277.18</v>
          </cell>
        </row>
        <row r="1300">
          <cell r="A1300">
            <v>288113</v>
          </cell>
          <cell r="B1300" t="str">
            <v>Regulatory Liability - OR Share Hermiston Gain Cr</v>
          </cell>
          <cell r="C1300">
            <v>174166.5</v>
          </cell>
        </row>
        <row r="1301">
          <cell r="A1301">
            <v>288114</v>
          </cell>
          <cell r="B1301" t="str">
            <v>Regulatory Liab.-OR Gain on Sale of Assets to EPUD</v>
          </cell>
          <cell r="C1301">
            <v>-1884169.58</v>
          </cell>
        </row>
        <row r="1302">
          <cell r="A1302">
            <v>288115</v>
          </cell>
          <cell r="B1302" t="str">
            <v>Regulatory Liability - Property Insurance Reserve</v>
          </cell>
          <cell r="C1302">
            <v>0</v>
          </cell>
        </row>
        <row r="1303">
          <cell r="A1303">
            <v>288118</v>
          </cell>
          <cell r="B1303" t="str">
            <v>Regulatory Liability - OR UE134 Power Cost</v>
          </cell>
          <cell r="C1303">
            <v>-885080</v>
          </cell>
        </row>
        <row r="1304">
          <cell r="A1304">
            <v>288119</v>
          </cell>
          <cell r="B1304" t="str">
            <v>Regulatory Liability - SMUD</v>
          </cell>
          <cell r="C1304">
            <v>-33417988.329999998</v>
          </cell>
        </row>
        <row r="1305">
          <cell r="A1305">
            <v>288200</v>
          </cell>
          <cell r="B1305" t="str">
            <v>BPA Washington Regional Balancing Account</v>
          </cell>
          <cell r="C1305">
            <v>-3260442.13</v>
          </cell>
        </row>
        <row r="1306">
          <cell r="A1306">
            <v>288201</v>
          </cell>
          <cell r="B1306" t="str">
            <v>BPA Oregon Balancing Account</v>
          </cell>
          <cell r="C1306">
            <v>-4366010.41</v>
          </cell>
        </row>
        <row r="1307">
          <cell r="A1307">
            <v>288202</v>
          </cell>
          <cell r="B1307" t="str">
            <v>BPA Idaho Balancing Account</v>
          </cell>
          <cell r="C1307">
            <v>2739649</v>
          </cell>
        </row>
        <row r="1308">
          <cell r="A1308">
            <v>288301</v>
          </cell>
          <cell r="B1308" t="str">
            <v>Reg Liab - Removal Costs - Steam Prod</v>
          </cell>
          <cell r="C1308">
            <v>-75229264.730000004</v>
          </cell>
        </row>
        <row r="1309">
          <cell r="A1309">
            <v>288302</v>
          </cell>
          <cell r="B1309" t="str">
            <v>Reg Liab - Removal Costs - Hydro Prod</v>
          </cell>
          <cell r="C1309">
            <v>-11696676.199999999</v>
          </cell>
        </row>
        <row r="1310">
          <cell r="A1310">
            <v>288303</v>
          </cell>
          <cell r="B1310" t="str">
            <v>Reg Liab - Removal Costs - Other Prod</v>
          </cell>
          <cell r="C1310">
            <v>-206103.8</v>
          </cell>
        </row>
        <row r="1311">
          <cell r="A1311">
            <v>288304</v>
          </cell>
          <cell r="B1311" t="str">
            <v>Reg Liab - Removal Costs - Transmission</v>
          </cell>
          <cell r="C1311">
            <v>-179853669.91999999</v>
          </cell>
        </row>
        <row r="1312">
          <cell r="A1312">
            <v>288305</v>
          </cell>
          <cell r="B1312" t="str">
            <v>Reg Liab - Removal Costs - Distribution</v>
          </cell>
          <cell r="C1312">
            <v>-394254729.18000001</v>
          </cell>
        </row>
        <row r="1313">
          <cell r="A1313">
            <v>288306</v>
          </cell>
          <cell r="B1313" t="str">
            <v>Reg Liab - Removal Costs - General</v>
          </cell>
          <cell r="C1313">
            <v>-4620733.28</v>
          </cell>
        </row>
        <row r="1314">
          <cell r="A1314">
            <v>288500</v>
          </cell>
          <cell r="B1314" t="str">
            <v>Reclamation Liabilities - Federal</v>
          </cell>
          <cell r="C1314">
            <v>0</v>
          </cell>
        </row>
        <row r="1315">
          <cell r="A1315">
            <v>288503</v>
          </cell>
          <cell r="B1315" t="str">
            <v>ARO/Reg Diff - Deer Creek Mine Reclamation</v>
          </cell>
          <cell r="C1315">
            <v>-140834.67000000001</v>
          </cell>
        </row>
        <row r="1316">
          <cell r="A1316">
            <v>288506</v>
          </cell>
          <cell r="B1316" t="str">
            <v>ARO/Reg Diff - Trojan Nuclear Plant</v>
          </cell>
          <cell r="C1316">
            <v>-782497.3</v>
          </cell>
        </row>
        <row r="1317">
          <cell r="A1317">
            <v>288512</v>
          </cell>
          <cell r="B1317" t="str">
            <v>ARO/Reg Diff - Huntington Plant Landfill</v>
          </cell>
          <cell r="C1317">
            <v>-1705.11</v>
          </cell>
        </row>
        <row r="1318">
          <cell r="A1318">
            <v>288516</v>
          </cell>
          <cell r="B1318" t="str">
            <v>ARO/Reg Diff - Jim Bridger Plant FGD Pond #2</v>
          </cell>
          <cell r="C1318">
            <v>-150705.14000000001</v>
          </cell>
        </row>
        <row r="1319">
          <cell r="A1319">
            <v>288520</v>
          </cell>
          <cell r="B1319" t="str">
            <v>ARO/Reg Diff - Naughton Plant Landfill</v>
          </cell>
          <cell r="C1319">
            <v>-27791.13</v>
          </cell>
        </row>
        <row r="1320">
          <cell r="A1320">
            <v>288521</v>
          </cell>
          <cell r="B1320" t="str">
            <v>ARO/Reg Diff - Naughton Plant 1 &amp; 2 Clearwater Pon</v>
          </cell>
          <cell r="C1320">
            <v>-57429.01</v>
          </cell>
        </row>
        <row r="1321">
          <cell r="A1321">
            <v>288522</v>
          </cell>
          <cell r="B1321" t="str">
            <v>ARO/Reg Diff - Naughton Plant 3 Clearwater Pond</v>
          </cell>
          <cell r="C1321">
            <v>-128311</v>
          </cell>
        </row>
        <row r="1322">
          <cell r="A1322">
            <v>288523</v>
          </cell>
          <cell r="B1322" t="str">
            <v>ARO/Reg Diff - Naughton Plant 1 &amp; 2 Ash Pond</v>
          </cell>
          <cell r="C1322">
            <v>-522199.2</v>
          </cell>
        </row>
        <row r="1323">
          <cell r="A1323">
            <v>288524</v>
          </cell>
          <cell r="B1323" t="str">
            <v>ARO/Reg Diff - Naughton Plant 3 Ash Pond</v>
          </cell>
          <cell r="C1323">
            <v>-660381.5</v>
          </cell>
        </row>
        <row r="1324">
          <cell r="A1324">
            <v>288525</v>
          </cell>
          <cell r="B1324" t="str">
            <v>ARO/Reg Diff - Naughton Plant 3 FGD Pond 1</v>
          </cell>
          <cell r="C1324">
            <v>-100550.29</v>
          </cell>
        </row>
        <row r="1325">
          <cell r="A1325">
            <v>288526</v>
          </cell>
          <cell r="B1325" t="str">
            <v>ARO/Reg Diff - Naughton Plant 3 FGD Pond 2</v>
          </cell>
          <cell r="C1325">
            <v>-132338.04999999999</v>
          </cell>
        </row>
        <row r="1326">
          <cell r="A1326">
            <v>288600</v>
          </cell>
          <cell r="B1326" t="str">
            <v>Environmental Liabilities - Non Current</v>
          </cell>
          <cell r="C1326">
            <v>-27356120.199999999</v>
          </cell>
        </row>
        <row r="1327">
          <cell r="A1327">
            <v>288601</v>
          </cell>
          <cell r="B1327" t="str">
            <v>Environmental Liabilities - Centralia Plant</v>
          </cell>
          <cell r="C1327">
            <v>-1918605.53</v>
          </cell>
        </row>
        <row r="1328">
          <cell r="A1328">
            <v>288602</v>
          </cell>
          <cell r="B1328" t="str">
            <v>Environmental Liabilities - Centralia Mine</v>
          </cell>
          <cell r="C1328">
            <v>-3276967.89</v>
          </cell>
        </row>
        <row r="1329">
          <cell r="A1329">
            <v>289000</v>
          </cell>
          <cell r="B1329" t="str">
            <v>Deferred Credits - Other</v>
          </cell>
          <cell r="C1329">
            <v>-6315098.7000000002</v>
          </cell>
        </row>
        <row r="1330">
          <cell r="A1330">
            <v>289005</v>
          </cell>
          <cell r="B1330" t="str">
            <v>Unearned Joint Use Pole Contact Revenue</v>
          </cell>
          <cell r="C1330">
            <v>-2391714.5299999998</v>
          </cell>
        </row>
        <row r="1331">
          <cell r="A1331">
            <v>289009</v>
          </cell>
          <cell r="B1331" t="str">
            <v>Oregon DSM Loans NPV Unearned Income</v>
          </cell>
          <cell r="C1331">
            <v>-2772034</v>
          </cell>
        </row>
        <row r="1332">
          <cell r="A1332">
            <v>289029</v>
          </cell>
          <cell r="B1332" t="str">
            <v>Oth Def Cr - Cogeneration Bonds-Sunnyside</v>
          </cell>
          <cell r="C1332">
            <v>-413417</v>
          </cell>
        </row>
        <row r="1333">
          <cell r="A1333">
            <v>289040</v>
          </cell>
          <cell r="B1333" t="str">
            <v>Deferred Compensation - PPL</v>
          </cell>
          <cell r="C1333">
            <v>-5633494.0599999996</v>
          </cell>
        </row>
        <row r="1334">
          <cell r="A1334">
            <v>289399</v>
          </cell>
          <cell r="B1334" t="str">
            <v>Other Deferred Credits - Reclass to Current</v>
          </cell>
          <cell r="C1334">
            <v>14777642.58</v>
          </cell>
        </row>
        <row r="1335">
          <cell r="A1335">
            <v>289510</v>
          </cell>
          <cell r="B1335" t="str">
            <v>401K Administration Costs</v>
          </cell>
          <cell r="C1335">
            <v>-109402.08</v>
          </cell>
        </row>
        <row r="1336">
          <cell r="A1336">
            <v>289511</v>
          </cell>
          <cell r="B1336" t="str">
            <v>Deseret Mine Reclamation</v>
          </cell>
          <cell r="C1336">
            <v>-769114.05</v>
          </cell>
        </row>
        <row r="1337">
          <cell r="A1337">
            <v>289512</v>
          </cell>
          <cell r="B1337" t="str">
            <v>Deer Creek Mine Reclamation</v>
          </cell>
          <cell r="C1337">
            <v>0</v>
          </cell>
        </row>
        <row r="1338">
          <cell r="A1338">
            <v>289513</v>
          </cell>
          <cell r="B1338" t="str">
            <v>Trail Mtn Mine Reclamation</v>
          </cell>
          <cell r="C1338">
            <v>-1146738.29</v>
          </cell>
        </row>
        <row r="1339">
          <cell r="A1339">
            <v>289514</v>
          </cell>
          <cell r="B1339" t="str">
            <v>Final &amp; Interim Reclamation - Dj Mine</v>
          </cell>
          <cell r="C1339">
            <v>0</v>
          </cell>
        </row>
        <row r="1340">
          <cell r="A1340">
            <v>289517</v>
          </cell>
          <cell r="B1340" t="str">
            <v>Trapper Mine Contract Obligation</v>
          </cell>
          <cell r="C1340">
            <v>-2831971.95</v>
          </cell>
        </row>
        <row r="1341">
          <cell r="A1341">
            <v>289519</v>
          </cell>
          <cell r="B1341" t="str">
            <v>Mining Provisions - Reclass to Current</v>
          </cell>
          <cell r="C1341">
            <v>0</v>
          </cell>
        </row>
        <row r="1342">
          <cell r="A1342">
            <v>289520</v>
          </cell>
          <cell r="B1342" t="str">
            <v>Mill Fork Tract Lease Bonus Payment</v>
          </cell>
          <cell r="C1342">
            <v>0</v>
          </cell>
        </row>
        <row r="1343">
          <cell r="A1343">
            <v>289595</v>
          </cell>
          <cell r="B1343" t="str">
            <v>Pension Administrative Expense</v>
          </cell>
          <cell r="C1343">
            <v>-8182.77</v>
          </cell>
        </row>
        <row r="1344">
          <cell r="A1344">
            <v>289601</v>
          </cell>
          <cell r="B1344" t="str">
            <v>Comp Reduct - Credit</v>
          </cell>
          <cell r="C1344">
            <v>-4686611.0599999996</v>
          </cell>
        </row>
        <row r="1345">
          <cell r="A1345">
            <v>289719</v>
          </cell>
          <cell r="B1345" t="str">
            <v>Stock Incentive Plan 2000</v>
          </cell>
          <cell r="C1345">
            <v>0.01</v>
          </cell>
        </row>
        <row r="1346">
          <cell r="A1346">
            <v>289720</v>
          </cell>
          <cell r="B1346" t="str">
            <v>Stock Incentive Plan 2001</v>
          </cell>
          <cell r="C1346">
            <v>-4906.5200000000004</v>
          </cell>
        </row>
        <row r="1347">
          <cell r="A1347">
            <v>289721</v>
          </cell>
          <cell r="B1347" t="str">
            <v>Stock Incentive Plan 2002</v>
          </cell>
          <cell r="C1347">
            <v>-143694.75</v>
          </cell>
        </row>
        <row r="1348">
          <cell r="A1348">
            <v>289722</v>
          </cell>
          <cell r="B1348" t="str">
            <v>Stock Incentive Plan 2002 -PPM</v>
          </cell>
          <cell r="C1348">
            <v>-14992.64</v>
          </cell>
        </row>
        <row r="1349">
          <cell r="A1349">
            <v>289899</v>
          </cell>
          <cell r="B1349" t="str">
            <v>Deferred Compensation - Reclass to Current</v>
          </cell>
          <cell r="C1349">
            <v>2315201.5699999998</v>
          </cell>
        </row>
        <row r="1350">
          <cell r="A1350">
            <v>289904</v>
          </cell>
          <cell r="B1350" t="str">
            <v>Lakeview Buyout</v>
          </cell>
          <cell r="C1350">
            <v>-110000</v>
          </cell>
        </row>
        <row r="1351">
          <cell r="A1351">
            <v>289907</v>
          </cell>
          <cell r="B1351" t="str">
            <v>Firth Cogeneration Buyout</v>
          </cell>
          <cell r="C1351">
            <v>-669070</v>
          </cell>
        </row>
        <row r="1352">
          <cell r="A1352">
            <v>289909</v>
          </cell>
          <cell r="B1352" t="str">
            <v>Redding Contract</v>
          </cell>
          <cell r="C1352">
            <v>-6508386</v>
          </cell>
        </row>
        <row r="1353">
          <cell r="A1353">
            <v>289913</v>
          </cell>
          <cell r="B1353" t="str">
            <v>MCI - F.O.G. Wire Lease</v>
          </cell>
          <cell r="C1353">
            <v>0</v>
          </cell>
        </row>
        <row r="1354">
          <cell r="A1354">
            <v>289914</v>
          </cell>
          <cell r="B1354" t="str">
            <v>Transmission Service Deposit</v>
          </cell>
          <cell r="C1354">
            <v>-4254073</v>
          </cell>
        </row>
        <row r="1355">
          <cell r="A1355">
            <v>289915</v>
          </cell>
          <cell r="B1355" t="str">
            <v>Footcreek Contract</v>
          </cell>
          <cell r="C1355">
            <v>-1508202.49</v>
          </cell>
        </row>
        <row r="1356">
          <cell r="A1356">
            <v>289916</v>
          </cell>
          <cell r="B1356" t="str">
            <v>WY Joint Powers Water Board Settlement</v>
          </cell>
          <cell r="C1356">
            <v>-1850000</v>
          </cell>
        </row>
        <row r="1357">
          <cell r="A1357">
            <v>289919</v>
          </cell>
          <cell r="B1357" t="str">
            <v>Contracts/Buyouts - Reclass to Current</v>
          </cell>
          <cell r="C1357">
            <v>1671355.25</v>
          </cell>
        </row>
        <row r="1358">
          <cell r="A1358">
            <v>289920</v>
          </cell>
          <cell r="B1358" t="str">
            <v>Working Capital Deposit-UAMPS</v>
          </cell>
          <cell r="C1358">
            <v>-1029000</v>
          </cell>
        </row>
        <row r="1359">
          <cell r="A1359">
            <v>289921</v>
          </cell>
          <cell r="B1359" t="str">
            <v>Working Capital Deposit-DG&amp;T</v>
          </cell>
          <cell r="C1359">
            <v>-1772000</v>
          </cell>
        </row>
        <row r="1360">
          <cell r="A1360">
            <v>289922</v>
          </cell>
          <cell r="B1360" t="str">
            <v>Working Capital Deposit-Provo-Plant M&amp;S</v>
          </cell>
          <cell r="C1360">
            <v>-273000</v>
          </cell>
        </row>
        <row r="1361">
          <cell r="A1361">
            <v>289929</v>
          </cell>
          <cell r="B1361" t="str">
            <v>Service Deposits - Reclass to Current</v>
          </cell>
          <cell r="C1361">
            <v>7741490</v>
          </cell>
        </row>
        <row r="1362">
          <cell r="A1362">
            <v>289999</v>
          </cell>
          <cell r="B1362" t="str">
            <v>Other Deferred Credits</v>
          </cell>
          <cell r="C1362">
            <v>-5240801.3499999996</v>
          </cell>
        </row>
        <row r="1363">
          <cell r="A1363">
            <v>290000</v>
          </cell>
          <cell r="B1363" t="str">
            <v>Minority Interest</v>
          </cell>
          <cell r="C1363">
            <v>0</v>
          </cell>
        </row>
        <row r="1364">
          <cell r="A1364">
            <v>291001</v>
          </cell>
          <cell r="B1364" t="str">
            <v>Preferred Capital Stock - 5%</v>
          </cell>
          <cell r="C1364">
            <v>-12624300</v>
          </cell>
        </row>
        <row r="1365">
          <cell r="A1365">
            <v>291002</v>
          </cell>
          <cell r="B1365" t="str">
            <v>Serial Preferred Capital Stock - 4.52%</v>
          </cell>
          <cell r="C1365">
            <v>-206500</v>
          </cell>
        </row>
        <row r="1366">
          <cell r="A1366">
            <v>291003</v>
          </cell>
          <cell r="B1366" t="str">
            <v>Serial Preferred Capital Stock - 7%</v>
          </cell>
          <cell r="C1366">
            <v>-1804600</v>
          </cell>
        </row>
        <row r="1367">
          <cell r="A1367">
            <v>291004</v>
          </cell>
          <cell r="B1367" t="str">
            <v>Serial Preferred Capital Stock - 6%</v>
          </cell>
          <cell r="C1367">
            <v>-593000</v>
          </cell>
        </row>
        <row r="1368">
          <cell r="A1368">
            <v>291005</v>
          </cell>
          <cell r="B1368" t="str">
            <v>Serial Preferred Capital Stock - 5.40%</v>
          </cell>
          <cell r="C1368">
            <v>-6595900</v>
          </cell>
        </row>
        <row r="1369">
          <cell r="A1369">
            <v>291006</v>
          </cell>
          <cell r="B1369" t="str">
            <v>Serial Preferred Capital Stock - 5%</v>
          </cell>
          <cell r="C1369">
            <v>-4190800</v>
          </cell>
        </row>
        <row r="1370">
          <cell r="A1370">
            <v>291007</v>
          </cell>
          <cell r="B1370" t="str">
            <v>Serial Preferred Capital Stock - 4.72%</v>
          </cell>
          <cell r="C1370">
            <v>-6989000</v>
          </cell>
        </row>
        <row r="1371">
          <cell r="A1371">
            <v>291008</v>
          </cell>
          <cell r="B1371" t="str">
            <v>Serial Preferred Capital Stock - 4.56%</v>
          </cell>
          <cell r="C1371">
            <v>-8459200</v>
          </cell>
        </row>
        <row r="1372">
          <cell r="A1372">
            <v>291502</v>
          </cell>
          <cell r="B1372" t="str">
            <v>No Par Serial Preferred Stock - $7.48</v>
          </cell>
          <cell r="C1372">
            <v>-56250000</v>
          </cell>
        </row>
        <row r="1373">
          <cell r="A1373">
            <v>293000</v>
          </cell>
          <cell r="B1373" t="str">
            <v>Common Shares Issued</v>
          </cell>
          <cell r="C1373">
            <v>-312179412.44999999</v>
          </cell>
        </row>
        <row r="1374">
          <cell r="A1374">
            <v>293001</v>
          </cell>
          <cell r="B1374" t="str">
            <v>Common Stock Issued In Excess Of Par</v>
          </cell>
          <cell r="C1374">
            <v>-2621047585.2399998</v>
          </cell>
        </row>
        <row r="1375">
          <cell r="A1375">
            <v>295000</v>
          </cell>
          <cell r="B1375" t="str">
            <v>Capital in Excess of Par Value</v>
          </cell>
          <cell r="C1375">
            <v>-1000000</v>
          </cell>
        </row>
        <row r="1376">
          <cell r="A1376">
            <v>296201</v>
          </cell>
          <cell r="B1376" t="str">
            <v>Common Stock</v>
          </cell>
          <cell r="C1376">
            <v>40449847.280000001</v>
          </cell>
        </row>
        <row r="1377">
          <cell r="A1377">
            <v>296202</v>
          </cell>
          <cell r="B1377" t="str">
            <v>Preferred Capital Stock - 5%</v>
          </cell>
          <cell r="C1377">
            <v>98049.35</v>
          </cell>
        </row>
        <row r="1378">
          <cell r="A1378">
            <v>296203</v>
          </cell>
          <cell r="B1378" t="str">
            <v>Serial Preferred Capital Stock - 4.52%</v>
          </cell>
          <cell r="C1378">
            <v>9676.33</v>
          </cell>
        </row>
        <row r="1379">
          <cell r="A1379">
            <v>296204</v>
          </cell>
          <cell r="B1379" t="str">
            <v>Serial Preferred Capital Stock - 4.72%</v>
          </cell>
          <cell r="C1379">
            <v>30348.61</v>
          </cell>
        </row>
        <row r="1380">
          <cell r="A1380">
            <v>296205</v>
          </cell>
          <cell r="B1380" t="str">
            <v>Serial Preferred Capital Stock - 4.56%</v>
          </cell>
          <cell r="C1380">
            <v>49071.21</v>
          </cell>
        </row>
        <row r="1381">
          <cell r="A1381">
            <v>296208</v>
          </cell>
          <cell r="B1381" t="str">
            <v>No Par Serial Preferred Stock - $7.48</v>
          </cell>
          <cell r="C1381">
            <v>0</v>
          </cell>
        </row>
        <row r="1382">
          <cell r="A1382">
            <v>296209</v>
          </cell>
          <cell r="B1382" t="str">
            <v>Common Stock Split-1990</v>
          </cell>
          <cell r="C1382">
            <v>644091.1</v>
          </cell>
        </row>
        <row r="1383">
          <cell r="A1383">
            <v>296950</v>
          </cell>
          <cell r="B1383" t="str">
            <v>Approp Retained Earnings-Amort Res Fed</v>
          </cell>
          <cell r="C1383">
            <v>-3575811.16</v>
          </cell>
        </row>
        <row r="1384">
          <cell r="A1384">
            <v>297000</v>
          </cell>
          <cell r="B1384" t="str">
            <v>Unappropriated Retained Earnings</v>
          </cell>
          <cell r="C1384">
            <v>-972251846.74000001</v>
          </cell>
        </row>
        <row r="1385">
          <cell r="A1385">
            <v>297020</v>
          </cell>
          <cell r="B1385" t="str">
            <v>Retained Earnings - PMI</v>
          </cell>
          <cell r="C1385">
            <v>0</v>
          </cell>
        </row>
        <row r="1386">
          <cell r="A1386">
            <v>297100</v>
          </cell>
          <cell r="B1386" t="str">
            <v>Unapprop Undist Sub  Earnings</v>
          </cell>
          <cell r="C1386">
            <v>-1238867148.3</v>
          </cell>
        </row>
        <row r="1387">
          <cell r="A1387">
            <v>297900</v>
          </cell>
          <cell r="B1387" t="str">
            <v>Dividends</v>
          </cell>
          <cell r="C1387">
            <v>1903932880.71</v>
          </cell>
        </row>
        <row r="1388">
          <cell r="A1388">
            <v>298000</v>
          </cell>
          <cell r="B1388" t="str">
            <v>FAS 115 M-T-M Unrealized Gain/Loss</v>
          </cell>
          <cell r="C1388">
            <v>686069.26</v>
          </cell>
        </row>
        <row r="1389">
          <cell r="A1389">
            <v>298011</v>
          </cell>
          <cell r="B1389" t="str">
            <v>Tax on FAS 115 Securities Adjustments</v>
          </cell>
          <cell r="C1389">
            <v>-262051.95</v>
          </cell>
        </row>
        <row r="1390">
          <cell r="A1390">
            <v>299100</v>
          </cell>
          <cell r="B1390" t="str">
            <v>Pension Accum OCI</v>
          </cell>
          <cell r="C1390">
            <v>2209018</v>
          </cell>
        </row>
        <row r="1391">
          <cell r="A1391">
            <v>299101</v>
          </cell>
          <cell r="B1391" t="str">
            <v>SERP Accum OCI</v>
          </cell>
          <cell r="C1391">
            <v>793000</v>
          </cell>
        </row>
        <row r="1392">
          <cell r="A1392">
            <v>299110</v>
          </cell>
          <cell r="B1392" t="str">
            <v>Tax on Minimum Pension Liab. Adjustments</v>
          </cell>
          <cell r="C1392">
            <v>-838344</v>
          </cell>
        </row>
        <row r="1393">
          <cell r="A1393">
            <v>299111</v>
          </cell>
          <cell r="B1393" t="str">
            <v>Tax on Minimum SERP Liab. Adjustments</v>
          </cell>
          <cell r="C1393">
            <v>-300943</v>
          </cell>
        </row>
        <row r="1394">
          <cell r="A1394">
            <v>301100</v>
          </cell>
          <cell r="B1394" t="str">
            <v>Electricity Income - Residential</v>
          </cell>
          <cell r="C1394">
            <v>-876195543.40999997</v>
          </cell>
        </row>
        <row r="1395">
          <cell r="A1395">
            <v>301101</v>
          </cell>
          <cell r="B1395" t="str">
            <v>BPA Reg Bill Bal Acct - Residential</v>
          </cell>
          <cell r="C1395">
            <v>77671914.909999996</v>
          </cell>
        </row>
        <row r="1396">
          <cell r="A1396">
            <v>301109</v>
          </cell>
          <cell r="B1396" t="str">
            <v>Unbilled Revenue-Residential</v>
          </cell>
          <cell r="C1396">
            <v>-26047000</v>
          </cell>
        </row>
        <row r="1397">
          <cell r="A1397">
            <v>301200</v>
          </cell>
          <cell r="B1397" t="str">
            <v>Electricity Income - Commercial</v>
          </cell>
          <cell r="C1397">
            <v>-711519443.73000002</v>
          </cell>
        </row>
        <row r="1398">
          <cell r="A1398">
            <v>301201</v>
          </cell>
          <cell r="B1398" t="str">
            <v>BPA Reg Bill Bal Acct - Commercial</v>
          </cell>
          <cell r="C1398">
            <v>4525503.97</v>
          </cell>
        </row>
        <row r="1399">
          <cell r="A1399">
            <v>301209</v>
          </cell>
          <cell r="B1399" t="str">
            <v>Unbilled Revenue-Commercial</v>
          </cell>
          <cell r="C1399">
            <v>-4151000</v>
          </cell>
        </row>
        <row r="1400">
          <cell r="A1400">
            <v>301300</v>
          </cell>
          <cell r="B1400" t="str">
            <v>Electricity Income - Industrial</v>
          </cell>
          <cell r="C1400">
            <v>-496178894.82999998</v>
          </cell>
        </row>
        <row r="1401">
          <cell r="A1401">
            <v>301301</v>
          </cell>
          <cell r="B1401" t="str">
            <v>BPA Reg Bill Bal Acct - Industrial</v>
          </cell>
          <cell r="C1401">
            <v>337533.88</v>
          </cell>
        </row>
        <row r="1402">
          <cell r="A1402">
            <v>301302</v>
          </cell>
          <cell r="B1402" t="str">
            <v>Special Contracts-Interuptible Kwh-Enrgy</v>
          </cell>
          <cell r="C1402">
            <v>-97274784.219999999</v>
          </cell>
        </row>
        <row r="1403">
          <cell r="A1403">
            <v>301309</v>
          </cell>
          <cell r="B1403" t="str">
            <v>Unbilled Revenue-Industrial</v>
          </cell>
          <cell r="C1403">
            <v>83000</v>
          </cell>
        </row>
        <row r="1404">
          <cell r="A1404">
            <v>301403</v>
          </cell>
          <cell r="B1404" t="str">
            <v>Pre-Merger Firm Sales-PPD</v>
          </cell>
          <cell r="C1404">
            <v>-17714184.030000001</v>
          </cell>
        </row>
        <row r="1405">
          <cell r="A1405">
            <v>301404</v>
          </cell>
          <cell r="B1405" t="str">
            <v>Pre-Merger Firm Sales-UPD</v>
          </cell>
          <cell r="C1405">
            <v>-18678872.899999999</v>
          </cell>
        </row>
        <row r="1406">
          <cell r="A1406">
            <v>301405</v>
          </cell>
          <cell r="B1406" t="str">
            <v>Post-Merger Firm</v>
          </cell>
          <cell r="C1406">
            <v>-282706321.70999998</v>
          </cell>
        </row>
        <row r="1407">
          <cell r="A1407">
            <v>301406</v>
          </cell>
          <cell r="B1407" t="str">
            <v>Short-Term Firm Wholesale</v>
          </cell>
          <cell r="C1407">
            <v>-659769285.95000005</v>
          </cell>
        </row>
        <row r="1408">
          <cell r="A1408">
            <v>301408</v>
          </cell>
          <cell r="B1408" t="str">
            <v>Off-System Non Firm</v>
          </cell>
          <cell r="C1408">
            <v>-25438595.75</v>
          </cell>
        </row>
        <row r="1409">
          <cell r="A1409">
            <v>301410</v>
          </cell>
          <cell r="B1409" t="str">
            <v>Trading Sales Netted</v>
          </cell>
          <cell r="C1409">
            <v>100632443.23</v>
          </cell>
        </row>
        <row r="1410">
          <cell r="A1410">
            <v>301411</v>
          </cell>
          <cell r="B1410" t="str">
            <v>Bookout Sales Netted</v>
          </cell>
          <cell r="C1410">
            <v>0.06</v>
          </cell>
        </row>
        <row r="1411">
          <cell r="A1411">
            <v>301419</v>
          </cell>
          <cell r="B1411" t="str">
            <v>Sales for Resale Revenue Estimate</v>
          </cell>
          <cell r="C1411">
            <v>107128073</v>
          </cell>
        </row>
        <row r="1412">
          <cell r="A1412">
            <v>301421</v>
          </cell>
          <cell r="B1412" t="str">
            <v>Sales for Resale - SMUD</v>
          </cell>
          <cell r="C1412">
            <v>-1952080.82</v>
          </cell>
        </row>
        <row r="1413">
          <cell r="A1413">
            <v>301427</v>
          </cell>
          <cell r="B1413" t="str">
            <v>Trans Serv-Brigham City</v>
          </cell>
          <cell r="C1413">
            <v>-405611.58</v>
          </cell>
        </row>
        <row r="1414">
          <cell r="A1414">
            <v>301428</v>
          </cell>
          <cell r="B1414" t="str">
            <v>Trans Serv-Utah FERC Customers</v>
          </cell>
          <cell r="C1414">
            <v>-303782.53999999998</v>
          </cell>
        </row>
        <row r="1415">
          <cell r="A1415">
            <v>301429</v>
          </cell>
          <cell r="B1415" t="str">
            <v>Trans Serv-Wyo-Pacific Cheyenne</v>
          </cell>
          <cell r="C1415">
            <v>-4481.33</v>
          </cell>
        </row>
        <row r="1416">
          <cell r="A1416">
            <v>301441</v>
          </cell>
          <cell r="B1416" t="str">
            <v>On Sys Firm-Portland Gen Electric</v>
          </cell>
          <cell r="C1416">
            <v>-787630.65</v>
          </cell>
        </row>
        <row r="1417">
          <cell r="A1417">
            <v>301442</v>
          </cell>
          <cell r="B1417" t="str">
            <v>On Sys Firm-Brigham City</v>
          </cell>
          <cell r="C1417">
            <v>-2811502.36</v>
          </cell>
        </row>
        <row r="1418">
          <cell r="A1418">
            <v>301443</v>
          </cell>
          <cell r="B1418" t="str">
            <v>On Sys Firm-Utah FERC Customers</v>
          </cell>
          <cell r="C1418">
            <v>-2167710.09</v>
          </cell>
        </row>
        <row r="1419">
          <cell r="A1419">
            <v>301444</v>
          </cell>
          <cell r="B1419" t="str">
            <v>On Sys Firm-Wyo-Pacific Cheyenne</v>
          </cell>
          <cell r="C1419">
            <v>-22876.66</v>
          </cell>
        </row>
        <row r="1420">
          <cell r="A1420">
            <v>301450</v>
          </cell>
          <cell r="B1420" t="str">
            <v>Electricity Income - Irrigation/Farm</v>
          </cell>
          <cell r="C1420">
            <v>-71404568.890000001</v>
          </cell>
        </row>
        <row r="1421">
          <cell r="A1421">
            <v>301451</v>
          </cell>
          <cell r="B1421" t="str">
            <v>BPA Reg Bill Bal Acct - Irrigation</v>
          </cell>
          <cell r="C1421">
            <v>14748603.380000001</v>
          </cell>
        </row>
        <row r="1422">
          <cell r="A1422">
            <v>301459</v>
          </cell>
          <cell r="B1422" t="str">
            <v>Unbilled Revenue-Irrigation/Farm</v>
          </cell>
          <cell r="C1422">
            <v>-58000</v>
          </cell>
        </row>
        <row r="1423">
          <cell r="A1423">
            <v>301600</v>
          </cell>
          <cell r="B1423" t="str">
            <v>Electricity Income - Public St/Hwy Lighting</v>
          </cell>
          <cell r="C1423">
            <v>-13592529.09</v>
          </cell>
        </row>
        <row r="1424">
          <cell r="A1424">
            <v>301601</v>
          </cell>
          <cell r="B1424" t="str">
            <v>BPA Reg Bill Bal Acc - Public St/Hwy Lighting</v>
          </cell>
          <cell r="C1424">
            <v>144.69</v>
          </cell>
        </row>
        <row r="1425">
          <cell r="A1425">
            <v>301609</v>
          </cell>
          <cell r="B1425" t="str">
            <v>Unbilled Revenue-Public St/Hwy Lighting</v>
          </cell>
          <cell r="C1425">
            <v>-659546</v>
          </cell>
        </row>
        <row r="1426">
          <cell r="A1426">
            <v>301700</v>
          </cell>
          <cell r="B1426" t="str">
            <v>Electricity Income - Other Sales to Public Authori</v>
          </cell>
          <cell r="C1426">
            <v>-16133230.810000001</v>
          </cell>
        </row>
        <row r="1427">
          <cell r="A1427">
            <v>301709</v>
          </cell>
          <cell r="B1427" t="str">
            <v>Unbilled Revenue-Other Sales to Public Authority</v>
          </cell>
          <cell r="C1427">
            <v>176000</v>
          </cell>
        </row>
        <row r="1428">
          <cell r="A1428">
            <v>301800</v>
          </cell>
          <cell r="B1428" t="str">
            <v>Electricity Income - Intercompany/Interdepartmenta</v>
          </cell>
          <cell r="C1428">
            <v>1980.83</v>
          </cell>
        </row>
        <row r="1429">
          <cell r="A1429">
            <v>301820</v>
          </cell>
          <cell r="B1429" t="str">
            <v>Forfeited Discount Revenue-Residential</v>
          </cell>
          <cell r="C1429">
            <v>-3148092.84</v>
          </cell>
        </row>
        <row r="1430">
          <cell r="A1430">
            <v>301821</v>
          </cell>
          <cell r="B1430" t="str">
            <v>Forfeited Discount Revenue-Commercial</v>
          </cell>
          <cell r="C1430">
            <v>-1137062.26</v>
          </cell>
        </row>
        <row r="1431">
          <cell r="A1431">
            <v>301822</v>
          </cell>
          <cell r="B1431" t="str">
            <v>Forfeited Discount Revenue-Industrial</v>
          </cell>
          <cell r="C1431">
            <v>-785456.05</v>
          </cell>
        </row>
        <row r="1432">
          <cell r="A1432">
            <v>301823</v>
          </cell>
          <cell r="B1432" t="str">
            <v>Forfeited Discount Revenue-All Other</v>
          </cell>
          <cell r="C1432">
            <v>-155351.57</v>
          </cell>
        </row>
        <row r="1433">
          <cell r="A1433">
            <v>301825</v>
          </cell>
          <cell r="B1433" t="str">
            <v>Misc Serv Rev-Acct Service Charge</v>
          </cell>
          <cell r="C1433">
            <v>-2426992.9700000002</v>
          </cell>
        </row>
        <row r="1434">
          <cell r="A1434">
            <v>301826</v>
          </cell>
          <cell r="B1434" t="str">
            <v>Tampering/Unauthorized Reconnection Chgs</v>
          </cell>
          <cell r="C1434">
            <v>-71500.2</v>
          </cell>
        </row>
        <row r="1435">
          <cell r="A1435">
            <v>301828</v>
          </cell>
          <cell r="B1435" t="str">
            <v>Other</v>
          </cell>
          <cell r="C1435">
            <v>-2462559.27</v>
          </cell>
        </row>
        <row r="1436">
          <cell r="A1436">
            <v>301830</v>
          </cell>
          <cell r="B1436" t="str">
            <v>Weatherization Loans 8%</v>
          </cell>
          <cell r="C1436">
            <v>-133.13999999999999</v>
          </cell>
        </row>
        <row r="1437">
          <cell r="A1437">
            <v>301834</v>
          </cell>
          <cell r="B1437" t="str">
            <v>Weatherization Loans - Idaho Loans %</v>
          </cell>
          <cell r="C1437">
            <v>-2667.22</v>
          </cell>
        </row>
        <row r="1438">
          <cell r="A1438">
            <v>301836</v>
          </cell>
          <cell r="B1438" t="str">
            <v>Energy Finanswer (New Commercial)</v>
          </cell>
          <cell r="C1438">
            <v>-274028.93</v>
          </cell>
        </row>
        <row r="1439">
          <cell r="A1439">
            <v>301837</v>
          </cell>
          <cell r="B1439" t="str">
            <v>Pacific Environments(Existing Commercil)</v>
          </cell>
          <cell r="C1439">
            <v>-30.65</v>
          </cell>
        </row>
        <row r="1440">
          <cell r="A1440">
            <v>301838</v>
          </cell>
          <cell r="B1440" t="str">
            <v>Industrial Finanswer</v>
          </cell>
          <cell r="C1440">
            <v>-48782.51</v>
          </cell>
        </row>
        <row r="1441">
          <cell r="A1441">
            <v>301839</v>
          </cell>
          <cell r="B1441" t="str">
            <v>Home Comfort (Existing Residential)</v>
          </cell>
          <cell r="C1441">
            <v>-19892.18</v>
          </cell>
        </row>
        <row r="1442">
          <cell r="A1442">
            <v>301842</v>
          </cell>
          <cell r="B1442" t="str">
            <v>Energy Finanswer 12,000</v>
          </cell>
          <cell r="C1442">
            <v>-4481.22</v>
          </cell>
        </row>
        <row r="1443">
          <cell r="A1443">
            <v>301845</v>
          </cell>
          <cell r="B1443" t="str">
            <v>Irrigation Finanswer</v>
          </cell>
          <cell r="C1443">
            <v>-7287.53</v>
          </cell>
        </row>
        <row r="1444">
          <cell r="A1444">
            <v>301846</v>
          </cell>
          <cell r="B1444" t="str">
            <v>Retrofit Energy Finanswer</v>
          </cell>
          <cell r="C1444">
            <v>-4982.3500000000004</v>
          </cell>
        </row>
        <row r="1445">
          <cell r="A1445">
            <v>301851</v>
          </cell>
          <cell r="B1445" t="str">
            <v>Hassle Free Water Heater (Oregon Only)</v>
          </cell>
          <cell r="C1445">
            <v>-366875.87</v>
          </cell>
        </row>
        <row r="1446">
          <cell r="A1446">
            <v>301860</v>
          </cell>
          <cell r="B1446" t="str">
            <v>Rent Revenue</v>
          </cell>
          <cell r="C1446">
            <v>-1772112.61</v>
          </cell>
        </row>
        <row r="1447">
          <cell r="A1447">
            <v>301862</v>
          </cell>
          <cell r="B1447" t="str">
            <v>Rents - Non Common</v>
          </cell>
          <cell r="C1447">
            <v>-101798.22</v>
          </cell>
        </row>
        <row r="1448">
          <cell r="A1448">
            <v>301863</v>
          </cell>
          <cell r="B1448" t="str">
            <v>MCI Fiber Optic Ground Wire Revenues</v>
          </cell>
          <cell r="C1448">
            <v>-3076031.75</v>
          </cell>
        </row>
        <row r="1449">
          <cell r="A1449">
            <v>301864</v>
          </cell>
          <cell r="B1449" t="str">
            <v>Revenue - Joint use of Poles</v>
          </cell>
          <cell r="C1449">
            <v>-4652286.68</v>
          </cell>
        </row>
        <row r="1450">
          <cell r="A1450">
            <v>301866</v>
          </cell>
          <cell r="B1450" t="str">
            <v>Joint Use Sanctions &amp; Fines Revenue</v>
          </cell>
          <cell r="C1450">
            <v>-9493137.9800000004</v>
          </cell>
        </row>
        <row r="1451">
          <cell r="A1451">
            <v>301867</v>
          </cell>
          <cell r="B1451" t="str">
            <v>Joint Use Program Reimbursement Revenue</v>
          </cell>
          <cell r="C1451">
            <v>-4060717.36</v>
          </cell>
        </row>
        <row r="1452">
          <cell r="A1452">
            <v>301869</v>
          </cell>
          <cell r="B1452" t="str">
            <v>Uncollectible Revenue Joint Use</v>
          </cell>
          <cell r="C1452">
            <v>10216320.07</v>
          </cell>
        </row>
        <row r="1453">
          <cell r="A1453">
            <v>301870</v>
          </cell>
          <cell r="B1453" t="str">
            <v>Rent Revenue - Steam</v>
          </cell>
          <cell r="C1453">
            <v>-131408.1</v>
          </cell>
        </row>
        <row r="1454">
          <cell r="A1454">
            <v>301871</v>
          </cell>
          <cell r="B1454" t="str">
            <v>Rent Revenue - Hydro</v>
          </cell>
          <cell r="C1454">
            <v>-720375.05</v>
          </cell>
        </row>
        <row r="1455">
          <cell r="A1455">
            <v>301872</v>
          </cell>
          <cell r="B1455" t="str">
            <v>Rent Revenue - Transmission</v>
          </cell>
          <cell r="C1455">
            <v>-585181.69999999995</v>
          </cell>
        </row>
        <row r="1456">
          <cell r="A1456">
            <v>301873</v>
          </cell>
          <cell r="B1456" t="str">
            <v>Rent Revenue - Distribution</v>
          </cell>
          <cell r="C1456">
            <v>-121008.06</v>
          </cell>
        </row>
        <row r="1457">
          <cell r="A1457">
            <v>301874</v>
          </cell>
          <cell r="B1457" t="str">
            <v>Rent Revenue - General</v>
          </cell>
          <cell r="C1457">
            <v>-553150.57999999996</v>
          </cell>
        </row>
        <row r="1458">
          <cell r="A1458">
            <v>301875</v>
          </cell>
          <cell r="B1458" t="str">
            <v>Rent Revenue - Corporate</v>
          </cell>
          <cell r="C1458">
            <v>-1405.53</v>
          </cell>
        </row>
        <row r="1459">
          <cell r="A1459">
            <v>301876</v>
          </cell>
          <cell r="B1459" t="str">
            <v>Rent Revenue - Non-Utility - Electric</v>
          </cell>
          <cell r="C1459">
            <v>-55720.4</v>
          </cell>
        </row>
        <row r="1460">
          <cell r="A1460">
            <v>301878</v>
          </cell>
          <cell r="B1460" t="str">
            <v>Joint Use Back Rent</v>
          </cell>
          <cell r="C1460">
            <v>-1617264.96</v>
          </cell>
        </row>
        <row r="1461">
          <cell r="A1461">
            <v>301900</v>
          </cell>
          <cell r="B1461" t="str">
            <v>Electricity Income - Other</v>
          </cell>
          <cell r="C1461">
            <v>-386013.67</v>
          </cell>
        </row>
        <row r="1462">
          <cell r="A1462">
            <v>301901</v>
          </cell>
          <cell r="B1462" t="str">
            <v>Wash-Colstrip 3</v>
          </cell>
          <cell r="C1462">
            <v>47839</v>
          </cell>
        </row>
        <row r="1463">
          <cell r="A1463">
            <v>301911</v>
          </cell>
          <cell r="B1463" t="str">
            <v>Income From Fish, Wildlife, &amp; Recreation</v>
          </cell>
          <cell r="C1463">
            <v>-34515.279999999999</v>
          </cell>
        </row>
        <row r="1464">
          <cell r="A1464">
            <v>301912</v>
          </cell>
          <cell r="B1464" t="str">
            <v>Post-Merger Firm Wheeling Revenue</v>
          </cell>
          <cell r="C1464">
            <v>-12412151.76</v>
          </cell>
        </row>
        <row r="1465">
          <cell r="A1465">
            <v>301914</v>
          </cell>
          <cell r="B1465" t="str">
            <v>Rec Wheeling Revenue - UPD</v>
          </cell>
          <cell r="C1465">
            <v>-622742</v>
          </cell>
        </row>
        <row r="1466">
          <cell r="A1466">
            <v>301915</v>
          </cell>
          <cell r="B1466" t="str">
            <v>Other Electric Rev (Excluding Wheeling)</v>
          </cell>
          <cell r="C1466">
            <v>-41369340</v>
          </cell>
        </row>
        <row r="1467">
          <cell r="A1467">
            <v>301916</v>
          </cell>
          <cell r="B1467" t="str">
            <v>Pre-Merger Firm Wheeling Revenue - PPD</v>
          </cell>
          <cell r="C1467">
            <v>-4445862.49</v>
          </cell>
        </row>
        <row r="1468">
          <cell r="A1468">
            <v>301917</v>
          </cell>
          <cell r="B1468" t="str">
            <v>Pre-Merger Firm Wheeling Revenue - UPD</v>
          </cell>
          <cell r="C1468">
            <v>-9619760.2699999996</v>
          </cell>
        </row>
        <row r="1469">
          <cell r="A1469">
            <v>301919</v>
          </cell>
          <cell r="B1469" t="str">
            <v>Other Electric Rev-Dsr Carrying Charges</v>
          </cell>
          <cell r="C1469">
            <v>6154914.8499999996</v>
          </cell>
        </row>
        <row r="1470">
          <cell r="A1470">
            <v>301920</v>
          </cell>
          <cell r="B1470" t="str">
            <v>Other Electric Revenue-Dsr Def Amort</v>
          </cell>
          <cell r="C1470">
            <v>7613381.1200000001</v>
          </cell>
        </row>
        <row r="1471">
          <cell r="A1471">
            <v>301921</v>
          </cell>
          <cell r="B1471" t="str">
            <v>Dsr Net Lost Revenue</v>
          </cell>
          <cell r="C1471">
            <v>-500673.24</v>
          </cell>
        </row>
        <row r="1472">
          <cell r="A1472">
            <v>301922</v>
          </cell>
          <cell r="B1472" t="str">
            <v>Non-Firm Wheeling Revenue</v>
          </cell>
          <cell r="C1472">
            <v>-10211008.060000001</v>
          </cell>
        </row>
        <row r="1473">
          <cell r="A1473">
            <v>301923</v>
          </cell>
          <cell r="B1473" t="str">
            <v>Dsr Incentive Mechanisms</v>
          </cell>
          <cell r="C1473">
            <v>-151037.01999999999</v>
          </cell>
        </row>
        <row r="1474">
          <cell r="A1474">
            <v>301926</v>
          </cell>
          <cell r="B1474" t="str">
            <v>Short-Term Firm Wheeling</v>
          </cell>
          <cell r="C1474">
            <v>-1565796.07</v>
          </cell>
        </row>
        <row r="1475">
          <cell r="A1475">
            <v>301927</v>
          </cell>
          <cell r="B1475" t="str">
            <v>Decoupling deferred Revenue</v>
          </cell>
          <cell r="C1475">
            <v>0</v>
          </cell>
        </row>
        <row r="1476">
          <cell r="A1476">
            <v>301928</v>
          </cell>
          <cell r="B1476" t="str">
            <v>Line Loss Transmission Revenue</v>
          </cell>
          <cell r="C1476">
            <v>1102553.8899999999</v>
          </cell>
        </row>
        <row r="1477">
          <cell r="A1477">
            <v>301929</v>
          </cell>
          <cell r="B1477" t="str">
            <v>Wheeling Revenue Estimate</v>
          </cell>
          <cell r="C1477">
            <v>602571</v>
          </cell>
        </row>
        <row r="1478">
          <cell r="A1478">
            <v>301931</v>
          </cell>
          <cell r="B1478" t="str">
            <v>Other Elec Revenue-DSR Renewables</v>
          </cell>
          <cell r="C1478">
            <v>530618.4</v>
          </cell>
        </row>
        <row r="1479">
          <cell r="A1479">
            <v>301932</v>
          </cell>
          <cell r="B1479" t="str">
            <v>Other Elec Revenue-DSR Deferred Expense</v>
          </cell>
          <cell r="C1479">
            <v>86876.39</v>
          </cell>
        </row>
        <row r="1480">
          <cell r="A1480">
            <v>301933</v>
          </cell>
          <cell r="B1480" t="str">
            <v>DSM Revenue - Washington SBC Offset</v>
          </cell>
          <cell r="C1480">
            <v>3795243</v>
          </cell>
        </row>
        <row r="1481">
          <cell r="A1481">
            <v>301936</v>
          </cell>
          <cell r="B1481" t="str">
            <v>Trading Netted</v>
          </cell>
          <cell r="C1481">
            <v>-490515.58</v>
          </cell>
        </row>
        <row r="1482">
          <cell r="A1482">
            <v>301937</v>
          </cell>
          <cell r="B1482" t="str">
            <v>Bookouts Netted</v>
          </cell>
          <cell r="C1482">
            <v>0.11</v>
          </cell>
        </row>
        <row r="1483">
          <cell r="A1483">
            <v>301939</v>
          </cell>
          <cell r="B1483" t="str">
            <v>Other Electric Revenue Estimate</v>
          </cell>
          <cell r="C1483">
            <v>918910</v>
          </cell>
        </row>
        <row r="1484">
          <cell r="A1484">
            <v>301940</v>
          </cell>
          <cell r="B1484" t="str">
            <v>Flyash &amp; By-Product Sales</v>
          </cell>
          <cell r="C1484">
            <v>-677741.77</v>
          </cell>
        </row>
        <row r="1485">
          <cell r="A1485">
            <v>301945</v>
          </cell>
          <cell r="B1485" t="str">
            <v>Green Credit Sales Revenue</v>
          </cell>
          <cell r="C1485">
            <v>-108625</v>
          </cell>
        </row>
        <row r="1486">
          <cell r="A1486">
            <v>301950</v>
          </cell>
          <cell r="B1486" t="str">
            <v>Other Elec Rev-Def Net Power Costs-Carr</v>
          </cell>
          <cell r="C1486">
            <v>0</v>
          </cell>
        </row>
        <row r="1487">
          <cell r="A1487">
            <v>301976</v>
          </cell>
          <cell r="B1487" t="str">
            <v>Prv Rate Ref-Residential</v>
          </cell>
          <cell r="C1487">
            <v>-8.15</v>
          </cell>
        </row>
        <row r="1488">
          <cell r="A1488">
            <v>301977</v>
          </cell>
          <cell r="B1488" t="str">
            <v>Prv Rate Ref-Commercial</v>
          </cell>
          <cell r="C1488">
            <v>-3.14</v>
          </cell>
        </row>
        <row r="1489">
          <cell r="A1489">
            <v>301978</v>
          </cell>
          <cell r="B1489" t="str">
            <v>Prv Rate Ref-Ind (Excl Irrig)</v>
          </cell>
          <cell r="C1489">
            <v>0</v>
          </cell>
        </row>
        <row r="1490">
          <cell r="A1490">
            <v>301979</v>
          </cell>
          <cell r="B1490" t="str">
            <v>Prov For Rate Refunds-Industrial Irrig</v>
          </cell>
          <cell r="C1490">
            <v>0</v>
          </cell>
        </row>
        <row r="1491">
          <cell r="A1491">
            <v>301990</v>
          </cell>
          <cell r="B1491" t="str">
            <v>DSM Revenue - California SBC Offset</v>
          </cell>
          <cell r="C1491">
            <v>174526.07</v>
          </cell>
        </row>
        <row r="1492">
          <cell r="A1492">
            <v>359000</v>
          </cell>
          <cell r="B1492" t="str">
            <v>Material Sales</v>
          </cell>
          <cell r="C1492">
            <v>0</v>
          </cell>
        </row>
        <row r="1493">
          <cell r="A1493">
            <v>360000</v>
          </cell>
          <cell r="B1493" t="str">
            <v>Equipment Sales</v>
          </cell>
          <cell r="C1493">
            <v>-1250</v>
          </cell>
        </row>
        <row r="1494">
          <cell r="A1494">
            <v>361000</v>
          </cell>
          <cell r="B1494" t="str">
            <v>Steam Sales</v>
          </cell>
          <cell r="C1494">
            <v>-1608199.78</v>
          </cell>
        </row>
        <row r="1495">
          <cell r="A1495">
            <v>363000</v>
          </cell>
          <cell r="B1495" t="str">
            <v>Scrap Sales</v>
          </cell>
          <cell r="C1495">
            <v>-7797.44</v>
          </cell>
        </row>
        <row r="1496">
          <cell r="A1496">
            <v>364000</v>
          </cell>
          <cell r="B1496" t="str">
            <v>PERCO Service Revenue</v>
          </cell>
          <cell r="C1496">
            <v>-1187000.5</v>
          </cell>
        </row>
        <row r="1497">
          <cell r="A1497">
            <v>366000</v>
          </cell>
          <cell r="B1497" t="str">
            <v>Cash Discounts</v>
          </cell>
          <cell r="C1497">
            <v>-245591.51</v>
          </cell>
        </row>
        <row r="1498">
          <cell r="A1498">
            <v>367100</v>
          </cell>
          <cell r="B1498" t="str">
            <v>Revenue - Serv Provided to Others</v>
          </cell>
          <cell r="C1498">
            <v>-3430.93</v>
          </cell>
        </row>
        <row r="1499">
          <cell r="A1499">
            <v>367400</v>
          </cell>
          <cell r="B1499" t="str">
            <v>Revenue - Retail Products &amp; Services</v>
          </cell>
          <cell r="C1499">
            <v>-4084868.12</v>
          </cell>
        </row>
        <row r="1500">
          <cell r="A1500">
            <v>367401</v>
          </cell>
          <cell r="B1500" t="str">
            <v>Revenue - Hassel Free Program</v>
          </cell>
          <cell r="C1500">
            <v>-138132.87</v>
          </cell>
        </row>
        <row r="1501">
          <cell r="A1501">
            <v>367402</v>
          </cell>
          <cell r="B1501" t="str">
            <v>Revenue - Blue Sky Non-Residential</v>
          </cell>
          <cell r="C1501">
            <v>-144.5</v>
          </cell>
        </row>
        <row r="1502">
          <cell r="A1502">
            <v>367407</v>
          </cell>
          <cell r="B1502" t="str">
            <v>Revenue - Engineering Services</v>
          </cell>
          <cell r="C1502">
            <v>0</v>
          </cell>
        </row>
        <row r="1503">
          <cell r="A1503">
            <v>374500</v>
          </cell>
          <cell r="B1503" t="str">
            <v>Timber Sales Revenue</v>
          </cell>
          <cell r="C1503">
            <v>-972904.65</v>
          </cell>
        </row>
        <row r="1504">
          <cell r="A1504">
            <v>374600</v>
          </cell>
          <cell r="B1504" t="str">
            <v>Other Misc Sales &amp; Services Revenue</v>
          </cell>
          <cell r="C1504">
            <v>-129863.62</v>
          </cell>
        </row>
        <row r="1505">
          <cell r="A1505">
            <v>375270</v>
          </cell>
          <cell r="B1505" t="str">
            <v>Equity Earnings - Pac Capital I</v>
          </cell>
          <cell r="C1505">
            <v>-229186.84</v>
          </cell>
        </row>
        <row r="1506">
          <cell r="A1506">
            <v>375280</v>
          </cell>
          <cell r="B1506" t="str">
            <v>Equity Earnings - Pac Capital II</v>
          </cell>
          <cell r="C1506">
            <v>-133086.79999999999</v>
          </cell>
        </row>
        <row r="1507">
          <cell r="A1507">
            <v>375290</v>
          </cell>
          <cell r="B1507" t="str">
            <v>Equity Earnings - PERCO</v>
          </cell>
          <cell r="C1507">
            <v>-366640.52</v>
          </cell>
        </row>
        <row r="1508">
          <cell r="A1508">
            <v>375293</v>
          </cell>
          <cell r="B1508" t="str">
            <v>Equity Earnings - PCorp Future Generations, Inc.</v>
          </cell>
          <cell r="C1508">
            <v>375.41</v>
          </cell>
        </row>
        <row r="1509">
          <cell r="A1509">
            <v>375294</v>
          </cell>
          <cell r="B1509" t="str">
            <v>Equity Earnings - Canopy Botanicals, Inc.</v>
          </cell>
          <cell r="C1509">
            <v>222.11</v>
          </cell>
        </row>
        <row r="1510">
          <cell r="A1510">
            <v>380500</v>
          </cell>
          <cell r="B1510" t="str">
            <v>Nonoperating Rental Income</v>
          </cell>
          <cell r="C1510">
            <v>4387</v>
          </cell>
        </row>
        <row r="1511">
          <cell r="A1511">
            <v>380550</v>
          </cell>
          <cell r="B1511" t="str">
            <v>Misc Nonoperating Income</v>
          </cell>
          <cell r="C1511">
            <v>149469.07999999999</v>
          </cell>
        </row>
        <row r="1512">
          <cell r="A1512">
            <v>381000</v>
          </cell>
          <cell r="B1512" t="str">
            <v>Sale of Materials - External</v>
          </cell>
          <cell r="C1512">
            <v>0</v>
          </cell>
        </row>
        <row r="1513">
          <cell r="A1513">
            <v>382000</v>
          </cell>
          <cell r="B1513" t="str">
            <v>Interest During Construction (AFUDC equity)</v>
          </cell>
          <cell r="C1513">
            <v>-11704798.83</v>
          </cell>
        </row>
        <row r="1514">
          <cell r="A1514">
            <v>382400</v>
          </cell>
          <cell r="B1514" t="str">
            <v>Lease Income</v>
          </cell>
          <cell r="C1514">
            <v>-12616.05</v>
          </cell>
        </row>
        <row r="1515">
          <cell r="A1515">
            <v>385400</v>
          </cell>
          <cell r="B1515" t="str">
            <v>Interest Income</v>
          </cell>
          <cell r="C1515">
            <v>-1970370.4</v>
          </cell>
        </row>
        <row r="1516">
          <cell r="A1516">
            <v>385420</v>
          </cell>
          <cell r="B1516" t="str">
            <v>Interest Income on Regulatory Assets</v>
          </cell>
          <cell r="C1516">
            <v>-6722190.9699999997</v>
          </cell>
        </row>
        <row r="1517">
          <cell r="A1517">
            <v>385421</v>
          </cell>
          <cell r="B1517" t="str">
            <v>Interest Income - DSM Carrying Charge</v>
          </cell>
          <cell r="C1517">
            <v>-2394851.5699999998</v>
          </cell>
        </row>
        <row r="1518">
          <cell r="A1518">
            <v>385600</v>
          </cell>
          <cell r="B1518" t="str">
            <v>Dividends</v>
          </cell>
          <cell r="C1518">
            <v>-715.29</v>
          </cell>
        </row>
        <row r="1519">
          <cell r="A1519">
            <v>385800</v>
          </cell>
          <cell r="B1519" t="str">
            <v>Investment Income</v>
          </cell>
          <cell r="C1519">
            <v>-903163.64</v>
          </cell>
        </row>
        <row r="1520">
          <cell r="A1520">
            <v>386200</v>
          </cell>
          <cell r="B1520" t="str">
            <v>Intercompany Interest Income</v>
          </cell>
          <cell r="C1520">
            <v>-12078061.82</v>
          </cell>
        </row>
        <row r="1521">
          <cell r="A1521">
            <v>387200</v>
          </cell>
          <cell r="B1521" t="str">
            <v>Sundry Income-Other</v>
          </cell>
          <cell r="C1521">
            <v>-25</v>
          </cell>
        </row>
        <row r="1522">
          <cell r="A1522">
            <v>498110</v>
          </cell>
          <cell r="B1522" t="str">
            <v>G-W Energy Txfr Revenue</v>
          </cell>
          <cell r="C1522">
            <v>-960688807.92999995</v>
          </cell>
        </row>
        <row r="1523">
          <cell r="A1523">
            <v>498111</v>
          </cell>
          <cell r="B1523" t="str">
            <v>W-T Line Loss Commodity Revenues</v>
          </cell>
          <cell r="C1523">
            <v>0</v>
          </cell>
        </row>
        <row r="1524">
          <cell r="A1524">
            <v>498120</v>
          </cell>
          <cell r="B1524" t="str">
            <v>C&amp;T-D Retail Revenue Transfer</v>
          </cell>
          <cell r="C1524">
            <v>0</v>
          </cell>
        </row>
        <row r="1525">
          <cell r="A1525">
            <v>498160</v>
          </cell>
          <cell r="B1525" t="str">
            <v>G-CT Gas Resource Adjustment Revenue</v>
          </cell>
          <cell r="C1525">
            <v>0</v>
          </cell>
        </row>
        <row r="1526">
          <cell r="A1526">
            <v>498210</v>
          </cell>
          <cell r="B1526" t="str">
            <v>W-D 3rd Party Wheeling Rev</v>
          </cell>
          <cell r="C1526">
            <v>0</v>
          </cell>
        </row>
        <row r="1527">
          <cell r="A1527">
            <v>498220</v>
          </cell>
          <cell r="B1527" t="str">
            <v>W-G 3rd Party Wheeling Rev</v>
          </cell>
          <cell r="C1527">
            <v>-27098151.510000002</v>
          </cell>
        </row>
        <row r="1528">
          <cell r="A1528">
            <v>498310</v>
          </cell>
          <cell r="B1528" t="str">
            <v>T-C&amp;T Internal Transmission Revenue</v>
          </cell>
          <cell r="C1528">
            <v>-128266723.7</v>
          </cell>
        </row>
        <row r="1529">
          <cell r="A1529">
            <v>498330</v>
          </cell>
          <cell r="B1529" t="str">
            <v>T-W Internal Firm Transmission Revenue</v>
          </cell>
          <cell r="C1529">
            <v>-67201677.200000003</v>
          </cell>
        </row>
        <row r="1530">
          <cell r="A1530">
            <v>498340</v>
          </cell>
          <cell r="B1530" t="str">
            <v>T-W Internal Non-Firm Transmission Revenue</v>
          </cell>
          <cell r="C1530">
            <v>-1083911.96</v>
          </cell>
        </row>
        <row r="1531">
          <cell r="A1531">
            <v>498350</v>
          </cell>
          <cell r="B1531" t="str">
            <v>T-G Internal Firm Transmission Revenue</v>
          </cell>
          <cell r="C1531">
            <v>-471937.1</v>
          </cell>
        </row>
        <row r="1532">
          <cell r="A1532">
            <v>498410</v>
          </cell>
          <cell r="B1532" t="str">
            <v>T-C&amp;T Internal Ancill Serv Rev</v>
          </cell>
          <cell r="C1532">
            <v>-31113183.420000002</v>
          </cell>
        </row>
        <row r="1533">
          <cell r="A1533">
            <v>498420</v>
          </cell>
          <cell r="B1533" t="str">
            <v>T-W Internal Ancill Serv Rev</v>
          </cell>
          <cell r="C1533">
            <v>-5760863.6799999997</v>
          </cell>
        </row>
        <row r="1534">
          <cell r="A1534">
            <v>498425</v>
          </cell>
          <cell r="B1534" t="str">
            <v>CT-T 3rd Party Internal Ancill Serv Revenue</v>
          </cell>
          <cell r="C1534">
            <v>-476829.92</v>
          </cell>
        </row>
        <row r="1535">
          <cell r="A1535">
            <v>498430</v>
          </cell>
          <cell r="B1535" t="str">
            <v>CT-T Internal Reserves Revenue</v>
          </cell>
          <cell r="C1535">
            <v>-27286794.84</v>
          </cell>
        </row>
        <row r="1536">
          <cell r="A1536">
            <v>498440</v>
          </cell>
          <cell r="B1536" t="str">
            <v>W-G 3rd Pty Ancill Serv Rev</v>
          </cell>
          <cell r="C1536">
            <v>0</v>
          </cell>
        </row>
        <row r="1537">
          <cell r="A1537">
            <v>498802</v>
          </cell>
          <cell r="B1537" t="str">
            <v>T-PPM Non-firm Wheeling</v>
          </cell>
          <cell r="C1537">
            <v>0</v>
          </cell>
        </row>
        <row r="1538">
          <cell r="A1538">
            <v>498803</v>
          </cell>
          <cell r="B1538" t="str">
            <v>T-PPM Long-term Wheeling</v>
          </cell>
          <cell r="C1538">
            <v>-3297384.9</v>
          </cell>
        </row>
        <row r="1539">
          <cell r="A1539">
            <v>498804</v>
          </cell>
          <cell r="B1539" t="str">
            <v>T-PPM Line loss transm Revenue</v>
          </cell>
          <cell r="C1539">
            <v>0</v>
          </cell>
        </row>
        <row r="1540">
          <cell r="A1540">
            <v>498805</v>
          </cell>
          <cell r="B1540" t="str">
            <v>T-PPM Imbalance Settlements</v>
          </cell>
          <cell r="C1540">
            <v>94364.73</v>
          </cell>
        </row>
        <row r="1541">
          <cell r="A1541">
            <v>499110</v>
          </cell>
          <cell r="B1541" t="str">
            <v>W-G Energy Txfr Expense</v>
          </cell>
          <cell r="C1541">
            <v>960688807.92999995</v>
          </cell>
        </row>
        <row r="1542">
          <cell r="A1542">
            <v>499111</v>
          </cell>
          <cell r="B1542" t="str">
            <v>T-W Line Loss Commodity Costs</v>
          </cell>
          <cell r="C1542">
            <v>0</v>
          </cell>
        </row>
        <row r="1543">
          <cell r="A1543">
            <v>499120</v>
          </cell>
          <cell r="B1543" t="str">
            <v>D-W Load Txfr Expense</v>
          </cell>
          <cell r="C1543">
            <v>0</v>
          </cell>
        </row>
        <row r="1544">
          <cell r="A1544">
            <v>499160</v>
          </cell>
          <cell r="B1544" t="str">
            <v>CT-G Gas Resource Adjustment Expense</v>
          </cell>
          <cell r="C1544">
            <v>0</v>
          </cell>
        </row>
        <row r="1545">
          <cell r="A1545">
            <v>499210</v>
          </cell>
          <cell r="B1545" t="str">
            <v>D-W 3rd Party Wheeling Expense</v>
          </cell>
          <cell r="C1545">
            <v>0</v>
          </cell>
        </row>
        <row r="1546">
          <cell r="A1546">
            <v>499220</v>
          </cell>
          <cell r="B1546" t="str">
            <v>G-W 3rd Party Wheeling Exp</v>
          </cell>
          <cell r="C1546">
            <v>27098151.510000002</v>
          </cell>
        </row>
        <row r="1547">
          <cell r="A1547">
            <v>499310</v>
          </cell>
          <cell r="B1547" t="str">
            <v>C&amp;T-T Internal Transmission Expense</v>
          </cell>
          <cell r="C1547">
            <v>128266723.7</v>
          </cell>
        </row>
        <row r="1548">
          <cell r="A1548">
            <v>499330</v>
          </cell>
          <cell r="B1548" t="str">
            <v>W-T Internal Firm Transmission Expense</v>
          </cell>
          <cell r="C1548">
            <v>67201677.200000003</v>
          </cell>
        </row>
        <row r="1549">
          <cell r="A1549">
            <v>499340</v>
          </cell>
          <cell r="B1549" t="str">
            <v>W-T Internal Non-Firm Transmission Expense</v>
          </cell>
          <cell r="C1549">
            <v>1083911.96</v>
          </cell>
        </row>
        <row r="1550">
          <cell r="A1550">
            <v>499350</v>
          </cell>
          <cell r="B1550" t="str">
            <v>G-T Internal Firm Transmission Revenue</v>
          </cell>
          <cell r="C1550">
            <v>471937.1</v>
          </cell>
        </row>
        <row r="1551">
          <cell r="A1551">
            <v>499410</v>
          </cell>
          <cell r="B1551" t="str">
            <v>C&amp;T-T Internal Ancill Serv Exp</v>
          </cell>
          <cell r="C1551">
            <v>31113183.420000002</v>
          </cell>
        </row>
        <row r="1552">
          <cell r="A1552">
            <v>499420</v>
          </cell>
          <cell r="B1552" t="str">
            <v>W-T Internal Ancill Serv Exp</v>
          </cell>
          <cell r="C1552">
            <v>5760863.6799999997</v>
          </cell>
        </row>
        <row r="1553">
          <cell r="A1553">
            <v>499425</v>
          </cell>
          <cell r="B1553" t="str">
            <v>T-CT 3rd Party Internal Ancill Serv Expense</v>
          </cell>
          <cell r="C1553">
            <v>476829.92</v>
          </cell>
        </row>
        <row r="1554">
          <cell r="A1554">
            <v>499430</v>
          </cell>
          <cell r="B1554" t="str">
            <v>T-CT Internal Reserves Expense</v>
          </cell>
          <cell r="C1554">
            <v>27286794.84</v>
          </cell>
        </row>
        <row r="1555">
          <cell r="A1555">
            <v>499440</v>
          </cell>
          <cell r="B1555" t="str">
            <v>G-W 3rd Pty Ancill Serv Exp</v>
          </cell>
          <cell r="C1555">
            <v>0</v>
          </cell>
        </row>
        <row r="1556">
          <cell r="A1556">
            <v>500100</v>
          </cell>
          <cell r="B1556" t="str">
            <v>Regular/Ordinary Time</v>
          </cell>
          <cell r="C1556">
            <v>309673937.63999999</v>
          </cell>
        </row>
        <row r="1557">
          <cell r="A1557">
            <v>500110</v>
          </cell>
          <cell r="B1557" t="str">
            <v>Secondary Labor Adjustment</v>
          </cell>
          <cell r="C1557">
            <v>-2287757.6</v>
          </cell>
        </row>
        <row r="1558">
          <cell r="A1558">
            <v>500200</v>
          </cell>
          <cell r="B1558" t="str">
            <v>Overtime</v>
          </cell>
          <cell r="C1558">
            <v>44333075.969999999</v>
          </cell>
        </row>
        <row r="1559">
          <cell r="A1559">
            <v>500250</v>
          </cell>
          <cell r="B1559" t="str">
            <v>Overtime Meals</v>
          </cell>
          <cell r="C1559">
            <v>1045233.65</v>
          </cell>
        </row>
        <row r="1560">
          <cell r="A1560">
            <v>500300</v>
          </cell>
          <cell r="B1560" t="str">
            <v>Premium Pay</v>
          </cell>
          <cell r="C1560">
            <v>6380569.7999999998</v>
          </cell>
        </row>
        <row r="1561">
          <cell r="A1561">
            <v>500400</v>
          </cell>
          <cell r="B1561" t="str">
            <v>Bonus/Incentive</v>
          </cell>
          <cell r="C1561">
            <v>4159739.6</v>
          </cell>
        </row>
        <row r="1562">
          <cell r="A1562">
            <v>500410</v>
          </cell>
          <cell r="B1562" t="str">
            <v>Incentive(Performance Share)</v>
          </cell>
          <cell r="C1562">
            <v>38280152.210000001</v>
          </cell>
        </row>
        <row r="1563">
          <cell r="A1563">
            <v>500500</v>
          </cell>
          <cell r="B1563" t="str">
            <v>Leave/PT/Vacation/Sick</v>
          </cell>
          <cell r="C1563">
            <v>2304030.88</v>
          </cell>
        </row>
        <row r="1564">
          <cell r="A1564">
            <v>500510</v>
          </cell>
          <cell r="B1564" t="str">
            <v>Unused Leave Accrual</v>
          </cell>
          <cell r="C1564">
            <v>646280.25</v>
          </cell>
        </row>
        <row r="1565">
          <cell r="A1565">
            <v>500515</v>
          </cell>
          <cell r="B1565" t="str">
            <v>Unused Leave Accrual - IBEW 57</v>
          </cell>
          <cell r="C1565">
            <v>2560783.63</v>
          </cell>
        </row>
        <row r="1566">
          <cell r="A1566">
            <v>500600</v>
          </cell>
          <cell r="B1566" t="str">
            <v>Temporary/Contract Labor</v>
          </cell>
          <cell r="C1566">
            <v>220789.65</v>
          </cell>
        </row>
        <row r="1567">
          <cell r="A1567">
            <v>500700</v>
          </cell>
          <cell r="B1567" t="str">
            <v>Severance/Redundancy</v>
          </cell>
          <cell r="C1567">
            <v>-67759.94</v>
          </cell>
        </row>
        <row r="1568">
          <cell r="A1568">
            <v>500850</v>
          </cell>
          <cell r="B1568" t="str">
            <v>Other Salary/Labor Costs</v>
          </cell>
          <cell r="C1568">
            <v>9960457.2899999991</v>
          </cell>
        </row>
        <row r="1569">
          <cell r="A1569">
            <v>500860</v>
          </cell>
          <cell r="B1569" t="str">
            <v>Supplemental Unemployment Benefit Payments</v>
          </cell>
          <cell r="C1569">
            <v>28621.94</v>
          </cell>
        </row>
        <row r="1570">
          <cell r="A1570">
            <v>501100</v>
          </cell>
          <cell r="B1570" t="str">
            <v>Pension/Superannuation</v>
          </cell>
          <cell r="C1570">
            <v>13348292.26</v>
          </cell>
        </row>
        <row r="1571">
          <cell r="A1571">
            <v>501101</v>
          </cell>
          <cell r="B1571" t="str">
            <v>Pension-Noncurrent</v>
          </cell>
          <cell r="C1571">
            <v>1872</v>
          </cell>
        </row>
        <row r="1572">
          <cell r="A1572">
            <v>501102</v>
          </cell>
          <cell r="B1572" t="str">
            <v>Pension Administration</v>
          </cell>
          <cell r="C1572">
            <v>1350769.21</v>
          </cell>
        </row>
        <row r="1573">
          <cell r="A1573">
            <v>501103</v>
          </cell>
          <cell r="B1573" t="str">
            <v>Joint Owner Pension Credit</v>
          </cell>
          <cell r="C1573">
            <v>329802.78999999998</v>
          </cell>
        </row>
        <row r="1574">
          <cell r="A1574">
            <v>501105</v>
          </cell>
          <cell r="B1574" t="str">
            <v>Pension Expense - IBEW 57</v>
          </cell>
          <cell r="C1574">
            <v>5644291</v>
          </cell>
        </row>
        <row r="1575">
          <cell r="A1575">
            <v>501106</v>
          </cell>
          <cell r="B1575" t="str">
            <v>Retirement Allowances</v>
          </cell>
          <cell r="C1575">
            <v>218708.1</v>
          </cell>
        </row>
        <row r="1576">
          <cell r="A1576">
            <v>501115</v>
          </cell>
          <cell r="B1576" t="str">
            <v>SERP Plan</v>
          </cell>
          <cell r="C1576">
            <v>2661659</v>
          </cell>
        </row>
        <row r="1577">
          <cell r="A1577">
            <v>501125</v>
          </cell>
          <cell r="B1577" t="str">
            <v>Medical</v>
          </cell>
          <cell r="C1577">
            <v>33779141.880000003</v>
          </cell>
        </row>
        <row r="1578">
          <cell r="A1578">
            <v>501150</v>
          </cell>
          <cell r="B1578" t="str">
            <v>Post Retirement</v>
          </cell>
          <cell r="C1578">
            <v>23347351.579999998</v>
          </cell>
        </row>
        <row r="1579">
          <cell r="A1579">
            <v>501151</v>
          </cell>
          <cell r="B1579" t="str">
            <v>Post Retirement Benefits (FAS 106)-Noncurr</v>
          </cell>
          <cell r="C1579">
            <v>0</v>
          </cell>
        </row>
        <row r="1580">
          <cell r="A1580">
            <v>501160</v>
          </cell>
          <cell r="B1580" t="str">
            <v>Post Employment Benefits (FAS 112)</v>
          </cell>
          <cell r="C1580">
            <v>13100671.84</v>
          </cell>
        </row>
        <row r="1581">
          <cell r="A1581">
            <v>501175</v>
          </cell>
          <cell r="B1581" t="str">
            <v>Dental</v>
          </cell>
          <cell r="C1581">
            <v>2102403.04</v>
          </cell>
        </row>
        <row r="1582">
          <cell r="A1582">
            <v>501200</v>
          </cell>
          <cell r="B1582" t="str">
            <v>Vision</v>
          </cell>
          <cell r="C1582">
            <v>198204.95</v>
          </cell>
        </row>
        <row r="1583">
          <cell r="A1583">
            <v>501225</v>
          </cell>
          <cell r="B1583" t="str">
            <v>Life</v>
          </cell>
          <cell r="C1583">
            <v>1088975.67</v>
          </cell>
        </row>
        <row r="1584">
          <cell r="A1584">
            <v>501250</v>
          </cell>
          <cell r="B1584" t="str">
            <v>Stock/401(k)/ESOP</v>
          </cell>
          <cell r="C1584">
            <v>14985665.43</v>
          </cell>
        </row>
        <row r="1585">
          <cell r="A1585">
            <v>501251</v>
          </cell>
          <cell r="B1585" t="str">
            <v>401(k) Administration</v>
          </cell>
          <cell r="C1585">
            <v>914167.21</v>
          </cell>
        </row>
        <row r="1586">
          <cell r="A1586">
            <v>501275</v>
          </cell>
          <cell r="B1586" t="str">
            <v>Accidental Death &amp; Disability</v>
          </cell>
          <cell r="C1586">
            <v>59903.86</v>
          </cell>
        </row>
        <row r="1587">
          <cell r="A1587">
            <v>501300</v>
          </cell>
          <cell r="B1587" t="str">
            <v>Long-Term Disability</v>
          </cell>
          <cell r="C1587">
            <v>1576762.16</v>
          </cell>
        </row>
        <row r="1588">
          <cell r="A1588">
            <v>501325</v>
          </cell>
          <cell r="B1588" t="str">
            <v>Physical Exams</v>
          </cell>
          <cell r="C1588">
            <v>6409.71</v>
          </cell>
        </row>
        <row r="1589">
          <cell r="A1589">
            <v>501650</v>
          </cell>
          <cell r="B1589" t="str">
            <v>Worker's Comp/WorkCover Levy</v>
          </cell>
          <cell r="C1589">
            <v>933332.8</v>
          </cell>
        </row>
        <row r="1590">
          <cell r="A1590">
            <v>501670</v>
          </cell>
          <cell r="B1590" t="str">
            <v>Black Lung Benefit</v>
          </cell>
          <cell r="C1590">
            <v>389215.87</v>
          </cell>
        </row>
        <row r="1591">
          <cell r="A1591">
            <v>502300</v>
          </cell>
          <cell r="B1591" t="str">
            <v>Education Assist</v>
          </cell>
          <cell r="C1591">
            <v>345202.65</v>
          </cell>
        </row>
        <row r="1592">
          <cell r="A1592">
            <v>502900</v>
          </cell>
          <cell r="B1592" t="str">
            <v>Other Salary Overheads/Oncosts</v>
          </cell>
          <cell r="C1592">
            <v>-333554.93</v>
          </cell>
        </row>
        <row r="1593">
          <cell r="A1593">
            <v>503100</v>
          </cell>
          <cell r="B1593" t="str">
            <v>Airfare</v>
          </cell>
          <cell r="C1593">
            <v>3778113.49</v>
          </cell>
        </row>
        <row r="1594">
          <cell r="A1594">
            <v>503105</v>
          </cell>
          <cell r="B1594" t="str">
            <v>Corporate Aircraft</v>
          </cell>
          <cell r="C1594">
            <v>6480.74</v>
          </cell>
        </row>
        <row r="1595">
          <cell r="A1595">
            <v>503106</v>
          </cell>
          <cell r="B1595" t="str">
            <v>Aircraft Charter Expense</v>
          </cell>
          <cell r="C1595">
            <v>0</v>
          </cell>
        </row>
        <row r="1596">
          <cell r="A1596">
            <v>503110</v>
          </cell>
          <cell r="B1596" t="str">
            <v>Lodging</v>
          </cell>
          <cell r="C1596">
            <v>3286645.36</v>
          </cell>
        </row>
        <row r="1597">
          <cell r="A1597">
            <v>503111</v>
          </cell>
          <cell r="B1597" t="str">
            <v>Off-Site Facility Rentals</v>
          </cell>
          <cell r="C1597">
            <v>9224.1</v>
          </cell>
        </row>
        <row r="1598">
          <cell r="A1598">
            <v>503115</v>
          </cell>
          <cell r="B1598" t="str">
            <v>On-Site Meals &amp; Refreshments</v>
          </cell>
          <cell r="C1598">
            <v>174318.66</v>
          </cell>
        </row>
        <row r="1599">
          <cell r="A1599">
            <v>503120</v>
          </cell>
          <cell r="B1599" t="str">
            <v>Meals &amp; Entertainment</v>
          </cell>
          <cell r="C1599">
            <v>1687278.39</v>
          </cell>
        </row>
        <row r="1600">
          <cell r="A1600">
            <v>503125</v>
          </cell>
          <cell r="B1600" t="str">
            <v>Vehicle Rental  and Expense</v>
          </cell>
          <cell r="C1600">
            <v>831178.95</v>
          </cell>
        </row>
        <row r="1601">
          <cell r="A1601">
            <v>503130</v>
          </cell>
          <cell r="B1601" t="str">
            <v>Other Ground Transportation - Commercial</v>
          </cell>
          <cell r="C1601">
            <v>155749.93</v>
          </cell>
        </row>
        <row r="1602">
          <cell r="A1602">
            <v>503135</v>
          </cell>
          <cell r="B1602" t="str">
            <v>Auto Expense/Parking/Mileage</v>
          </cell>
          <cell r="C1602">
            <v>1233577.6100000001</v>
          </cell>
        </row>
        <row r="1603">
          <cell r="A1603">
            <v>503140</v>
          </cell>
          <cell r="B1603" t="str">
            <v>Cellular Telephones Expense</v>
          </cell>
          <cell r="C1603">
            <v>1513043.71</v>
          </cell>
        </row>
        <row r="1604">
          <cell r="A1604">
            <v>503145</v>
          </cell>
          <cell r="B1604" t="str">
            <v>OLEE Telephones Expense</v>
          </cell>
          <cell r="C1604">
            <v>50935.02</v>
          </cell>
        </row>
        <row r="1605">
          <cell r="A1605">
            <v>503150</v>
          </cell>
          <cell r="B1605" t="str">
            <v>Training</v>
          </cell>
          <cell r="C1605">
            <v>721302.54</v>
          </cell>
        </row>
        <row r="1606">
          <cell r="A1606">
            <v>503160</v>
          </cell>
          <cell r="B1606" t="str">
            <v>Registration</v>
          </cell>
          <cell r="C1606">
            <v>906038.98</v>
          </cell>
        </row>
        <row r="1607">
          <cell r="A1607">
            <v>503170</v>
          </cell>
          <cell r="B1607" t="str">
            <v>Dues &amp; Licenses</v>
          </cell>
          <cell r="C1607">
            <v>539166.77</v>
          </cell>
        </row>
        <row r="1608">
          <cell r="A1608">
            <v>503185</v>
          </cell>
          <cell r="B1608" t="str">
            <v>Travel Per Diem</v>
          </cell>
          <cell r="C1608">
            <v>407930.44</v>
          </cell>
        </row>
        <row r="1609">
          <cell r="A1609">
            <v>503370</v>
          </cell>
          <cell r="B1609" t="str">
            <v>Books &amp; Subscriptions</v>
          </cell>
          <cell r="C1609">
            <v>435957.09</v>
          </cell>
        </row>
        <row r="1610">
          <cell r="A1610">
            <v>503400</v>
          </cell>
          <cell r="B1610" t="str">
            <v>Other Employee Related Expenses</v>
          </cell>
          <cell r="C1610">
            <v>2302014.4900000002</v>
          </cell>
        </row>
        <row r="1611">
          <cell r="A1611">
            <v>505200</v>
          </cell>
          <cell r="B1611" t="str">
            <v>Energy Purchases - Cost of Sales</v>
          </cell>
          <cell r="C1611">
            <v>938.7</v>
          </cell>
        </row>
        <row r="1612">
          <cell r="A1612">
            <v>505201</v>
          </cell>
          <cell r="B1612" t="str">
            <v>Regional Bill Intchg Rec/Del-OR (Pacif)</v>
          </cell>
          <cell r="C1612">
            <v>-48472200.280000001</v>
          </cell>
        </row>
        <row r="1613">
          <cell r="A1613">
            <v>505202</v>
          </cell>
          <cell r="B1613" t="str">
            <v>Regional Bill Intchg Rec/Del-WA (Pacif)</v>
          </cell>
          <cell r="C1613">
            <v>-15263760.1</v>
          </cell>
        </row>
        <row r="1614">
          <cell r="A1614">
            <v>505204</v>
          </cell>
          <cell r="B1614" t="str">
            <v>Regional Bill Intchg Rec/Del-ID (Utah)</v>
          </cell>
          <cell r="C1614">
            <v>-26777459.620000001</v>
          </cell>
        </row>
        <row r="1615">
          <cell r="A1615">
            <v>505206</v>
          </cell>
          <cell r="B1615" t="str">
            <v>Other Energy Purchases, Intchg Rec/Del</v>
          </cell>
          <cell r="C1615">
            <v>21762390.66</v>
          </cell>
        </row>
        <row r="1616">
          <cell r="A1616">
            <v>505207</v>
          </cell>
          <cell r="B1616" t="str">
            <v>IPP Energy Purchase</v>
          </cell>
          <cell r="C1616">
            <v>18678872.899999999</v>
          </cell>
        </row>
        <row r="1617">
          <cell r="A1617">
            <v>505209</v>
          </cell>
          <cell r="B1617" t="str">
            <v>Pre-Merger Firm Energy Purchases - PPL</v>
          </cell>
          <cell r="C1617">
            <v>60125939.340000004</v>
          </cell>
        </row>
        <row r="1618">
          <cell r="A1618">
            <v>505210</v>
          </cell>
          <cell r="B1618" t="str">
            <v>Pre-Merger Demand Purchases-PPL</v>
          </cell>
          <cell r="C1618">
            <v>48781388.259999998</v>
          </cell>
        </row>
        <row r="1619">
          <cell r="A1619">
            <v>505211</v>
          </cell>
          <cell r="B1619" t="str">
            <v>Post-Merg Firm Purchases/Demand &amp; Energy</v>
          </cell>
          <cell r="C1619">
            <v>881951516.88</v>
          </cell>
        </row>
        <row r="1620">
          <cell r="A1620">
            <v>505212</v>
          </cell>
          <cell r="B1620" t="str">
            <v>Pre-Merger Demand Purchases - UPL</v>
          </cell>
          <cell r="C1620">
            <v>9502998.1500000004</v>
          </cell>
        </row>
        <row r="1621">
          <cell r="A1621">
            <v>505213</v>
          </cell>
          <cell r="B1621" t="str">
            <v>Pre-Merger Firm Energy Purchases - UPL</v>
          </cell>
          <cell r="C1621">
            <v>16022685.42</v>
          </cell>
        </row>
        <row r="1622">
          <cell r="A1622">
            <v>505219</v>
          </cell>
          <cell r="B1622" t="str">
            <v>Purchased Power Expense Estimate</v>
          </cell>
          <cell r="C1622">
            <v>-87426932</v>
          </cell>
        </row>
        <row r="1623">
          <cell r="A1623">
            <v>505220</v>
          </cell>
          <cell r="B1623" t="str">
            <v>Trading Purchases Netted</v>
          </cell>
          <cell r="C1623">
            <v>-100141927.65000001</v>
          </cell>
        </row>
        <row r="1624">
          <cell r="A1624">
            <v>505221</v>
          </cell>
          <cell r="B1624" t="str">
            <v>Bookout Purchases Netted</v>
          </cell>
          <cell r="C1624">
            <v>-0.17</v>
          </cell>
        </row>
        <row r="1625">
          <cell r="A1625">
            <v>505225</v>
          </cell>
          <cell r="B1625" t="str">
            <v>Consrvtn &amp; Renew Disc - Purchased Power Credit</v>
          </cell>
          <cell r="C1625">
            <v>-4115415</v>
          </cell>
        </row>
        <row r="1626">
          <cell r="A1626">
            <v>505400</v>
          </cell>
          <cell r="B1626" t="str">
            <v>Capacity &amp; Options - Cost of Sales</v>
          </cell>
          <cell r="C1626">
            <v>4.18</v>
          </cell>
        </row>
        <row r="1627">
          <cell r="A1627">
            <v>505500</v>
          </cell>
          <cell r="B1627" t="str">
            <v>Hedge Options</v>
          </cell>
          <cell r="C1627">
            <v>-417237.38</v>
          </cell>
        </row>
        <row r="1628">
          <cell r="A1628">
            <v>505950</v>
          </cell>
          <cell r="B1628" t="str">
            <v>Non Utility Operating Expense Other</v>
          </cell>
          <cell r="C1628">
            <v>11205.83</v>
          </cell>
        </row>
        <row r="1629">
          <cell r="A1629">
            <v>505960</v>
          </cell>
          <cell r="B1629" t="str">
            <v>Non Operating Rental Expenses</v>
          </cell>
          <cell r="C1629">
            <v>43690.2</v>
          </cell>
        </row>
        <row r="1630">
          <cell r="A1630">
            <v>505970</v>
          </cell>
          <cell r="B1630" t="str">
            <v>Miscellaneous Non Operating Income / Expense</v>
          </cell>
          <cell r="C1630">
            <v>2773.15</v>
          </cell>
        </row>
        <row r="1631">
          <cell r="A1631">
            <v>505971</v>
          </cell>
          <cell r="B1631" t="str">
            <v>ARO - Misc Non-Oper Inc/Exp</v>
          </cell>
          <cell r="C1631">
            <v>633602.72</v>
          </cell>
        </row>
        <row r="1632">
          <cell r="A1632">
            <v>506010</v>
          </cell>
          <cell r="B1632" t="str">
            <v>Short-Term Firm Wheeling</v>
          </cell>
          <cell r="C1632">
            <v>4444224.5999999996</v>
          </cell>
        </row>
        <row r="1633">
          <cell r="A1633">
            <v>506020</v>
          </cell>
          <cell r="B1633" t="str">
            <v>Non-Firm Wheeling Expense</v>
          </cell>
          <cell r="C1633">
            <v>3060516.24</v>
          </cell>
        </row>
        <row r="1634">
          <cell r="A1634">
            <v>506030</v>
          </cell>
          <cell r="B1634" t="str">
            <v>Pre-Merger Firm Wheeling Expense - PPL</v>
          </cell>
          <cell r="C1634">
            <v>33783107.359999999</v>
          </cell>
        </row>
        <row r="1635">
          <cell r="A1635">
            <v>506040</v>
          </cell>
          <cell r="B1635" t="str">
            <v>Pre-Merger Firm Wheeling - UPL</v>
          </cell>
          <cell r="C1635">
            <v>164182.46</v>
          </cell>
        </row>
        <row r="1636">
          <cell r="A1636">
            <v>506050</v>
          </cell>
          <cell r="B1636" t="str">
            <v>Post-Merger Firm Wheeling Exp</v>
          </cell>
          <cell r="C1636">
            <v>29073704.670000002</v>
          </cell>
        </row>
        <row r="1637">
          <cell r="A1637">
            <v>506059</v>
          </cell>
          <cell r="B1637" t="str">
            <v>Wheeling Expense Estimate</v>
          </cell>
          <cell r="C1637">
            <v>-6626322</v>
          </cell>
        </row>
        <row r="1638">
          <cell r="A1638">
            <v>507900</v>
          </cell>
          <cell r="B1638" t="str">
            <v>Services Provided to Others - Revenue</v>
          </cell>
          <cell r="C1638">
            <v>-1440971.15</v>
          </cell>
        </row>
        <row r="1639">
          <cell r="A1639">
            <v>508000</v>
          </cell>
          <cell r="B1639" t="str">
            <v>New Products</v>
          </cell>
          <cell r="C1639">
            <v>296485.88</v>
          </cell>
        </row>
        <row r="1640">
          <cell r="A1640">
            <v>508200</v>
          </cell>
          <cell r="B1640" t="str">
            <v>Sales from Inventory</v>
          </cell>
          <cell r="C1640">
            <v>-15767.27</v>
          </cell>
        </row>
        <row r="1641">
          <cell r="A1641">
            <v>508300</v>
          </cell>
          <cell r="B1641" t="str">
            <v>Sales of Residual Products</v>
          </cell>
          <cell r="C1641">
            <v>12857.22</v>
          </cell>
        </row>
        <row r="1642">
          <cell r="A1642">
            <v>513100</v>
          </cell>
          <cell r="B1642" t="str">
            <v>Fuel Handling</v>
          </cell>
          <cell r="C1642">
            <v>2049361.9199999999</v>
          </cell>
        </row>
        <row r="1643">
          <cell r="A1643">
            <v>514000</v>
          </cell>
          <cell r="B1643" t="str">
            <v>Broker Fees</v>
          </cell>
          <cell r="C1643">
            <v>225564.19</v>
          </cell>
        </row>
        <row r="1644">
          <cell r="A1644">
            <v>514100</v>
          </cell>
          <cell r="B1644" t="str">
            <v>Purchase Broker Fees</v>
          </cell>
          <cell r="C1644">
            <v>132327.41</v>
          </cell>
        </row>
        <row r="1645">
          <cell r="A1645">
            <v>514500</v>
          </cell>
          <cell r="B1645" t="str">
            <v>Cost of Sales - Other</v>
          </cell>
          <cell r="C1645">
            <v>0</v>
          </cell>
        </row>
        <row r="1646">
          <cell r="A1646">
            <v>514510</v>
          </cell>
          <cell r="B1646" t="str">
            <v>Demand Side Curtailments - Specific Contracts</v>
          </cell>
          <cell r="C1646">
            <v>1783.23</v>
          </cell>
        </row>
        <row r="1647">
          <cell r="A1647">
            <v>514511</v>
          </cell>
          <cell r="B1647" t="str">
            <v>DSM - Programs 20/20, 10/10, Irrigation, etc.</v>
          </cell>
          <cell r="C1647">
            <v>288070.51</v>
          </cell>
        </row>
        <row r="1648">
          <cell r="A1648">
            <v>514700</v>
          </cell>
          <cell r="B1648" t="str">
            <v>SB1149 Transition Adjustment Expense</v>
          </cell>
          <cell r="C1648">
            <v>25164.959999999999</v>
          </cell>
        </row>
        <row r="1649">
          <cell r="A1649">
            <v>514901</v>
          </cell>
          <cell r="B1649" t="str">
            <v>FAS 133 Derivative Loss</v>
          </cell>
          <cell r="C1649">
            <v>70278403</v>
          </cell>
        </row>
        <row r="1650">
          <cell r="A1650">
            <v>514902</v>
          </cell>
          <cell r="B1650" t="str">
            <v>Weather Gains/Losses</v>
          </cell>
          <cell r="C1650">
            <v>1419764</v>
          </cell>
        </row>
        <row r="1651">
          <cell r="A1651">
            <v>514903</v>
          </cell>
          <cell r="B1651" t="str">
            <v>Energy Trading Gains/Losses</v>
          </cell>
          <cell r="C1651">
            <v>-782282</v>
          </cell>
        </row>
        <row r="1652">
          <cell r="A1652">
            <v>514909</v>
          </cell>
          <cell r="B1652" t="str">
            <v>FAS 133 Derivative Gain</v>
          </cell>
          <cell r="C1652">
            <v>-68891517</v>
          </cell>
        </row>
        <row r="1653">
          <cell r="A1653">
            <v>514911</v>
          </cell>
          <cell r="B1653" t="str">
            <v>Derivative Trading Expense</v>
          </cell>
          <cell r="C1653">
            <v>0</v>
          </cell>
        </row>
        <row r="1654">
          <cell r="A1654">
            <v>515100</v>
          </cell>
          <cell r="B1654" t="str">
            <v>Coal Consumed for Generation</v>
          </cell>
          <cell r="C1654">
            <v>356011362.68000001</v>
          </cell>
        </row>
        <row r="1655">
          <cell r="A1655">
            <v>515101</v>
          </cell>
          <cell r="B1655" t="str">
            <v>Undistributed Fuels Credit</v>
          </cell>
          <cell r="C1655">
            <v>-19882314.93</v>
          </cell>
        </row>
        <row r="1656">
          <cell r="A1656">
            <v>515105</v>
          </cell>
          <cell r="B1656" t="str">
            <v>Coal Train - PEO Share</v>
          </cell>
          <cell r="C1656">
            <v>-3826.55</v>
          </cell>
        </row>
        <row r="1657">
          <cell r="A1657">
            <v>515200</v>
          </cell>
          <cell r="B1657" t="str">
            <v>Natural Gas Consumed for Generation</v>
          </cell>
          <cell r="C1657">
            <v>67065318.229999997</v>
          </cell>
        </row>
        <row r="1658">
          <cell r="A1658">
            <v>515600</v>
          </cell>
          <cell r="B1658" t="str">
            <v>Start-up Fuel - Diesel</v>
          </cell>
          <cell r="C1658">
            <v>3153050.1</v>
          </cell>
        </row>
        <row r="1659">
          <cell r="A1659">
            <v>515650</v>
          </cell>
          <cell r="B1659" t="str">
            <v>Start-up Fuel - Gas</v>
          </cell>
          <cell r="C1659">
            <v>373974.41</v>
          </cell>
        </row>
        <row r="1660">
          <cell r="A1660">
            <v>515700</v>
          </cell>
          <cell r="B1660" t="str">
            <v>Flyash Sales (Reduction of Expense)</v>
          </cell>
          <cell r="C1660">
            <v>-0.01</v>
          </cell>
        </row>
        <row r="1661">
          <cell r="A1661">
            <v>515900</v>
          </cell>
          <cell r="B1661" t="str">
            <v>Steam from Other Sources-Geothermal</v>
          </cell>
          <cell r="C1661">
            <v>3363375.34</v>
          </cell>
        </row>
        <row r="1662">
          <cell r="A1662">
            <v>516010</v>
          </cell>
          <cell r="B1662" t="str">
            <v>Metal &amp; Steel</v>
          </cell>
          <cell r="C1662">
            <v>503128.77</v>
          </cell>
        </row>
        <row r="1663">
          <cell r="A1663">
            <v>516020</v>
          </cell>
          <cell r="B1663" t="str">
            <v>Breakers and Switches</v>
          </cell>
          <cell r="C1663">
            <v>512310.26</v>
          </cell>
        </row>
        <row r="1664">
          <cell r="A1664">
            <v>516030</v>
          </cell>
          <cell r="B1664" t="str">
            <v>Cranes, Hoists &amp; Cables</v>
          </cell>
          <cell r="C1664">
            <v>119512.66</v>
          </cell>
        </row>
        <row r="1665">
          <cell r="A1665">
            <v>516040</v>
          </cell>
          <cell r="B1665" t="str">
            <v>Cement &amp; Concrete Products</v>
          </cell>
          <cell r="C1665">
            <v>218146.53</v>
          </cell>
        </row>
        <row r="1666">
          <cell r="A1666">
            <v>516050</v>
          </cell>
          <cell r="B1666" t="str">
            <v>Chemicals</v>
          </cell>
          <cell r="C1666">
            <v>9791854.8000000007</v>
          </cell>
        </row>
        <row r="1667">
          <cell r="A1667">
            <v>516055</v>
          </cell>
          <cell r="B1667" t="str">
            <v>Coal Fines (Syn fuel)</v>
          </cell>
          <cell r="C1667">
            <v>4245.47</v>
          </cell>
        </row>
        <row r="1668">
          <cell r="A1668">
            <v>516060</v>
          </cell>
          <cell r="B1668" t="str">
            <v>Communication Equipment &amp; Supplies</v>
          </cell>
          <cell r="C1668">
            <v>258024.9</v>
          </cell>
        </row>
        <row r="1669">
          <cell r="A1669">
            <v>516070</v>
          </cell>
          <cell r="B1669" t="str">
            <v>Computer Hardware</v>
          </cell>
          <cell r="C1669">
            <v>758768.38</v>
          </cell>
        </row>
        <row r="1670">
          <cell r="A1670">
            <v>516080</v>
          </cell>
          <cell r="B1670" t="str">
            <v>Computer Software, Licenses</v>
          </cell>
          <cell r="C1670">
            <v>614406.77</v>
          </cell>
        </row>
        <row r="1671">
          <cell r="A1671">
            <v>516090</v>
          </cell>
          <cell r="B1671" t="str">
            <v>Insulators</v>
          </cell>
          <cell r="C1671">
            <v>98258.15</v>
          </cell>
        </row>
        <row r="1672">
          <cell r="A1672">
            <v>516100</v>
          </cell>
          <cell r="B1672" t="str">
            <v>Conductor</v>
          </cell>
          <cell r="C1672">
            <v>365759.87</v>
          </cell>
        </row>
        <row r="1673">
          <cell r="A1673">
            <v>516110</v>
          </cell>
          <cell r="B1673" t="str">
            <v>Conveyor Supplies</v>
          </cell>
          <cell r="C1673">
            <v>1028366.13</v>
          </cell>
        </row>
        <row r="1674">
          <cell r="A1674">
            <v>516115</v>
          </cell>
          <cell r="B1674" t="str">
            <v>Coal Mills</v>
          </cell>
          <cell r="C1674">
            <v>1079429.26</v>
          </cell>
        </row>
        <row r="1675">
          <cell r="A1675">
            <v>516120</v>
          </cell>
          <cell r="B1675" t="str">
            <v>Gases</v>
          </cell>
          <cell r="C1675">
            <v>281428.09000000003</v>
          </cell>
        </row>
        <row r="1676">
          <cell r="A1676">
            <v>516130</v>
          </cell>
          <cell r="B1676" t="str">
            <v>Dragline</v>
          </cell>
          <cell r="C1676">
            <v>2868.51</v>
          </cell>
        </row>
        <row r="1677">
          <cell r="A1677">
            <v>516140</v>
          </cell>
          <cell r="B1677" t="str">
            <v>Drills, Bits and Augers</v>
          </cell>
          <cell r="C1677">
            <v>432539.98</v>
          </cell>
        </row>
        <row r="1678">
          <cell r="A1678">
            <v>516150</v>
          </cell>
          <cell r="B1678" t="str">
            <v>Electric Motors and Generators</v>
          </cell>
          <cell r="C1678">
            <v>668625.59</v>
          </cell>
        </row>
        <row r="1679">
          <cell r="A1679">
            <v>516160</v>
          </cell>
          <cell r="B1679" t="str">
            <v>Emission Allowances</v>
          </cell>
          <cell r="C1679">
            <v>226.29</v>
          </cell>
        </row>
        <row r="1680">
          <cell r="A1680">
            <v>516170</v>
          </cell>
          <cell r="B1680" t="str">
            <v>Fluids</v>
          </cell>
          <cell r="C1680">
            <v>24839.22</v>
          </cell>
        </row>
        <row r="1681">
          <cell r="A1681">
            <v>516180</v>
          </cell>
          <cell r="B1681" t="str">
            <v>Explosives</v>
          </cell>
          <cell r="C1681">
            <v>48372.89</v>
          </cell>
        </row>
        <row r="1682">
          <cell r="A1682">
            <v>516190</v>
          </cell>
          <cell r="B1682" t="str">
            <v>Gravel &amp; Rock</v>
          </cell>
          <cell r="C1682">
            <v>242631.44</v>
          </cell>
        </row>
        <row r="1683">
          <cell r="A1683">
            <v>516200</v>
          </cell>
          <cell r="B1683" t="str">
            <v>Uniform / Safety Equipment</v>
          </cell>
          <cell r="C1683">
            <v>2263067.0099999998</v>
          </cell>
        </row>
        <row r="1684">
          <cell r="A1684">
            <v>516210</v>
          </cell>
          <cell r="B1684" t="str">
            <v>Inventory Adjustments</v>
          </cell>
          <cell r="C1684">
            <v>252636.45</v>
          </cell>
        </row>
        <row r="1685">
          <cell r="A1685">
            <v>516220</v>
          </cell>
          <cell r="B1685" t="str">
            <v>Roof Control</v>
          </cell>
          <cell r="C1685">
            <v>1710939.86</v>
          </cell>
        </row>
        <row r="1686">
          <cell r="A1686">
            <v>516230</v>
          </cell>
          <cell r="B1686" t="str">
            <v>Lubricants, Oil, Grease</v>
          </cell>
          <cell r="C1686">
            <v>1222003.03</v>
          </cell>
        </row>
        <row r="1687">
          <cell r="A1687">
            <v>516240</v>
          </cell>
          <cell r="B1687" t="str">
            <v>Poleline Hardware</v>
          </cell>
          <cell r="C1687">
            <v>244901.56</v>
          </cell>
        </row>
        <row r="1688">
          <cell r="A1688">
            <v>516250</v>
          </cell>
          <cell r="B1688" t="str">
            <v>Meters, Relays, Instruments, Control Parts</v>
          </cell>
          <cell r="C1688">
            <v>1142555.71</v>
          </cell>
        </row>
        <row r="1689">
          <cell r="A1689">
            <v>516260</v>
          </cell>
          <cell r="B1689" t="str">
            <v>Electronic Supplies</v>
          </cell>
          <cell r="C1689">
            <v>1415026.25</v>
          </cell>
        </row>
        <row r="1690">
          <cell r="A1690">
            <v>516270</v>
          </cell>
          <cell r="B1690" t="str">
            <v>Gaskets, packing and O rings</v>
          </cell>
          <cell r="C1690">
            <v>402118.13</v>
          </cell>
        </row>
        <row r="1691">
          <cell r="A1691">
            <v>516280</v>
          </cell>
          <cell r="B1691" t="str">
            <v>Alarm System</v>
          </cell>
          <cell r="C1691">
            <v>1495.49</v>
          </cell>
        </row>
        <row r="1692">
          <cell r="A1692">
            <v>516290</v>
          </cell>
          <cell r="B1692" t="str">
            <v>Office Furniture &amp; Equipment</v>
          </cell>
          <cell r="C1692">
            <v>109303.99</v>
          </cell>
        </row>
        <row r="1693">
          <cell r="A1693">
            <v>516300</v>
          </cell>
          <cell r="B1693" t="str">
            <v>Office Supplies</v>
          </cell>
          <cell r="C1693">
            <v>1829488.53</v>
          </cell>
        </row>
        <row r="1694">
          <cell r="A1694">
            <v>516310</v>
          </cell>
          <cell r="B1694" t="str">
            <v>Other Electrical Equipment/Supplies</v>
          </cell>
          <cell r="C1694">
            <v>3601899.5</v>
          </cell>
        </row>
        <row r="1695">
          <cell r="A1695">
            <v>516320</v>
          </cell>
          <cell r="B1695" t="str">
            <v>Pipe, Valves and Fittings</v>
          </cell>
          <cell r="C1695">
            <v>1772160.7</v>
          </cell>
        </row>
        <row r="1696">
          <cell r="A1696">
            <v>516330</v>
          </cell>
          <cell r="B1696" t="str">
            <v>Wood Products</v>
          </cell>
          <cell r="C1696">
            <v>295091.49</v>
          </cell>
        </row>
        <row r="1697">
          <cell r="A1697">
            <v>516340</v>
          </cell>
          <cell r="B1697" t="str">
            <v>Fastners</v>
          </cell>
          <cell r="C1697">
            <v>439715.3</v>
          </cell>
        </row>
        <row r="1698">
          <cell r="A1698">
            <v>516350</v>
          </cell>
          <cell r="B1698" t="str">
            <v>Hoses, Hose Fittings(Non-Hydrolic)</v>
          </cell>
          <cell r="C1698">
            <v>94358.52</v>
          </cell>
        </row>
        <row r="1699">
          <cell r="A1699">
            <v>516360</v>
          </cell>
          <cell r="B1699" t="str">
            <v>Tires, Tubes, and Wheels</v>
          </cell>
          <cell r="C1699">
            <v>1053077.96</v>
          </cell>
        </row>
        <row r="1700">
          <cell r="A1700">
            <v>516370</v>
          </cell>
          <cell r="B1700" t="str">
            <v>Underground Material-Electric</v>
          </cell>
          <cell r="C1700">
            <v>147892.9</v>
          </cell>
        </row>
        <row r="1701">
          <cell r="A1701">
            <v>516380</v>
          </cell>
          <cell r="B1701" t="str">
            <v>HVAC</v>
          </cell>
          <cell r="C1701">
            <v>272745.03999999998</v>
          </cell>
        </row>
        <row r="1702">
          <cell r="A1702">
            <v>516390</v>
          </cell>
          <cell r="B1702" t="str">
            <v>Salvage &amp; Scrap</v>
          </cell>
          <cell r="C1702">
            <v>-1636879.43</v>
          </cell>
        </row>
        <row r="1703">
          <cell r="A1703">
            <v>516395</v>
          </cell>
          <cell r="B1703" t="str">
            <v>Removal Costs</v>
          </cell>
          <cell r="C1703">
            <v>-64850</v>
          </cell>
        </row>
        <row r="1704">
          <cell r="A1704">
            <v>516400</v>
          </cell>
          <cell r="B1704" t="str">
            <v>Obsolete M&amp;S Recovery</v>
          </cell>
          <cell r="C1704">
            <v>160149</v>
          </cell>
        </row>
        <row r="1705">
          <cell r="A1705">
            <v>516410</v>
          </cell>
          <cell r="B1705" t="str">
            <v>Tools</v>
          </cell>
          <cell r="C1705">
            <v>2471008.96</v>
          </cell>
        </row>
        <row r="1706">
          <cell r="A1706">
            <v>516420</v>
          </cell>
          <cell r="B1706" t="str">
            <v>Transformers</v>
          </cell>
          <cell r="C1706">
            <v>127942.53</v>
          </cell>
        </row>
        <row r="1707">
          <cell r="A1707">
            <v>516425</v>
          </cell>
          <cell r="B1707" t="str">
            <v>Turbines</v>
          </cell>
          <cell r="C1707">
            <v>1319185</v>
          </cell>
        </row>
        <row r="1708">
          <cell r="A1708">
            <v>516430</v>
          </cell>
          <cell r="B1708" t="str">
            <v>Hydraulic Components</v>
          </cell>
          <cell r="C1708">
            <v>116434.3</v>
          </cell>
        </row>
        <row r="1709">
          <cell r="A1709">
            <v>516435</v>
          </cell>
          <cell r="B1709" t="str">
            <v>Vehicles</v>
          </cell>
          <cell r="C1709">
            <v>537987.42000000004</v>
          </cell>
        </row>
        <row r="1710">
          <cell r="A1710">
            <v>516440</v>
          </cell>
          <cell r="B1710" t="str">
            <v>Fuel-Veh/Mobile Equip</v>
          </cell>
          <cell r="C1710">
            <v>6095324.4900000002</v>
          </cell>
        </row>
        <row r="1711">
          <cell r="A1711">
            <v>516441</v>
          </cell>
          <cell r="B1711" t="str">
            <v>Vehicle-Accessories &amp; Electrical Accessories</v>
          </cell>
          <cell r="C1711">
            <v>75573.72</v>
          </cell>
        </row>
        <row r="1712">
          <cell r="A1712">
            <v>516442</v>
          </cell>
          <cell r="B1712" t="str">
            <v>Vehicle-Air Intake/Cooling Systems</v>
          </cell>
          <cell r="C1712">
            <v>73557.19</v>
          </cell>
        </row>
        <row r="1713">
          <cell r="A1713">
            <v>516443</v>
          </cell>
          <cell r="B1713" t="str">
            <v>Vehicle-Alternate Fuel Systems</v>
          </cell>
          <cell r="C1713">
            <v>5985.69</v>
          </cell>
        </row>
        <row r="1714">
          <cell r="A1714">
            <v>516444</v>
          </cell>
          <cell r="B1714" t="str">
            <v>Vehicle-Axles/Braking Systems</v>
          </cell>
          <cell r="C1714">
            <v>299134.5</v>
          </cell>
        </row>
        <row r="1715">
          <cell r="A1715">
            <v>516445</v>
          </cell>
          <cell r="B1715" t="str">
            <v>Fuel-Aircraft</v>
          </cell>
          <cell r="C1715">
            <v>1414.57</v>
          </cell>
        </row>
        <row r="1716">
          <cell r="A1716">
            <v>516446</v>
          </cell>
          <cell r="B1716" t="str">
            <v>Vehicle-Charging/Cranking/Lighting Systems</v>
          </cell>
          <cell r="C1716">
            <v>199244.15</v>
          </cell>
        </row>
        <row r="1717">
          <cell r="A1717">
            <v>516447</v>
          </cell>
          <cell r="B1717" t="str">
            <v>Vehicle-Emission/Computer/Ignition Systems</v>
          </cell>
          <cell r="C1717">
            <v>43916.800000000003</v>
          </cell>
        </row>
        <row r="1718">
          <cell r="A1718">
            <v>516448</v>
          </cell>
          <cell r="B1718" t="str">
            <v>Vehicle-Engine Parts</v>
          </cell>
          <cell r="C1718">
            <v>151349.26999999999</v>
          </cell>
        </row>
        <row r="1719">
          <cell r="A1719">
            <v>516449</v>
          </cell>
          <cell r="B1719" t="str">
            <v>Vehicle-Equipment Devices/Systems</v>
          </cell>
          <cell r="C1719">
            <v>87935.25</v>
          </cell>
        </row>
        <row r="1720">
          <cell r="A1720">
            <v>516450</v>
          </cell>
          <cell r="B1720" t="str">
            <v>Vehicle-Fuel Systems</v>
          </cell>
          <cell r="C1720">
            <v>112509.65</v>
          </cell>
        </row>
        <row r="1721">
          <cell r="A1721">
            <v>516451</v>
          </cell>
          <cell r="B1721" t="str">
            <v>Vehicle-Heat/Ventilation &amp; A/C Systems</v>
          </cell>
          <cell r="C1721">
            <v>22906.82</v>
          </cell>
        </row>
        <row r="1722">
          <cell r="A1722">
            <v>516452</v>
          </cell>
          <cell r="B1722" t="str">
            <v>Vehicle-Hydraulic Devices/Systems</v>
          </cell>
          <cell r="C1722">
            <v>214144.69</v>
          </cell>
        </row>
        <row r="1723">
          <cell r="A1723">
            <v>516453</v>
          </cell>
          <cell r="B1723" t="str">
            <v>Vehicle-Steering, Suspension/Frame</v>
          </cell>
          <cell r="C1723">
            <v>127458.33</v>
          </cell>
        </row>
        <row r="1724">
          <cell r="A1724">
            <v>516454</v>
          </cell>
          <cell r="B1724" t="str">
            <v>Vehicle-Tramission</v>
          </cell>
          <cell r="C1724">
            <v>227162.49</v>
          </cell>
        </row>
        <row r="1725">
          <cell r="A1725">
            <v>516455</v>
          </cell>
          <cell r="B1725" t="str">
            <v>Vehicle - Truck/Trailer Body</v>
          </cell>
          <cell r="C1725">
            <v>168269.84</v>
          </cell>
        </row>
        <row r="1726">
          <cell r="A1726">
            <v>516456</v>
          </cell>
          <cell r="B1726" t="str">
            <v>Vehicle-Cab Interior/Exterior</v>
          </cell>
          <cell r="C1726">
            <v>207515.22</v>
          </cell>
        </row>
        <row r="1727">
          <cell r="A1727">
            <v>516457</v>
          </cell>
          <cell r="B1727" t="str">
            <v>Vehicle-Exhaust Systems</v>
          </cell>
          <cell r="C1727">
            <v>16794.900000000001</v>
          </cell>
        </row>
        <row r="1728">
          <cell r="A1728">
            <v>516460</v>
          </cell>
          <cell r="B1728" t="str">
            <v>Heavy Equipment Mat'l &amp; Supplies</v>
          </cell>
          <cell r="C1728">
            <v>1480094.08</v>
          </cell>
        </row>
        <row r="1729">
          <cell r="A1729">
            <v>516470</v>
          </cell>
          <cell r="B1729" t="str">
            <v>Insulation Material, Non-Electric</v>
          </cell>
          <cell r="C1729">
            <v>115635.58</v>
          </cell>
        </row>
        <row r="1730">
          <cell r="A1730">
            <v>516480</v>
          </cell>
          <cell r="B1730" t="str">
            <v>Power Transmission, Mechanical</v>
          </cell>
          <cell r="C1730">
            <v>854336.37</v>
          </cell>
        </row>
        <row r="1731">
          <cell r="A1731">
            <v>516490</v>
          </cell>
          <cell r="B1731" t="str">
            <v>Pumps</v>
          </cell>
          <cell r="C1731">
            <v>2339628.0499999998</v>
          </cell>
        </row>
        <row r="1732">
          <cell r="A1732">
            <v>516900</v>
          </cell>
          <cell r="B1732" t="str">
            <v>Miscellaneous Materials &amp; Supplies</v>
          </cell>
          <cell r="C1732">
            <v>13657480.710000001</v>
          </cell>
        </row>
        <row r="1733">
          <cell r="A1733">
            <v>516910</v>
          </cell>
          <cell r="B1733" t="str">
            <v>Material Price Variance Account</v>
          </cell>
          <cell r="C1733">
            <v>-441018.39</v>
          </cell>
        </row>
        <row r="1734">
          <cell r="A1734">
            <v>516920</v>
          </cell>
          <cell r="B1734" t="str">
            <v>Material Revaluation Account</v>
          </cell>
          <cell r="C1734">
            <v>-333342.19</v>
          </cell>
        </row>
        <row r="1735">
          <cell r="A1735">
            <v>516930</v>
          </cell>
          <cell r="B1735" t="str">
            <v>Diesel Fuel Hedge</v>
          </cell>
          <cell r="C1735">
            <v>-331463.12</v>
          </cell>
        </row>
        <row r="1736">
          <cell r="A1736">
            <v>530005</v>
          </cell>
          <cell r="B1736" t="str">
            <v>Accounting,Auditing &amp; Tax Services</v>
          </cell>
          <cell r="C1736">
            <v>-180037.23</v>
          </cell>
        </row>
        <row r="1737">
          <cell r="A1737">
            <v>530007</v>
          </cell>
          <cell r="B1737" t="str">
            <v>Accounting &amp; Tax Professional Services</v>
          </cell>
          <cell r="C1737">
            <v>1578682.52</v>
          </cell>
        </row>
        <row r="1738">
          <cell r="A1738">
            <v>530008</v>
          </cell>
          <cell r="B1738" t="str">
            <v>Consulting Tax Services</v>
          </cell>
          <cell r="C1738">
            <v>1444485.44</v>
          </cell>
        </row>
        <row r="1739">
          <cell r="A1739">
            <v>530009</v>
          </cell>
          <cell r="B1739" t="str">
            <v>External Auditing Services</v>
          </cell>
          <cell r="C1739">
            <v>1150834</v>
          </cell>
        </row>
        <row r="1740">
          <cell r="A1740">
            <v>530010</v>
          </cell>
          <cell r="B1740" t="str">
            <v>Actuarial Services</v>
          </cell>
          <cell r="C1740">
            <v>0</v>
          </cell>
        </row>
        <row r="1741">
          <cell r="A1741">
            <v>530015</v>
          </cell>
          <cell r="B1741" t="str">
            <v>Administrative Services</v>
          </cell>
          <cell r="C1741">
            <v>530273.77</v>
          </cell>
        </row>
        <row r="1742">
          <cell r="A1742">
            <v>530019</v>
          </cell>
          <cell r="B1742" t="str">
            <v>Legally Mandated Advertising Services</v>
          </cell>
          <cell r="C1742">
            <v>82673.820000000007</v>
          </cell>
        </row>
        <row r="1743">
          <cell r="A1743">
            <v>530020</v>
          </cell>
          <cell r="B1743" t="str">
            <v>Advertising Services</v>
          </cell>
          <cell r="C1743">
            <v>1742296.54</v>
          </cell>
        </row>
        <row r="1744">
          <cell r="A1744">
            <v>530022</v>
          </cell>
          <cell r="B1744" t="str">
            <v>Informational Advertising Services</v>
          </cell>
          <cell r="C1744">
            <v>-633492.14</v>
          </cell>
        </row>
        <row r="1745">
          <cell r="A1745">
            <v>530023</v>
          </cell>
          <cell r="B1745" t="str">
            <v>Analytical Services</v>
          </cell>
          <cell r="C1745">
            <v>126605.5</v>
          </cell>
        </row>
        <row r="1746">
          <cell r="A1746">
            <v>530025</v>
          </cell>
          <cell r="B1746" t="str">
            <v>Bank/Financial Institution Services</v>
          </cell>
          <cell r="C1746">
            <v>16192.41</v>
          </cell>
        </row>
        <row r="1747">
          <cell r="A1747">
            <v>530030</v>
          </cell>
          <cell r="B1747" t="str">
            <v>Building/Facility Services</v>
          </cell>
          <cell r="C1747">
            <v>1011027.42</v>
          </cell>
        </row>
        <row r="1748">
          <cell r="A1748">
            <v>530031</v>
          </cell>
          <cell r="B1748" t="str">
            <v>Printing/Imaging/Mail Services</v>
          </cell>
          <cell r="C1748">
            <v>1594532.83</v>
          </cell>
        </row>
        <row r="1749">
          <cell r="A1749">
            <v>530035</v>
          </cell>
          <cell r="B1749" t="str">
            <v>Catering Services-Non Employees</v>
          </cell>
          <cell r="C1749">
            <v>510962.74</v>
          </cell>
        </row>
        <row r="1750">
          <cell r="A1750">
            <v>530040</v>
          </cell>
          <cell r="B1750" t="str">
            <v>Collection Services</v>
          </cell>
          <cell r="C1750">
            <v>352213.66</v>
          </cell>
        </row>
        <row r="1751">
          <cell r="A1751">
            <v>530045</v>
          </cell>
          <cell r="B1751" t="str">
            <v>Constr &amp; Maint Contracts-Labor</v>
          </cell>
          <cell r="C1751">
            <v>5828224.5</v>
          </cell>
        </row>
        <row r="1752">
          <cell r="A1752">
            <v>530047</v>
          </cell>
          <cell r="B1752" t="str">
            <v>Contract &amp; Services  - Specialized Skills</v>
          </cell>
          <cell r="C1752">
            <v>65583.539999999994</v>
          </cell>
        </row>
        <row r="1753">
          <cell r="A1753">
            <v>530048</v>
          </cell>
          <cell r="B1753" t="str">
            <v>I.T. Hardware &amp; Software Maint. Contracts</v>
          </cell>
          <cell r="C1753">
            <v>10903572.560000001</v>
          </cell>
        </row>
        <row r="1754">
          <cell r="A1754">
            <v>530049</v>
          </cell>
          <cell r="B1754" t="str">
            <v>Building/Facilities Maint. Contracts</v>
          </cell>
          <cell r="C1754">
            <v>4359712.9800000004</v>
          </cell>
        </row>
        <row r="1755">
          <cell r="A1755">
            <v>530050</v>
          </cell>
          <cell r="B1755" t="str">
            <v>Constr &amp; Maint Contracts-Other</v>
          </cell>
          <cell r="C1755">
            <v>20471039.43</v>
          </cell>
        </row>
        <row r="1756">
          <cell r="A1756">
            <v>530055</v>
          </cell>
          <cell r="B1756" t="str">
            <v>Consulting/Technical Services</v>
          </cell>
          <cell r="C1756">
            <v>18431212.23</v>
          </cell>
        </row>
        <row r="1757">
          <cell r="A1757">
            <v>530056</v>
          </cell>
          <cell r="B1757" t="str">
            <v>Customer/Marketing Services</v>
          </cell>
          <cell r="C1757">
            <v>1455501.71</v>
          </cell>
        </row>
        <row r="1758">
          <cell r="A1758">
            <v>530057</v>
          </cell>
          <cell r="B1758" t="str">
            <v>Customer Retention Services</v>
          </cell>
          <cell r="C1758">
            <v>0</v>
          </cell>
        </row>
        <row r="1759">
          <cell r="A1759">
            <v>530060</v>
          </cell>
          <cell r="B1759" t="str">
            <v>Employee Related Matters</v>
          </cell>
          <cell r="C1759">
            <v>2122</v>
          </cell>
        </row>
        <row r="1760">
          <cell r="A1760">
            <v>530065</v>
          </cell>
          <cell r="B1760" t="str">
            <v>Engineering Services</v>
          </cell>
          <cell r="C1760">
            <v>3770273.65</v>
          </cell>
        </row>
        <row r="1761">
          <cell r="A1761">
            <v>530070</v>
          </cell>
          <cell r="B1761" t="str">
            <v>Environmental Services</v>
          </cell>
          <cell r="C1761">
            <v>1975316.16</v>
          </cell>
        </row>
        <row r="1762">
          <cell r="A1762">
            <v>530073</v>
          </cell>
          <cell r="B1762" t="str">
            <v>Freight/Hauling Services</v>
          </cell>
          <cell r="C1762">
            <v>5195218.99</v>
          </cell>
        </row>
        <row r="1763">
          <cell r="A1763">
            <v>530074</v>
          </cell>
          <cell r="B1763" t="str">
            <v>Information Technology Services</v>
          </cell>
          <cell r="C1763">
            <v>24473.5</v>
          </cell>
        </row>
        <row r="1764">
          <cell r="A1764">
            <v>530075</v>
          </cell>
          <cell r="B1764" t="str">
            <v>IT - Contract Programmers</v>
          </cell>
          <cell r="C1764">
            <v>14372616.029999999</v>
          </cell>
        </row>
        <row r="1765">
          <cell r="A1765">
            <v>530080</v>
          </cell>
          <cell r="B1765" t="str">
            <v>Intercompany Contracts &amp; Services</v>
          </cell>
          <cell r="C1765">
            <v>57878.68</v>
          </cell>
        </row>
        <row r="1766">
          <cell r="A1766">
            <v>530090</v>
          </cell>
          <cell r="B1766" t="str">
            <v>Janitorial Services</v>
          </cell>
          <cell r="C1766">
            <v>1768905.42</v>
          </cell>
        </row>
        <row r="1767">
          <cell r="A1767">
            <v>530095</v>
          </cell>
          <cell r="B1767" t="str">
            <v>Legal Fees &amp; Services</v>
          </cell>
          <cell r="C1767">
            <v>11812656.050000001</v>
          </cell>
        </row>
        <row r="1768">
          <cell r="A1768">
            <v>530100</v>
          </cell>
          <cell r="B1768" t="str">
            <v>Line Inspection Services</v>
          </cell>
          <cell r="C1768">
            <v>511681.22</v>
          </cell>
        </row>
        <row r="1769">
          <cell r="A1769">
            <v>530105</v>
          </cell>
          <cell r="B1769" t="str">
            <v>Mining Services</v>
          </cell>
          <cell r="C1769">
            <v>1225234.96</v>
          </cell>
        </row>
        <row r="1770">
          <cell r="A1770">
            <v>530110</v>
          </cell>
          <cell r="B1770" t="str">
            <v>Moving/Relocation Services-Employees</v>
          </cell>
          <cell r="C1770">
            <v>2989788.37</v>
          </cell>
        </row>
        <row r="1771">
          <cell r="A1771">
            <v>530112</v>
          </cell>
          <cell r="B1771" t="str">
            <v>Office/Clerical Services</v>
          </cell>
          <cell r="C1771">
            <v>1563994.4</v>
          </cell>
        </row>
        <row r="1772">
          <cell r="A1772">
            <v>530114</v>
          </cell>
          <cell r="B1772" t="str">
            <v>Pay Station Services</v>
          </cell>
          <cell r="C1772">
            <v>732779.88</v>
          </cell>
        </row>
        <row r="1773">
          <cell r="A1773">
            <v>530115</v>
          </cell>
          <cell r="B1773" t="str">
            <v>Planned Outage Contracts</v>
          </cell>
          <cell r="C1773">
            <v>6504167.8799999999</v>
          </cell>
        </row>
        <row r="1774">
          <cell r="A1774">
            <v>530120</v>
          </cell>
          <cell r="B1774" t="str">
            <v>Postal/Delivery/Courier Services</v>
          </cell>
          <cell r="C1774">
            <v>144429.24</v>
          </cell>
        </row>
        <row r="1775">
          <cell r="A1775">
            <v>530125</v>
          </cell>
          <cell r="B1775" t="str">
            <v>Security Services</v>
          </cell>
          <cell r="C1775">
            <v>1629143.39</v>
          </cell>
        </row>
        <row r="1776">
          <cell r="A1776">
            <v>530130</v>
          </cell>
          <cell r="B1776" t="str">
            <v>Storage Services</v>
          </cell>
          <cell r="C1776">
            <v>192859.48</v>
          </cell>
        </row>
        <row r="1777">
          <cell r="A1777">
            <v>530132</v>
          </cell>
          <cell r="B1777" t="str">
            <v>Telecommunication Services</v>
          </cell>
          <cell r="C1777">
            <v>1240780.98</v>
          </cell>
        </row>
        <row r="1778">
          <cell r="A1778">
            <v>530135</v>
          </cell>
          <cell r="B1778" t="str">
            <v>Temporary Services-Other</v>
          </cell>
          <cell r="C1778">
            <v>712869.43</v>
          </cell>
        </row>
        <row r="1779">
          <cell r="A1779">
            <v>530140</v>
          </cell>
          <cell r="B1779" t="str">
            <v>Training/Education Services</v>
          </cell>
          <cell r="C1779">
            <v>1129827.92</v>
          </cell>
        </row>
        <row r="1780">
          <cell r="A1780">
            <v>530142</v>
          </cell>
          <cell r="B1780" t="str">
            <v>Vehicles - External Services</v>
          </cell>
          <cell r="C1780">
            <v>1222943.98</v>
          </cell>
        </row>
        <row r="1781">
          <cell r="A1781">
            <v>530143</v>
          </cell>
          <cell r="B1781" t="str">
            <v>Helicopter Charter Expense</v>
          </cell>
          <cell r="C1781">
            <v>466734.5</v>
          </cell>
        </row>
        <row r="1782">
          <cell r="A1782">
            <v>530145</v>
          </cell>
          <cell r="B1782" t="str">
            <v>Veterinarian Services</v>
          </cell>
          <cell r="C1782">
            <v>141.78</v>
          </cell>
        </row>
        <row r="1783">
          <cell r="A1783">
            <v>530150</v>
          </cell>
          <cell r="B1783" t="str">
            <v>Tree Trimming Services</v>
          </cell>
          <cell r="C1783">
            <v>25073534.300000001</v>
          </cell>
        </row>
        <row r="1784">
          <cell r="A1784">
            <v>530151</v>
          </cell>
          <cell r="B1784" t="str">
            <v>Pole Test &amp; Treat Contracts</v>
          </cell>
          <cell r="C1784">
            <v>3833458.75</v>
          </cell>
        </row>
        <row r="1785">
          <cell r="A1785">
            <v>530152</v>
          </cell>
          <cell r="B1785" t="str">
            <v>Contract Line Construction/Maintenance</v>
          </cell>
          <cell r="C1785">
            <v>6111923.54</v>
          </cell>
        </row>
        <row r="1786">
          <cell r="A1786">
            <v>530190</v>
          </cell>
          <cell r="B1786" t="str">
            <v>Miscellaneous Contracts &amp; Services</v>
          </cell>
          <cell r="C1786">
            <v>56839592.270000003</v>
          </cell>
        </row>
        <row r="1787">
          <cell r="A1787">
            <v>530195</v>
          </cell>
          <cell r="B1787" t="str">
            <v>Miscellaneous Contracts &amp; Services-Dependent</v>
          </cell>
          <cell r="C1787">
            <v>1723158.55</v>
          </cell>
        </row>
        <row r="1788">
          <cell r="A1788">
            <v>535000</v>
          </cell>
          <cell r="B1788" t="str">
            <v>Electricity</v>
          </cell>
          <cell r="C1788">
            <v>2348948.73</v>
          </cell>
        </row>
        <row r="1789">
          <cell r="A1789">
            <v>535100</v>
          </cell>
          <cell r="B1789" t="str">
            <v>Telephone</v>
          </cell>
          <cell r="C1789">
            <v>7017252.2599999998</v>
          </cell>
        </row>
        <row r="1790">
          <cell r="A1790">
            <v>535110</v>
          </cell>
          <cell r="B1790" t="str">
            <v>Pagers</v>
          </cell>
          <cell r="C1790">
            <v>110217.91</v>
          </cell>
        </row>
        <row r="1791">
          <cell r="A1791">
            <v>535120</v>
          </cell>
          <cell r="B1791" t="str">
            <v>Mobile Messaging</v>
          </cell>
          <cell r="C1791">
            <v>21011.119999999999</v>
          </cell>
        </row>
        <row r="1792">
          <cell r="A1792">
            <v>535150</v>
          </cell>
          <cell r="B1792" t="str">
            <v>Telephone-AirPhone</v>
          </cell>
          <cell r="C1792">
            <v>3403.56</v>
          </cell>
        </row>
        <row r="1793">
          <cell r="A1793">
            <v>535160</v>
          </cell>
          <cell r="B1793" t="str">
            <v>Metering Equipment - Cell Phone</v>
          </cell>
          <cell r="C1793">
            <v>108259.49</v>
          </cell>
        </row>
        <row r="1794">
          <cell r="A1794">
            <v>535200</v>
          </cell>
          <cell r="B1794" t="str">
            <v>Natural Gas</v>
          </cell>
          <cell r="C1794">
            <v>61748.02</v>
          </cell>
        </row>
        <row r="1795">
          <cell r="A1795">
            <v>535225</v>
          </cell>
          <cell r="B1795" t="str">
            <v>Water</v>
          </cell>
          <cell r="C1795">
            <v>913525.48</v>
          </cell>
        </row>
        <row r="1796">
          <cell r="A1796">
            <v>535300</v>
          </cell>
          <cell r="B1796" t="str">
            <v>Other Utilities</v>
          </cell>
          <cell r="C1796">
            <v>373322.1</v>
          </cell>
        </row>
        <row r="1797">
          <cell r="A1797">
            <v>540000</v>
          </cell>
          <cell r="B1797" t="str">
            <v>Office Rent</v>
          </cell>
          <cell r="C1797">
            <v>2715053.18</v>
          </cell>
        </row>
        <row r="1798">
          <cell r="A1798">
            <v>541000</v>
          </cell>
          <cell r="B1798" t="str">
            <v>Equipment Rent</v>
          </cell>
          <cell r="C1798">
            <v>1148339.99</v>
          </cell>
        </row>
        <row r="1799">
          <cell r="A1799">
            <v>541001</v>
          </cell>
          <cell r="B1799" t="str">
            <v>Pole Contact Rental Expense</v>
          </cell>
          <cell r="C1799">
            <v>-323572.44</v>
          </cell>
        </row>
        <row r="1800">
          <cell r="A1800">
            <v>541002</v>
          </cell>
          <cell r="B1800" t="str">
            <v>Rights of Way Expense</v>
          </cell>
          <cell r="C1800">
            <v>828312.85</v>
          </cell>
        </row>
        <row r="1801">
          <cell r="A1801">
            <v>543000</v>
          </cell>
          <cell r="B1801" t="str">
            <v>Other Rent/Leases</v>
          </cell>
          <cell r="C1801">
            <v>5047455.4800000004</v>
          </cell>
        </row>
        <row r="1802">
          <cell r="A1802">
            <v>543010</v>
          </cell>
          <cell r="B1802" t="str">
            <v>Capital Lease Interest</v>
          </cell>
          <cell r="C1802">
            <v>3015504.94</v>
          </cell>
        </row>
        <row r="1803">
          <cell r="A1803">
            <v>544000</v>
          </cell>
          <cell r="B1803" t="str">
            <v>Coal Leases</v>
          </cell>
          <cell r="C1803">
            <v>33385.69</v>
          </cell>
        </row>
        <row r="1804">
          <cell r="A1804">
            <v>545000</v>
          </cell>
          <cell r="B1804" t="str">
            <v>Liability Insurance Costs</v>
          </cell>
          <cell r="C1804">
            <v>6255635.96</v>
          </cell>
        </row>
        <row r="1805">
          <cell r="A1805">
            <v>545050</v>
          </cell>
          <cell r="B1805" t="str">
            <v>Injury &amp; Damage Insurance Provision</v>
          </cell>
          <cell r="C1805">
            <v>5645008</v>
          </cell>
        </row>
        <row r="1806">
          <cell r="A1806">
            <v>545100</v>
          </cell>
          <cell r="B1806" t="str">
            <v>Royalties</v>
          </cell>
          <cell r="C1806">
            <v>228865.88</v>
          </cell>
        </row>
        <row r="1807">
          <cell r="A1807">
            <v>545140</v>
          </cell>
          <cell r="B1807" t="str">
            <v>Other Expense - Forecast</v>
          </cell>
          <cell r="C1807">
            <v>0</v>
          </cell>
        </row>
        <row r="1808">
          <cell r="A1808">
            <v>545150</v>
          </cell>
          <cell r="B1808" t="str">
            <v>Miscellaneous Administ/General Expenses</v>
          </cell>
          <cell r="C1808">
            <v>30279181.780000001</v>
          </cell>
        </row>
        <row r="1809">
          <cell r="A1809">
            <v>545160</v>
          </cell>
          <cell r="B1809" t="str">
            <v>Miscellaneous Project Expenses</v>
          </cell>
          <cell r="C1809">
            <v>4567251.25</v>
          </cell>
        </row>
        <row r="1810">
          <cell r="A1810">
            <v>545165</v>
          </cell>
          <cell r="B1810" t="str">
            <v>PERCO Cost Reimbursements</v>
          </cell>
          <cell r="C1810">
            <v>0</v>
          </cell>
        </row>
        <row r="1811">
          <cell r="A1811">
            <v>545166</v>
          </cell>
          <cell r="B1811" t="str">
            <v>Project Cost Transfer - NO SURCHARGES ADDED</v>
          </cell>
          <cell r="C1811">
            <v>20208.990000000002</v>
          </cell>
        </row>
        <row r="1812">
          <cell r="A1812">
            <v>545170</v>
          </cell>
          <cell r="B1812" t="str">
            <v>Capital Surcharge Manual Adjustments</v>
          </cell>
          <cell r="C1812">
            <v>6108882.2199999997</v>
          </cell>
        </row>
        <row r="1813">
          <cell r="A1813">
            <v>545200</v>
          </cell>
          <cell r="B1813" t="str">
            <v>Directors Fees and Expenses</v>
          </cell>
          <cell r="C1813">
            <v>197875.67</v>
          </cell>
        </row>
        <row r="1814">
          <cell r="A1814">
            <v>545210</v>
          </cell>
          <cell r="B1814" t="str">
            <v>A&amp;G Transferred-Credit</v>
          </cell>
          <cell r="C1814">
            <v>-290945.90999999997</v>
          </cell>
        </row>
        <row r="1815">
          <cell r="A1815">
            <v>545220</v>
          </cell>
          <cell r="B1815" t="str">
            <v>Benefits &amp; Other Charges-Credit</v>
          </cell>
          <cell r="C1815">
            <v>-2530</v>
          </cell>
        </row>
        <row r="1816">
          <cell r="A1816">
            <v>545225</v>
          </cell>
          <cell r="B1816" t="str">
            <v>Joint Owner-A&amp;G Credits</v>
          </cell>
          <cell r="C1816">
            <v>-2664600.38</v>
          </cell>
        </row>
        <row r="1817">
          <cell r="A1817">
            <v>545230</v>
          </cell>
          <cell r="B1817" t="str">
            <v>Joint Owner-Construction Credits</v>
          </cell>
          <cell r="C1817">
            <v>239.84</v>
          </cell>
        </row>
        <row r="1818">
          <cell r="A1818">
            <v>545240</v>
          </cell>
          <cell r="B1818" t="str">
            <v>Accretion Expense - Elec Util. Plant - Production</v>
          </cell>
          <cell r="C1818">
            <v>1196409.51</v>
          </cell>
        </row>
        <row r="1819">
          <cell r="A1819">
            <v>545245</v>
          </cell>
          <cell r="B1819" t="str">
            <v>Accretion Expense - Elec Util. Plant - Mining</v>
          </cell>
          <cell r="C1819">
            <v>66493.42</v>
          </cell>
        </row>
        <row r="1820">
          <cell r="A1820">
            <v>545250</v>
          </cell>
          <cell r="B1820" t="str">
            <v>Management Fees</v>
          </cell>
          <cell r="C1820">
            <v>1586696.85</v>
          </cell>
        </row>
        <row r="1821">
          <cell r="A1821">
            <v>545310</v>
          </cell>
          <cell r="B1821" t="str">
            <v>Other O&amp;M Expense</v>
          </cell>
          <cell r="C1821">
            <v>1017029.44</v>
          </cell>
        </row>
        <row r="1822">
          <cell r="A1822">
            <v>545350</v>
          </cell>
          <cell r="B1822" t="str">
            <v>Postage</v>
          </cell>
          <cell r="C1822">
            <v>5130234.4000000004</v>
          </cell>
        </row>
        <row r="1823">
          <cell r="A1823">
            <v>545400</v>
          </cell>
          <cell r="B1823" t="str">
            <v>Bank Charges &amp; Fees</v>
          </cell>
          <cell r="C1823">
            <v>1421442.38</v>
          </cell>
        </row>
        <row r="1824">
          <cell r="A1824">
            <v>545450</v>
          </cell>
          <cell r="B1824" t="str">
            <v>Filing Fees</v>
          </cell>
          <cell r="C1824">
            <v>1061388.83</v>
          </cell>
        </row>
        <row r="1825">
          <cell r="A1825">
            <v>545500</v>
          </cell>
          <cell r="B1825" t="str">
            <v>Settlement Fees</v>
          </cell>
          <cell r="C1825">
            <v>2015259.9</v>
          </cell>
        </row>
        <row r="1826">
          <cell r="A1826">
            <v>545520</v>
          </cell>
          <cell r="B1826" t="str">
            <v>Reclamation Expense</v>
          </cell>
          <cell r="C1826">
            <v>-769462</v>
          </cell>
        </row>
        <row r="1827">
          <cell r="A1827">
            <v>545550</v>
          </cell>
          <cell r="B1827" t="str">
            <v>Club/Organization Membership and Expenses</v>
          </cell>
          <cell r="C1827">
            <v>1353740.9</v>
          </cell>
        </row>
        <row r="1828">
          <cell r="A1828">
            <v>545750</v>
          </cell>
          <cell r="B1828" t="str">
            <v>Derivative Trading Expense</v>
          </cell>
          <cell r="C1828">
            <v>0</v>
          </cell>
        </row>
        <row r="1829">
          <cell r="A1829">
            <v>545800</v>
          </cell>
          <cell r="B1829" t="str">
            <v>Expatriate Expense</v>
          </cell>
          <cell r="C1829">
            <v>18859.68</v>
          </cell>
        </row>
        <row r="1830">
          <cell r="A1830">
            <v>545910</v>
          </cell>
          <cell r="B1830" t="str">
            <v>Land and Land Rights</v>
          </cell>
          <cell r="C1830">
            <v>-175308</v>
          </cell>
        </row>
        <row r="1831">
          <cell r="A1831">
            <v>545990</v>
          </cell>
          <cell r="B1831" t="str">
            <v>AuC Expensed</v>
          </cell>
          <cell r="C1831">
            <v>6252331.0800000001</v>
          </cell>
        </row>
        <row r="1832">
          <cell r="A1832">
            <v>545999</v>
          </cell>
          <cell r="B1832" t="str">
            <v>CWIP Translation-Pre Settlement</v>
          </cell>
          <cell r="C1832">
            <v>24108.25</v>
          </cell>
        </row>
        <row r="1833">
          <cell r="A1833">
            <v>546000</v>
          </cell>
          <cell r="B1833" t="str">
            <v>Life Insurance Costs</v>
          </cell>
          <cell r="C1833">
            <v>-9589759.6199999992</v>
          </cell>
        </row>
        <row r="1834">
          <cell r="A1834">
            <v>546100</v>
          </cell>
          <cell r="B1834" t="str">
            <v>Expend for Civic, Political &amp; Related</v>
          </cell>
          <cell r="C1834">
            <v>1445107.69</v>
          </cell>
        </row>
        <row r="1835">
          <cell r="A1835">
            <v>546150</v>
          </cell>
          <cell r="B1835" t="str">
            <v>Disallowed Political Expenditures</v>
          </cell>
          <cell r="C1835">
            <v>22.95</v>
          </cell>
        </row>
        <row r="1836">
          <cell r="A1836">
            <v>546200</v>
          </cell>
          <cell r="B1836" t="str">
            <v>Other Deductions</v>
          </cell>
          <cell r="C1836">
            <v>1073983.73</v>
          </cell>
        </row>
        <row r="1837">
          <cell r="A1837">
            <v>546500</v>
          </cell>
          <cell r="B1837" t="str">
            <v>Excess Net Power Costs-Deferal</v>
          </cell>
          <cell r="C1837">
            <v>-3980055</v>
          </cell>
        </row>
        <row r="1838">
          <cell r="A1838">
            <v>546510</v>
          </cell>
          <cell r="B1838" t="str">
            <v>Market Position Trading-Expense</v>
          </cell>
          <cell r="C1838">
            <v>-457024.2</v>
          </cell>
        </row>
        <row r="1839">
          <cell r="A1839">
            <v>546520</v>
          </cell>
          <cell r="B1839" t="str">
            <v>Operating Reserves Expense</v>
          </cell>
          <cell r="C1839">
            <v>10211324</v>
          </cell>
        </row>
        <row r="1840">
          <cell r="A1840">
            <v>546530</v>
          </cell>
          <cell r="B1840" t="str">
            <v>ISO/PX Charges</v>
          </cell>
          <cell r="C1840">
            <v>57915.3</v>
          </cell>
        </row>
        <row r="1841">
          <cell r="A1841">
            <v>546536</v>
          </cell>
          <cell r="B1841" t="str">
            <v>Green Credit Purchases</v>
          </cell>
          <cell r="C1841">
            <v>81000</v>
          </cell>
        </row>
        <row r="1842">
          <cell r="A1842">
            <v>546960</v>
          </cell>
          <cell r="B1842" t="str">
            <v>Mining - O&amp;M and A&amp;G - Credit</v>
          </cell>
          <cell r="C1842">
            <v>-41942305.549999997</v>
          </cell>
        </row>
        <row r="1843">
          <cell r="A1843">
            <v>546961</v>
          </cell>
          <cell r="B1843" t="str">
            <v>Mining - ARO Accretion Exp - Credit</v>
          </cell>
          <cell r="C1843">
            <v>-66493.42</v>
          </cell>
        </row>
        <row r="1844">
          <cell r="A1844">
            <v>547851</v>
          </cell>
          <cell r="B1844" t="str">
            <v>G-PPM Rent Expense</v>
          </cell>
          <cell r="C1844">
            <v>15422471.48</v>
          </cell>
        </row>
        <row r="1845">
          <cell r="A1845">
            <v>548000</v>
          </cell>
          <cell r="B1845" t="str">
            <v>Property Insurance Costs</v>
          </cell>
          <cell r="C1845">
            <v>9469696.8699999992</v>
          </cell>
        </row>
        <row r="1846">
          <cell r="A1846">
            <v>548050</v>
          </cell>
          <cell r="B1846" t="str">
            <v>Property Insurance Provision Costs</v>
          </cell>
          <cell r="C1846">
            <v>12000000</v>
          </cell>
        </row>
        <row r="1847">
          <cell r="A1847">
            <v>549050</v>
          </cell>
          <cell r="B1847" t="str">
            <v>Temporary Facilities Clearing</v>
          </cell>
          <cell r="C1847">
            <v>-1096.06</v>
          </cell>
        </row>
        <row r="1848">
          <cell r="A1848">
            <v>549090</v>
          </cell>
          <cell r="B1848" t="str">
            <v>Customer Accommondations-Distribution</v>
          </cell>
          <cell r="C1848">
            <v>-11035545.01</v>
          </cell>
        </row>
        <row r="1849">
          <cell r="A1849">
            <v>549150</v>
          </cell>
          <cell r="B1849" t="str">
            <v>CIAC-NonRefundable-Pending Clearing</v>
          </cell>
          <cell r="C1849">
            <v>-402277.53</v>
          </cell>
        </row>
        <row r="1850">
          <cell r="A1850">
            <v>549275</v>
          </cell>
          <cell r="B1850" t="str">
            <v>Interim Reclamation Charge Out</v>
          </cell>
          <cell r="C1850">
            <v>-7520542.0800000001</v>
          </cell>
        </row>
        <row r="1851">
          <cell r="A1851">
            <v>549300</v>
          </cell>
          <cell r="B1851" t="str">
            <v>Reimbursements</v>
          </cell>
          <cell r="C1851">
            <v>-8558568.1999999993</v>
          </cell>
        </row>
        <row r="1852">
          <cell r="A1852">
            <v>549301</v>
          </cell>
          <cell r="B1852" t="str">
            <v>Reimbursements - Storm Related</v>
          </cell>
          <cell r="C1852">
            <v>-8370803.0899999999</v>
          </cell>
        </row>
        <row r="1853">
          <cell r="A1853">
            <v>550000</v>
          </cell>
          <cell r="B1853" t="str">
            <v>Retail Products &amp; Services Expenditure</v>
          </cell>
          <cell r="C1853">
            <v>63137.93</v>
          </cell>
        </row>
        <row r="1854">
          <cell r="A1854">
            <v>550500</v>
          </cell>
          <cell r="B1854" t="str">
            <v>Rebates/Incentives/Buydowns - Marketing</v>
          </cell>
          <cell r="C1854">
            <v>-368367.52</v>
          </cell>
        </row>
        <row r="1855">
          <cell r="A1855">
            <v>550700</v>
          </cell>
          <cell r="B1855" t="str">
            <v>Bad Debts Write-offs</v>
          </cell>
          <cell r="C1855">
            <v>17883645.390000001</v>
          </cell>
        </row>
        <row r="1856">
          <cell r="A1856">
            <v>550701</v>
          </cell>
          <cell r="B1856" t="str">
            <v>Bad Debts Recoveries</v>
          </cell>
          <cell r="C1856">
            <v>-8750510.9399999995</v>
          </cell>
        </row>
        <row r="1857">
          <cell r="A1857">
            <v>550750</v>
          </cell>
          <cell r="B1857" t="str">
            <v>Provision for Doubtful Accounts</v>
          </cell>
          <cell r="C1857">
            <v>-2834364.91</v>
          </cell>
        </row>
        <row r="1858">
          <cell r="A1858">
            <v>550875</v>
          </cell>
          <cell r="B1858" t="str">
            <v>Customer Retention</v>
          </cell>
          <cell r="C1858">
            <v>5002.8599999999997</v>
          </cell>
        </row>
        <row r="1859">
          <cell r="A1859">
            <v>551000</v>
          </cell>
          <cell r="B1859" t="str">
            <v>Repairs &amp; Maintenance</v>
          </cell>
          <cell r="C1859">
            <v>254744.95999999999</v>
          </cell>
        </row>
        <row r="1860">
          <cell r="A1860">
            <v>553000</v>
          </cell>
          <cell r="B1860" t="str">
            <v>Selling Expense</v>
          </cell>
          <cell r="C1860">
            <v>0</v>
          </cell>
        </row>
        <row r="1861">
          <cell r="A1861">
            <v>553100</v>
          </cell>
          <cell r="B1861" t="str">
            <v>Donations - 501(c)3</v>
          </cell>
          <cell r="C1861">
            <v>266490.84000000003</v>
          </cell>
        </row>
        <row r="1862">
          <cell r="A1862">
            <v>553110</v>
          </cell>
          <cell r="B1862" t="str">
            <v>Challenge Grant</v>
          </cell>
          <cell r="C1862">
            <v>117850</v>
          </cell>
        </row>
        <row r="1863">
          <cell r="A1863">
            <v>553200</v>
          </cell>
          <cell r="B1863" t="str">
            <v>Donations - Non 501(c)3</v>
          </cell>
          <cell r="C1863">
            <v>1134944.5</v>
          </cell>
        </row>
        <row r="1864">
          <cell r="A1864">
            <v>553300</v>
          </cell>
          <cell r="B1864" t="str">
            <v>Sponsorship</v>
          </cell>
          <cell r="C1864">
            <v>175247.7</v>
          </cell>
        </row>
        <row r="1865">
          <cell r="A1865">
            <v>553400</v>
          </cell>
          <cell r="B1865" t="str">
            <v>DSR Amortization Expense</v>
          </cell>
          <cell r="C1865">
            <v>2102556.0499999998</v>
          </cell>
        </row>
        <row r="1866">
          <cell r="A1866">
            <v>553500</v>
          </cell>
          <cell r="B1866" t="str">
            <v>Customer &amp; Marketing Costs-Other</v>
          </cell>
          <cell r="C1866">
            <v>13494.07</v>
          </cell>
        </row>
        <row r="1867">
          <cell r="A1867">
            <v>554000</v>
          </cell>
          <cell r="B1867" t="str">
            <v>Gain - Sale of Assets</v>
          </cell>
          <cell r="C1867">
            <v>-1098572.94</v>
          </cell>
        </row>
        <row r="1868">
          <cell r="A1868">
            <v>554100</v>
          </cell>
          <cell r="B1868" t="str">
            <v>Loss - Sale of Assets</v>
          </cell>
          <cell r="C1868">
            <v>324528.74</v>
          </cell>
        </row>
        <row r="1869">
          <cell r="A1869">
            <v>554450</v>
          </cell>
          <cell r="B1869" t="str">
            <v>Gains from Disp of Allowances</v>
          </cell>
          <cell r="C1869">
            <v>-585036.73</v>
          </cell>
        </row>
        <row r="1870">
          <cell r="A1870">
            <v>554500</v>
          </cell>
          <cell r="B1870" t="str">
            <v>Other Gains &amp; Losses</v>
          </cell>
          <cell r="C1870">
            <v>3542.75</v>
          </cell>
        </row>
        <row r="1871">
          <cell r="A1871">
            <v>554700</v>
          </cell>
          <cell r="B1871" t="str">
            <v>Other Operating Expenses</v>
          </cell>
          <cell r="C1871">
            <v>-4626555.37</v>
          </cell>
        </row>
        <row r="1872">
          <cell r="A1872">
            <v>554701</v>
          </cell>
          <cell r="B1872" t="str">
            <v>Other Operating Income/Expense</v>
          </cell>
          <cell r="C1872">
            <v>-4775000</v>
          </cell>
        </row>
        <row r="1873">
          <cell r="A1873">
            <v>554702</v>
          </cell>
          <cell r="B1873" t="str">
            <v>Other Operating Expenses - (426.5)</v>
          </cell>
          <cell r="C1873">
            <v>22614280.539999999</v>
          </cell>
        </row>
        <row r="1874">
          <cell r="A1874">
            <v>554801</v>
          </cell>
          <cell r="B1874" t="str">
            <v>T&amp;D O&amp;M Debit Adjustments</v>
          </cell>
          <cell r="C1874">
            <v>156605000</v>
          </cell>
        </row>
        <row r="1875">
          <cell r="A1875">
            <v>554802</v>
          </cell>
          <cell r="B1875" t="str">
            <v>T&amp;D O&amp;M Credit Adjustments</v>
          </cell>
          <cell r="C1875">
            <v>-156605000</v>
          </cell>
        </row>
        <row r="1876">
          <cell r="A1876">
            <v>554803</v>
          </cell>
          <cell r="B1876" t="str">
            <v>Other O&amp;M Debit Adjustments</v>
          </cell>
          <cell r="C1876">
            <v>329223000</v>
          </cell>
        </row>
        <row r="1877">
          <cell r="A1877">
            <v>554804</v>
          </cell>
          <cell r="B1877" t="str">
            <v>Other O&amp;M Credit Adjustments</v>
          </cell>
          <cell r="C1877">
            <v>-329223000</v>
          </cell>
        </row>
        <row r="1878">
          <cell r="A1878">
            <v>555000</v>
          </cell>
          <cell r="B1878" t="str">
            <v>Realized Foreign Exchange +/-</v>
          </cell>
          <cell r="C1878">
            <v>157913.49</v>
          </cell>
        </row>
        <row r="1879">
          <cell r="A1879">
            <v>560000</v>
          </cell>
          <cell r="B1879" t="str">
            <v>Depletion</v>
          </cell>
          <cell r="C1879">
            <v>1255878.9099999999</v>
          </cell>
        </row>
        <row r="1880">
          <cell r="A1880">
            <v>565120</v>
          </cell>
          <cell r="B1880" t="str">
            <v>Depreciation - Buildings</v>
          </cell>
          <cell r="C1880">
            <v>3065540.16</v>
          </cell>
        </row>
        <row r="1881">
          <cell r="A1881">
            <v>565130</v>
          </cell>
          <cell r="B1881" t="str">
            <v>Depreciation - Production Assets</v>
          </cell>
          <cell r="C1881">
            <v>126347617.59999999</v>
          </cell>
        </row>
        <row r="1882">
          <cell r="A1882">
            <v>565135</v>
          </cell>
          <cell r="B1882" t="str">
            <v>Depreciation - Production-Coal Mine</v>
          </cell>
          <cell r="C1882">
            <v>4295.62</v>
          </cell>
        </row>
        <row r="1883">
          <cell r="A1883">
            <v>565136</v>
          </cell>
          <cell r="B1883" t="str">
            <v>Depreciation - Production- Mines</v>
          </cell>
          <cell r="C1883">
            <v>7962171.2400000002</v>
          </cell>
        </row>
        <row r="1884">
          <cell r="A1884">
            <v>565140</v>
          </cell>
          <cell r="B1884" t="str">
            <v>Depreciation - Transmission Assets</v>
          </cell>
          <cell r="C1884">
            <v>41176015.990000002</v>
          </cell>
        </row>
        <row r="1885">
          <cell r="A1885">
            <v>565160</v>
          </cell>
          <cell r="B1885" t="str">
            <v>Depreciation - Distribution Assets</v>
          </cell>
          <cell r="C1885">
            <v>93036573.329999998</v>
          </cell>
        </row>
        <row r="1886">
          <cell r="A1886">
            <v>565180</v>
          </cell>
          <cell r="B1886" t="str">
            <v>Depreciation - Motor Vehicles and Mobile Plant</v>
          </cell>
          <cell r="C1886">
            <v>8609196.2300000004</v>
          </cell>
        </row>
        <row r="1887">
          <cell r="A1887">
            <v>565190</v>
          </cell>
          <cell r="B1887" t="str">
            <v>Depreciation - Office Furniture &amp; Equipment</v>
          </cell>
          <cell r="C1887">
            <v>11465565.279999999</v>
          </cell>
        </row>
        <row r="1888">
          <cell r="A1888">
            <v>565200</v>
          </cell>
          <cell r="B1888" t="str">
            <v>Depreciation - Other General Plant &amp; Equipment</v>
          </cell>
          <cell r="C1888">
            <v>3255294.96</v>
          </cell>
        </row>
        <row r="1889">
          <cell r="A1889">
            <v>565220</v>
          </cell>
          <cell r="B1889" t="str">
            <v>Depreciation - Other T&amp;D General Plant &amp; Equipment</v>
          </cell>
          <cell r="C1889">
            <v>9701000</v>
          </cell>
        </row>
        <row r="1890">
          <cell r="A1890">
            <v>565221</v>
          </cell>
          <cell r="B1890" t="str">
            <v>Depreciation - Other COS General Plant &amp; Equipment</v>
          </cell>
          <cell r="C1890">
            <v>1941000</v>
          </cell>
        </row>
        <row r="1891">
          <cell r="A1891">
            <v>565240</v>
          </cell>
          <cell r="B1891" t="str">
            <v>Depreciation Exp - Asset Ret Oblig. - Production</v>
          </cell>
          <cell r="C1891">
            <v>1189862.95</v>
          </cell>
        </row>
        <row r="1892">
          <cell r="A1892">
            <v>565250</v>
          </cell>
          <cell r="B1892" t="str">
            <v>Depreciation Exp - Asset Ret Oblig. - Mining</v>
          </cell>
          <cell r="C1892">
            <v>4728.1499999999996</v>
          </cell>
        </row>
        <row r="1893">
          <cell r="A1893">
            <v>565960</v>
          </cell>
          <cell r="B1893" t="str">
            <v>Mining - Depr and Amort - Credit</v>
          </cell>
          <cell r="C1893">
            <v>-9321137.2400000002</v>
          </cell>
        </row>
        <row r="1894">
          <cell r="A1894">
            <v>565961</v>
          </cell>
          <cell r="B1894" t="str">
            <v>Mining - ARO Depreciation Exp - Credit</v>
          </cell>
          <cell r="C1894">
            <v>-4728.1499999999996</v>
          </cell>
        </row>
        <row r="1895">
          <cell r="A1895">
            <v>566130</v>
          </cell>
          <cell r="B1895" t="str">
            <v>Organization Costs</v>
          </cell>
          <cell r="C1895">
            <v>1405604.09</v>
          </cell>
        </row>
        <row r="1896">
          <cell r="A1896">
            <v>566140</v>
          </cell>
          <cell r="B1896" t="str">
            <v>Software Development</v>
          </cell>
          <cell r="C1896">
            <v>41029978.009999998</v>
          </cell>
        </row>
        <row r="1897">
          <cell r="A1897">
            <v>566200</v>
          </cell>
          <cell r="B1897" t="str">
            <v>Other Intangible Assets</v>
          </cell>
          <cell r="C1897">
            <v>3755555.57</v>
          </cell>
        </row>
        <row r="1898">
          <cell r="A1898">
            <v>566541</v>
          </cell>
          <cell r="B1898" t="str">
            <v>Reclamation Amortization - Mines</v>
          </cell>
          <cell r="C1898">
            <v>174308.66</v>
          </cell>
        </row>
        <row r="1899">
          <cell r="A1899">
            <v>566600</v>
          </cell>
          <cell r="B1899" t="str">
            <v>Economic Displacement/QF Amort</v>
          </cell>
          <cell r="C1899">
            <v>744602.39</v>
          </cell>
        </row>
        <row r="1900">
          <cell r="A1900">
            <v>566700</v>
          </cell>
          <cell r="B1900" t="str">
            <v>Environmental Cost Amortization</v>
          </cell>
          <cell r="C1900">
            <v>2586795.5299999998</v>
          </cell>
        </row>
        <row r="1901">
          <cell r="A1901">
            <v>566900</v>
          </cell>
          <cell r="B1901" t="str">
            <v>Other Amortization</v>
          </cell>
          <cell r="C1901">
            <v>1424871.88</v>
          </cell>
        </row>
        <row r="1902">
          <cell r="A1902">
            <v>566901</v>
          </cell>
          <cell r="B1902" t="str">
            <v>Other Amortization Mines</v>
          </cell>
          <cell r="C1902">
            <v>1688463.82</v>
          </cell>
        </row>
        <row r="1903">
          <cell r="A1903">
            <v>566920</v>
          </cell>
          <cell r="B1903" t="str">
            <v>Amort of Electric Plant Acquis Adj</v>
          </cell>
          <cell r="C1903">
            <v>4566127.4400000004</v>
          </cell>
        </row>
        <row r="1904">
          <cell r="A1904">
            <v>566940</v>
          </cell>
          <cell r="B1904" t="str">
            <v>Amort of Regul Assets-Debits</v>
          </cell>
          <cell r="C1904">
            <v>83276.160000000003</v>
          </cell>
        </row>
        <row r="1905">
          <cell r="A1905">
            <v>566941</v>
          </cell>
          <cell r="B1905" t="str">
            <v>Amortization Of Unrecovered Plant-Trojan</v>
          </cell>
          <cell r="C1905">
            <v>1648666.86</v>
          </cell>
        </row>
        <row r="1906">
          <cell r="A1906">
            <v>566943</v>
          </cell>
          <cell r="B1906" t="str">
            <v>Amort of Regul Liability - Credits</v>
          </cell>
          <cell r="C1906">
            <v>0</v>
          </cell>
        </row>
        <row r="1907">
          <cell r="A1907">
            <v>566944</v>
          </cell>
          <cell r="B1907" t="str">
            <v>Amortization of Reg Asset/Liab</v>
          </cell>
          <cell r="C1907">
            <v>-1166909.99</v>
          </cell>
        </row>
        <row r="1908">
          <cell r="A1908">
            <v>566950</v>
          </cell>
          <cell r="B1908" t="str">
            <v>Amort of SB1149 Regul Assets-Credits</v>
          </cell>
          <cell r="C1908">
            <v>3559200</v>
          </cell>
        </row>
        <row r="1909">
          <cell r="A1909">
            <v>570000</v>
          </cell>
          <cell r="B1909" t="str">
            <v>Income Tax Expense-Federal</v>
          </cell>
          <cell r="C1909">
            <v>248492</v>
          </cell>
        </row>
        <row r="1910">
          <cell r="A1910">
            <v>570001</v>
          </cell>
          <cell r="B1910" t="str">
            <v>Income Tax Exp-Federal-Electric</v>
          </cell>
          <cell r="C1910">
            <v>71369692.590000004</v>
          </cell>
        </row>
        <row r="1911">
          <cell r="A1911">
            <v>570002</v>
          </cell>
          <cell r="B1911" t="str">
            <v>Income Tax Exp-Federal-Oth Inc/Ded</v>
          </cell>
          <cell r="C1911">
            <v>-8761362.5999999996</v>
          </cell>
        </row>
        <row r="1912">
          <cell r="A1912">
            <v>571000</v>
          </cell>
          <cell r="B1912" t="str">
            <v>Deferred Tax Expense-Federal</v>
          </cell>
          <cell r="C1912">
            <v>0</v>
          </cell>
        </row>
        <row r="1913">
          <cell r="A1913">
            <v>571001</v>
          </cell>
          <cell r="B1913" t="str">
            <v>Deferred Tax Exp-Dr-Federal-Electric</v>
          </cell>
          <cell r="C1913">
            <v>173641163.47</v>
          </cell>
        </row>
        <row r="1914">
          <cell r="A1914">
            <v>571002</v>
          </cell>
          <cell r="B1914" t="str">
            <v>Deferred Tax Exp-Dr-Federal-OID</v>
          </cell>
          <cell r="C1914">
            <v>1150197.99</v>
          </cell>
        </row>
        <row r="1915">
          <cell r="A1915">
            <v>571011</v>
          </cell>
          <cell r="B1915" t="str">
            <v>Deferred Tax Exp-Cr-Federal-Electric</v>
          </cell>
          <cell r="C1915">
            <v>-100091680.77</v>
          </cell>
        </row>
        <row r="1916">
          <cell r="A1916">
            <v>571012</v>
          </cell>
          <cell r="B1916" t="str">
            <v>Deferred Tax Exp-Cr-Federal-OID</v>
          </cell>
          <cell r="C1916">
            <v>-4601.1000000000004</v>
          </cell>
        </row>
        <row r="1917">
          <cell r="A1917">
            <v>573504</v>
          </cell>
          <cell r="B1917" t="str">
            <v>Investment Tax Credit-Federal-Electric</v>
          </cell>
          <cell r="C1917">
            <v>-4879050.57</v>
          </cell>
        </row>
        <row r="1918">
          <cell r="A1918">
            <v>573505</v>
          </cell>
          <cell r="B1918" t="str">
            <v>Investment Tax Credit-Federal-OID</v>
          </cell>
          <cell r="C1918">
            <v>-1721049.43</v>
          </cell>
        </row>
        <row r="1919">
          <cell r="A1919">
            <v>575000</v>
          </cell>
          <cell r="B1919" t="str">
            <v>State Income Tax</v>
          </cell>
          <cell r="C1919">
            <v>0</v>
          </cell>
        </row>
        <row r="1920">
          <cell r="A1920">
            <v>575001</v>
          </cell>
          <cell r="B1920" t="str">
            <v>State Income Tax-Electric</v>
          </cell>
          <cell r="C1920">
            <v>8851539.3900000006</v>
          </cell>
        </row>
        <row r="1921">
          <cell r="A1921">
            <v>575002</v>
          </cell>
          <cell r="B1921" t="str">
            <v>State Income Tax-Other Inc/Deduct</v>
          </cell>
          <cell r="C1921">
            <v>-1190729.58</v>
          </cell>
        </row>
        <row r="1922">
          <cell r="A1922">
            <v>576000</v>
          </cell>
          <cell r="B1922" t="str">
            <v>Deferred Tax Expense - State</v>
          </cell>
          <cell r="C1922">
            <v>0</v>
          </cell>
        </row>
        <row r="1923">
          <cell r="A1923">
            <v>576001</v>
          </cell>
          <cell r="B1923" t="str">
            <v>Deferred Tax Expense - DR - State -Electric</v>
          </cell>
          <cell r="C1923">
            <v>19888552.07</v>
          </cell>
        </row>
        <row r="1924">
          <cell r="A1924">
            <v>576002</v>
          </cell>
          <cell r="B1924" t="str">
            <v>Deferred Tax Expense DR - State - OID</v>
          </cell>
          <cell r="C1924">
            <v>156237.32</v>
          </cell>
        </row>
        <row r="1925">
          <cell r="A1925">
            <v>576011</v>
          </cell>
          <cell r="B1925" t="str">
            <v>Deferred Tax Expense - CR- State -Electric</v>
          </cell>
          <cell r="C1925">
            <v>-11613174.77</v>
          </cell>
        </row>
        <row r="1926">
          <cell r="A1926">
            <v>576012</v>
          </cell>
          <cell r="B1926" t="str">
            <v>Deferred Tax Expense - CR - State - OID</v>
          </cell>
          <cell r="C1926">
            <v>-624.99</v>
          </cell>
        </row>
        <row r="1927">
          <cell r="A1927">
            <v>578000</v>
          </cell>
          <cell r="B1927" t="str">
            <v>Franchise Tax</v>
          </cell>
          <cell r="C1927">
            <v>16794681.699999999</v>
          </cell>
        </row>
        <row r="1928">
          <cell r="A1928">
            <v>578001</v>
          </cell>
          <cell r="B1928" t="str">
            <v>Franchise Tax - Mines</v>
          </cell>
          <cell r="C1928">
            <v>136005</v>
          </cell>
        </row>
        <row r="1929">
          <cell r="A1929">
            <v>579000</v>
          </cell>
          <cell r="B1929" t="str">
            <v>Property Tax</v>
          </cell>
          <cell r="C1929">
            <v>3407834.5</v>
          </cell>
        </row>
        <row r="1930">
          <cell r="A1930">
            <v>579001</v>
          </cell>
          <cell r="B1930" t="str">
            <v>Property Tax -Mines</v>
          </cell>
          <cell r="C1930">
            <v>72347.02</v>
          </cell>
        </row>
        <row r="1931">
          <cell r="A1931">
            <v>579010</v>
          </cell>
          <cell r="B1931" t="str">
            <v>Property Tax - COS</v>
          </cell>
          <cell r="C1931">
            <v>24030142.469999999</v>
          </cell>
        </row>
        <row r="1932">
          <cell r="A1932">
            <v>579011</v>
          </cell>
          <cell r="B1932" t="str">
            <v>Property Tax - T&amp;D</v>
          </cell>
          <cell r="C1932">
            <v>35741989.82</v>
          </cell>
        </row>
        <row r="1933">
          <cell r="A1933">
            <v>580500</v>
          </cell>
          <cell r="B1933" t="str">
            <v>Payroll Tax Expense</v>
          </cell>
          <cell r="C1933">
            <v>22440749.039999999</v>
          </cell>
        </row>
        <row r="1934">
          <cell r="A1934">
            <v>580501</v>
          </cell>
          <cell r="B1934" t="str">
            <v>Payroll Tax Expense - Mines</v>
          </cell>
          <cell r="C1934">
            <v>1072111.4099999999</v>
          </cell>
        </row>
        <row r="1935">
          <cell r="A1935">
            <v>580600</v>
          </cell>
          <cell r="B1935" t="str">
            <v>Payroll Tax Expense-Medicare</v>
          </cell>
          <cell r="C1935">
            <v>0</v>
          </cell>
        </row>
        <row r="1936">
          <cell r="A1936">
            <v>580700</v>
          </cell>
          <cell r="B1936" t="str">
            <v>Payroll Tax Expense-Unemployment</v>
          </cell>
          <cell r="C1936">
            <v>2460911.2400000002</v>
          </cell>
        </row>
        <row r="1937">
          <cell r="A1937">
            <v>580701</v>
          </cell>
          <cell r="B1937" t="str">
            <v>Payroll Tax Expense-Unemployment - Mines</v>
          </cell>
          <cell r="C1937">
            <v>8091.48</v>
          </cell>
        </row>
        <row r="1938">
          <cell r="A1938">
            <v>580800</v>
          </cell>
          <cell r="B1938" t="str">
            <v>Other Payroll Related Taxes/Liab Exp</v>
          </cell>
          <cell r="C1938">
            <v>441.05</v>
          </cell>
        </row>
        <row r="1939">
          <cell r="A1939">
            <v>582300</v>
          </cell>
          <cell r="B1939" t="str">
            <v>Permits &amp; Licenses</v>
          </cell>
          <cell r="C1939">
            <v>1147153.98</v>
          </cell>
        </row>
        <row r="1940">
          <cell r="A1940">
            <v>582400</v>
          </cell>
          <cell r="B1940" t="str">
            <v>FERC Annual Fee</v>
          </cell>
          <cell r="C1940">
            <v>1081202.73</v>
          </cell>
        </row>
        <row r="1941">
          <cell r="A1941">
            <v>582450</v>
          </cell>
          <cell r="B1941" t="str">
            <v>Hydro FERC License Fee</v>
          </cell>
          <cell r="C1941">
            <v>2794186.99</v>
          </cell>
        </row>
        <row r="1942">
          <cell r="A1942">
            <v>582500</v>
          </cell>
          <cell r="B1942" t="str">
            <v>State Regulatory Fees</v>
          </cell>
          <cell r="C1942">
            <v>8031719.7999999998</v>
          </cell>
        </row>
        <row r="1943">
          <cell r="A1943">
            <v>582600</v>
          </cell>
          <cell r="B1943" t="str">
            <v>MSHA Assessments</v>
          </cell>
          <cell r="C1943">
            <v>15186.9</v>
          </cell>
        </row>
        <row r="1944">
          <cell r="A1944">
            <v>583100</v>
          </cell>
          <cell r="B1944" t="str">
            <v>Penalties &amp; Fines</v>
          </cell>
          <cell r="C1944">
            <v>28305.29</v>
          </cell>
        </row>
        <row r="1945">
          <cell r="A1945">
            <v>583200</v>
          </cell>
          <cell r="B1945" t="str">
            <v>Stamp Duty</v>
          </cell>
          <cell r="C1945">
            <v>901.34</v>
          </cell>
        </row>
        <row r="1946">
          <cell r="A1946">
            <v>583250</v>
          </cell>
          <cell r="B1946" t="str">
            <v>Government Charges &amp; Levies</v>
          </cell>
          <cell r="C1946">
            <v>0</v>
          </cell>
        </row>
        <row r="1947">
          <cell r="A1947">
            <v>583260</v>
          </cell>
          <cell r="B1947" t="str">
            <v>Washington Public Utility Tax</v>
          </cell>
          <cell r="C1947">
            <v>6664101.04</v>
          </cell>
        </row>
        <row r="1948">
          <cell r="A1948">
            <v>583261</v>
          </cell>
          <cell r="B1948" t="str">
            <v>Oregon Energy Resource Supplier Tax</v>
          </cell>
          <cell r="C1948">
            <v>354153.07</v>
          </cell>
        </row>
        <row r="1949">
          <cell r="A1949">
            <v>583262</v>
          </cell>
          <cell r="B1949" t="str">
            <v>Navajo Business Activity Tax</v>
          </cell>
          <cell r="C1949">
            <v>65401.87</v>
          </cell>
        </row>
        <row r="1950">
          <cell r="A1950">
            <v>583263</v>
          </cell>
          <cell r="B1950" t="str">
            <v>Montana Energy Tax</v>
          </cell>
          <cell r="C1950">
            <v>218559.6</v>
          </cell>
        </row>
        <row r="1951">
          <cell r="A1951">
            <v>583264</v>
          </cell>
          <cell r="B1951" t="str">
            <v>Washington Gross Revenue Tax - Retailing</v>
          </cell>
          <cell r="C1951">
            <v>46641.5</v>
          </cell>
        </row>
        <row r="1952">
          <cell r="A1952">
            <v>583265</v>
          </cell>
          <cell r="B1952" t="str">
            <v>Washington Gross Revenue Tax - Services</v>
          </cell>
          <cell r="C1952">
            <v>7130.54</v>
          </cell>
        </row>
        <row r="1953">
          <cell r="A1953">
            <v>583266</v>
          </cell>
          <cell r="B1953" t="str">
            <v>Idaho Kilowatt-Hour Tax</v>
          </cell>
          <cell r="C1953">
            <v>16824.39</v>
          </cell>
        </row>
        <row r="1954">
          <cell r="A1954">
            <v>583268</v>
          </cell>
          <cell r="B1954" t="str">
            <v>Utah Gross Receipts Tax</v>
          </cell>
          <cell r="C1954">
            <v>2623346.42</v>
          </cell>
        </row>
        <row r="1955">
          <cell r="A1955">
            <v>583269</v>
          </cell>
          <cell r="B1955" t="str">
            <v>Montana Wholesale Energy Transaction Tax</v>
          </cell>
          <cell r="C1955">
            <v>147703.76</v>
          </cell>
        </row>
        <row r="1956">
          <cell r="A1956">
            <v>583300</v>
          </cell>
          <cell r="B1956" t="str">
            <v>Recruiting Fees</v>
          </cell>
          <cell r="C1956">
            <v>0</v>
          </cell>
        </row>
        <row r="1957">
          <cell r="A1957">
            <v>583451</v>
          </cell>
          <cell r="B1957" t="str">
            <v>Extraction Tax - Mines</v>
          </cell>
          <cell r="C1957">
            <v>2315013.7799999998</v>
          </cell>
        </row>
        <row r="1958">
          <cell r="A1958">
            <v>583501</v>
          </cell>
          <cell r="B1958" t="str">
            <v>Federal Reclamation Tax-Mines</v>
          </cell>
          <cell r="C1958">
            <v>419323.9</v>
          </cell>
        </row>
        <row r="1959">
          <cell r="A1959">
            <v>583800</v>
          </cell>
          <cell r="B1959" t="str">
            <v>Miscellaneous Taxes</v>
          </cell>
          <cell r="C1959">
            <v>0</v>
          </cell>
        </row>
        <row r="1960">
          <cell r="A1960">
            <v>583900</v>
          </cell>
          <cell r="B1960" t="str">
            <v>Other Taxes and Fees - Other Inc/Ded</v>
          </cell>
          <cell r="C1960">
            <v>172584.75</v>
          </cell>
        </row>
        <row r="1961">
          <cell r="A1961">
            <v>584100</v>
          </cell>
          <cell r="B1961" t="str">
            <v>Government Royalties</v>
          </cell>
          <cell r="C1961">
            <v>67680</v>
          </cell>
        </row>
        <row r="1962">
          <cell r="A1962">
            <v>584101</v>
          </cell>
          <cell r="B1962" t="str">
            <v>Government Royalties - Mines</v>
          </cell>
          <cell r="C1962">
            <v>5022060.9400000004</v>
          </cell>
        </row>
        <row r="1963">
          <cell r="A1963">
            <v>584200</v>
          </cell>
          <cell r="B1963" t="str">
            <v>Other Royalties</v>
          </cell>
          <cell r="C1963">
            <v>870000</v>
          </cell>
        </row>
        <row r="1964">
          <cell r="A1964">
            <v>584201</v>
          </cell>
          <cell r="B1964" t="str">
            <v>Other Royalties - Mines</v>
          </cell>
          <cell r="C1964">
            <v>747484.53</v>
          </cell>
        </row>
        <row r="1965">
          <cell r="A1965">
            <v>584960</v>
          </cell>
          <cell r="B1965" t="str">
            <v>Mining - Taxes Other Non-Income - Credit</v>
          </cell>
          <cell r="C1965">
            <v>-10515610.84</v>
          </cell>
        </row>
        <row r="1966">
          <cell r="A1966">
            <v>585000</v>
          </cell>
          <cell r="B1966" t="str">
            <v>Interest Expense - Long-Term Debt</v>
          </cell>
          <cell r="C1966">
            <v>200978808.25999999</v>
          </cell>
        </row>
        <row r="1967">
          <cell r="A1967">
            <v>585031</v>
          </cell>
          <cell r="B1967" t="str">
            <v>Minority Interest Expense - QUIPS - PCI</v>
          </cell>
          <cell r="C1967">
            <v>7409645.8300000001</v>
          </cell>
        </row>
        <row r="1968">
          <cell r="A1968">
            <v>585032</v>
          </cell>
          <cell r="B1968" t="str">
            <v>Minority Interest Expense - QUIPS - PCII</v>
          </cell>
          <cell r="C1968">
            <v>4302375</v>
          </cell>
        </row>
        <row r="1969">
          <cell r="A1969">
            <v>585100</v>
          </cell>
          <cell r="B1969" t="str">
            <v>Interest Expense - Security Deposits</v>
          </cell>
          <cell r="C1969">
            <v>465965.12</v>
          </cell>
        </row>
        <row r="1970">
          <cell r="A1970">
            <v>585150</v>
          </cell>
          <cell r="B1970" t="str">
            <v>Interest Expense - Short Term Borrowings</v>
          </cell>
          <cell r="C1970">
            <v>1275767.8500000001</v>
          </cell>
        </row>
        <row r="1971">
          <cell r="A1971">
            <v>585420</v>
          </cell>
          <cell r="B1971" t="str">
            <v>Interest Expense on Regulatory Liabilities</v>
          </cell>
          <cell r="C1971">
            <v>5332383.79</v>
          </cell>
        </row>
        <row r="1972">
          <cell r="A1972">
            <v>585500</v>
          </cell>
          <cell r="B1972" t="str">
            <v>Intercompany Interest Expense</v>
          </cell>
          <cell r="C1972">
            <v>12476447.84</v>
          </cell>
        </row>
        <row r="1973">
          <cell r="A1973">
            <v>585800</v>
          </cell>
          <cell r="B1973" t="str">
            <v>Interest Capitalized (see also Oth Income)</v>
          </cell>
          <cell r="C1973">
            <v>-8329514.0300000003</v>
          </cell>
        </row>
        <row r="1974">
          <cell r="A1974">
            <v>585850</v>
          </cell>
          <cell r="B1974" t="str">
            <v>Interest Expense - AFUDC Automatically Calculated</v>
          </cell>
          <cell r="C1974">
            <v>5.9</v>
          </cell>
        </row>
        <row r="1975">
          <cell r="A1975">
            <v>585860</v>
          </cell>
          <cell r="B1975" t="str">
            <v>Interest Expense - AFUDC MANUAL ADJUSTMENT</v>
          </cell>
          <cell r="C1975">
            <v>1976625.54</v>
          </cell>
        </row>
        <row r="1976">
          <cell r="A1976">
            <v>585900</v>
          </cell>
          <cell r="B1976" t="str">
            <v>Interest Expense - Other</v>
          </cell>
          <cell r="C1976">
            <v>7757428.79</v>
          </cell>
        </row>
        <row r="1977">
          <cell r="A1977">
            <v>585901</v>
          </cell>
          <cell r="B1977" t="str">
            <v>Interest Expense - Pref Stock Mand. Redem.</v>
          </cell>
          <cell r="C1977">
            <v>3366000</v>
          </cell>
        </row>
        <row r="1978">
          <cell r="A1978">
            <v>586150</v>
          </cell>
          <cell r="B1978" t="str">
            <v>Amortization - Debt/Discount/Exp/Loss</v>
          </cell>
          <cell r="C1978">
            <v>4210231.46</v>
          </cell>
        </row>
        <row r="1979">
          <cell r="A1979">
            <v>586180</v>
          </cell>
          <cell r="B1979" t="str">
            <v>Amortization - Debt Premium/Gain</v>
          </cell>
          <cell r="C1979">
            <v>-2491.67</v>
          </cell>
        </row>
        <row r="1980">
          <cell r="A1980">
            <v>586190</v>
          </cell>
          <cell r="B1980" t="str">
            <v>Amortization - Loss on Reacquired Debt</v>
          </cell>
          <cell r="C1980">
            <v>5872062</v>
          </cell>
        </row>
        <row r="1981">
          <cell r="A1981">
            <v>586195</v>
          </cell>
          <cell r="B1981" t="str">
            <v>Amortization - Gain on Reacquired Debt</v>
          </cell>
          <cell r="C1981">
            <v>-79930.289999999994</v>
          </cell>
        </row>
        <row r="1982">
          <cell r="A1982">
            <v>586901</v>
          </cell>
          <cell r="B1982" t="str">
            <v>Amortization - Pref Stock Issuance</v>
          </cell>
          <cell r="C1982">
            <v>112057.68</v>
          </cell>
        </row>
        <row r="1983">
          <cell r="A1983">
            <v>599201</v>
          </cell>
          <cell r="B1983" t="str">
            <v>FAS 133 Pre-Tax Transition Adjustment</v>
          </cell>
          <cell r="C1983">
            <v>0</v>
          </cell>
        </row>
        <row r="1984">
          <cell r="A1984">
            <v>599202</v>
          </cell>
          <cell r="B1984" t="str">
            <v>FAS 143 Pre-Tax ARO Adjustment</v>
          </cell>
          <cell r="C1984">
            <v>1470992.87</v>
          </cell>
        </row>
        <row r="1985">
          <cell r="A1985">
            <v>599211</v>
          </cell>
          <cell r="B1985" t="str">
            <v>FAS 133 Tax on Transition Adjustment</v>
          </cell>
          <cell r="C1985">
            <v>0</v>
          </cell>
        </row>
        <row r="1986">
          <cell r="A1986">
            <v>599212</v>
          </cell>
          <cell r="B1986" t="str">
            <v>FAS 143 Tax on ARO Adjustment</v>
          </cell>
          <cell r="C1986">
            <v>-558242</v>
          </cell>
        </row>
        <row r="1987">
          <cell r="A1987">
            <v>599500</v>
          </cell>
          <cell r="B1987" t="str">
            <v>Preferred Dividend Requirement</v>
          </cell>
          <cell r="C1987">
            <v>3352082.97</v>
          </cell>
        </row>
        <row r="1988">
          <cell r="A1988">
            <v>599600</v>
          </cell>
          <cell r="B1988" t="str">
            <v>Dividends Declared - Common</v>
          </cell>
          <cell r="C1988">
            <v>160558406.08000001</v>
          </cell>
        </row>
        <row r="1989">
          <cell r="A1989">
            <v>699000</v>
          </cell>
          <cell r="B1989" t="str">
            <v>Labor FI/CO Recon</v>
          </cell>
          <cell r="C1989">
            <v>-3669462.64</v>
          </cell>
        </row>
        <row r="1990">
          <cell r="A1990">
            <v>699005</v>
          </cell>
          <cell r="B1990" t="str">
            <v>Benefits FI/CO Recon</v>
          </cell>
          <cell r="C1990">
            <v>0</v>
          </cell>
        </row>
        <row r="1991">
          <cell r="A1991">
            <v>699010</v>
          </cell>
          <cell r="B1991" t="str">
            <v>Vehicle/Equipment FI/CO Reconciliation</v>
          </cell>
          <cell r="C1991">
            <v>0</v>
          </cell>
        </row>
        <row r="1992">
          <cell r="A1992">
            <v>699020</v>
          </cell>
          <cell r="B1992" t="str">
            <v>Corporate Allocations FI/CO Reconciliation</v>
          </cell>
          <cell r="C1992">
            <v>-3099815.81</v>
          </cell>
        </row>
        <row r="1993">
          <cell r="A1993">
            <v>701010</v>
          </cell>
          <cell r="B1993" t="str">
            <v>Labor Costs Settled to Capital</v>
          </cell>
          <cell r="C1993">
            <v>-150233802.97999999</v>
          </cell>
        </row>
        <row r="1994">
          <cell r="A1994">
            <v>701020</v>
          </cell>
          <cell r="B1994" t="str">
            <v>Cost of Goods Sold - Settled to Capital</v>
          </cell>
          <cell r="C1994">
            <v>0</v>
          </cell>
        </row>
        <row r="1995">
          <cell r="A1995">
            <v>701030</v>
          </cell>
          <cell r="B1995" t="str">
            <v>Materials &amp; Supplies-Settled to Capital</v>
          </cell>
          <cell r="C1995">
            <v>1011158.03</v>
          </cell>
        </row>
        <row r="1996">
          <cell r="A1996">
            <v>701040</v>
          </cell>
          <cell r="B1996" t="str">
            <v>Mobile Equipment Costs-Settled to Capital</v>
          </cell>
          <cell r="C1996">
            <v>-3877.4</v>
          </cell>
        </row>
        <row r="1997">
          <cell r="A1997">
            <v>701050</v>
          </cell>
          <cell r="B1997" t="str">
            <v>Contracts &amp; Services-Settled to Capital</v>
          </cell>
          <cell r="C1997">
            <v>-6534856.9199999999</v>
          </cell>
        </row>
        <row r="1998">
          <cell r="A1998">
            <v>701060</v>
          </cell>
          <cell r="B1998" t="str">
            <v>Other Service &amp; Support-Settled to Capital</v>
          </cell>
          <cell r="C1998">
            <v>11919061.289999999</v>
          </cell>
        </row>
        <row r="1999">
          <cell r="A1999">
            <v>701070</v>
          </cell>
          <cell r="B1999" t="str">
            <v>Miscellaneous Costs-Settled to Capital</v>
          </cell>
          <cell r="C1999">
            <v>0</v>
          </cell>
        </row>
        <row r="2000">
          <cell r="A2000">
            <v>701075</v>
          </cell>
          <cell r="B2000" t="str">
            <v>Settled to Capital -  Surcharges</v>
          </cell>
          <cell r="C2000">
            <v>-39494229.390000001</v>
          </cell>
        </row>
        <row r="2001">
          <cell r="A2001">
            <v>701090</v>
          </cell>
          <cell r="B2001" t="str">
            <v>Project Costs-Settled to Capital</v>
          </cell>
          <cell r="C2001">
            <v>-62760.800000000003</v>
          </cell>
        </row>
        <row r="2002">
          <cell r="A2002">
            <v>888940</v>
          </cell>
          <cell r="B2002" t="str">
            <v>CWIP Data Clean Up</v>
          </cell>
          <cell r="C2002">
            <v>-8441.61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showGridLines="0" tabSelected="1" zoomScale="70" zoomScaleNormal="70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AG15" sqref="AG15"/>
    </sheetView>
  </sheetViews>
  <sheetFormatPr defaultRowHeight="15" outlineLevelCol="1" x14ac:dyDescent="0.25"/>
  <cols>
    <col min="1" max="1" width="82.85546875" customWidth="1"/>
    <col min="2" max="22" width="8.7109375" hidden="1" customWidth="1" outlineLevel="1"/>
    <col min="23" max="23" width="9.140625" collapsed="1"/>
    <col min="24" max="24" width="10.140625" bestFit="1" customWidth="1"/>
  </cols>
  <sheetData>
    <row r="1" spans="1:30" x14ac:dyDescent="0.25">
      <c r="A1" s="1" t="s">
        <v>33</v>
      </c>
    </row>
    <row r="2" spans="1:30" x14ac:dyDescent="0.25">
      <c r="A2" s="2" t="s">
        <v>34</v>
      </c>
    </row>
    <row r="3" spans="1:30" x14ac:dyDescent="0.25">
      <c r="A3" t="s">
        <v>0</v>
      </c>
    </row>
    <row r="4" spans="1:30" x14ac:dyDescent="0.25">
      <c r="A4" t="s">
        <v>1</v>
      </c>
    </row>
    <row r="5" spans="1:30" ht="15.75" thickBot="1" x14ac:dyDescent="0.3">
      <c r="A5" t="s">
        <v>2</v>
      </c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30" ht="30.75" thickBot="1" x14ac:dyDescent="0.3">
      <c r="A6" s="3" t="s">
        <v>4</v>
      </c>
      <c r="B6" s="4">
        <v>1993</v>
      </c>
      <c r="C6" s="4">
        <v>1994</v>
      </c>
      <c r="D6" s="4">
        <v>1995</v>
      </c>
      <c r="E6" s="4">
        <v>1996</v>
      </c>
      <c r="F6" s="4">
        <v>1997</v>
      </c>
      <c r="G6" s="4">
        <v>1998</v>
      </c>
      <c r="H6" s="5">
        <v>36616</v>
      </c>
      <c r="I6" s="5">
        <v>36981</v>
      </c>
      <c r="J6" s="5">
        <v>37346</v>
      </c>
      <c r="K6" s="5">
        <v>37711</v>
      </c>
      <c r="L6" s="5">
        <v>38077</v>
      </c>
      <c r="M6" s="5">
        <v>38442</v>
      </c>
      <c r="N6" s="5">
        <v>38807</v>
      </c>
      <c r="O6" s="4">
        <v>2006</v>
      </c>
      <c r="P6" s="4">
        <v>2007</v>
      </c>
      <c r="Q6" s="4">
        <v>2008</v>
      </c>
      <c r="R6" s="4">
        <v>2009</v>
      </c>
      <c r="S6" s="4">
        <v>2010</v>
      </c>
      <c r="T6" s="4">
        <v>2011</v>
      </c>
      <c r="U6" s="4">
        <v>2012</v>
      </c>
      <c r="V6" s="4">
        <v>2013</v>
      </c>
      <c r="W6" s="6" t="s">
        <v>5</v>
      </c>
      <c r="X6" s="7">
        <f>V6+1</f>
        <v>2014</v>
      </c>
      <c r="Y6" s="7">
        <f t="shared" ref="Y6:AC6" si="0">X6+1</f>
        <v>2015</v>
      </c>
      <c r="Z6" s="7">
        <f t="shared" si="0"/>
        <v>2016</v>
      </c>
      <c r="AA6" s="7">
        <f t="shared" si="0"/>
        <v>2017</v>
      </c>
      <c r="AB6" s="7">
        <f t="shared" si="0"/>
        <v>2018</v>
      </c>
      <c r="AC6" s="7">
        <f t="shared" si="0"/>
        <v>2019</v>
      </c>
      <c r="AD6" s="46" t="s">
        <v>6</v>
      </c>
    </row>
    <row r="7" spans="1:30" x14ac:dyDescent="0.25">
      <c r="A7" s="8" t="s">
        <v>7</v>
      </c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47"/>
    </row>
    <row r="8" spans="1:30" x14ac:dyDescent="0.25">
      <c r="A8" s="12" t="s">
        <v>8</v>
      </c>
      <c r="B8" s="13">
        <v>0</v>
      </c>
      <c r="C8" s="13">
        <v>0</v>
      </c>
      <c r="D8" s="13">
        <v>0</v>
      </c>
      <c r="E8" s="13">
        <v>0</v>
      </c>
      <c r="F8" s="14">
        <v>-68.400000000000006</v>
      </c>
      <c r="G8" s="14">
        <v>-107.98499999999994</v>
      </c>
      <c r="H8" s="14">
        <v>-60.350000000000023</v>
      </c>
      <c r="I8" s="14">
        <v>-104.17500000000013</v>
      </c>
      <c r="J8" s="14">
        <v>-88.95999999999998</v>
      </c>
      <c r="K8" s="14">
        <v>-60.621000000000095</v>
      </c>
      <c r="L8" s="14">
        <v>-46.077999999999861</v>
      </c>
      <c r="M8" s="14">
        <v>-20.298000000000059</v>
      </c>
      <c r="N8" s="14">
        <v>-17.170999999999935</v>
      </c>
      <c r="O8" s="14">
        <v>10.898999999999887</v>
      </c>
      <c r="P8" s="14">
        <v>35.247000000000014</v>
      </c>
      <c r="Q8" s="14">
        <v>75.825999999999908</v>
      </c>
      <c r="R8" s="14">
        <v>110.25299999999999</v>
      </c>
      <c r="S8" s="14">
        <v>209.95000000000016</v>
      </c>
      <c r="T8" s="14">
        <v>261.83100000000013</v>
      </c>
      <c r="U8" s="14">
        <v>282.39900000000011</v>
      </c>
      <c r="V8" s="14">
        <v>310.92500000000001</v>
      </c>
      <c r="W8" s="15"/>
      <c r="X8" s="16">
        <f>'[40]Net prepaid'!R4</f>
        <v>304.78314585999999</v>
      </c>
      <c r="Y8" s="16">
        <f>'[40]Net prepaid'!S4</f>
        <v>286.26809469</v>
      </c>
      <c r="Z8" s="16">
        <f>'[40]Net prepaid'!T4</f>
        <v>273.07294881999997</v>
      </c>
      <c r="AA8" s="16">
        <f>'[40]Net prepaid'!U4</f>
        <v>335.30137755000004</v>
      </c>
      <c r="AB8" s="16">
        <f>'[40]Net prepaid'!V4</f>
        <v>331.80911973999991</v>
      </c>
      <c r="AC8" s="16">
        <f>'[40]Net prepaid'!W4</f>
        <v>345.05409711999999</v>
      </c>
      <c r="AD8" s="48"/>
    </row>
    <row r="9" spans="1:30" x14ac:dyDescent="0.25">
      <c r="A9" s="17" t="s">
        <v>9</v>
      </c>
      <c r="B9" s="18">
        <v>0</v>
      </c>
      <c r="C9" s="18">
        <v>0</v>
      </c>
      <c r="D9" s="18">
        <v>0</v>
      </c>
      <c r="E9" s="18">
        <v>0</v>
      </c>
      <c r="F9" s="18">
        <v>25.958484000000002</v>
      </c>
      <c r="G9" s="18">
        <v>40.987079999999999</v>
      </c>
      <c r="H9" s="18">
        <v>22.909880170000001</v>
      </c>
      <c r="I9" s="18">
        <v>39.541905920000005</v>
      </c>
      <c r="J9" s="18">
        <v>33.767281760000003</v>
      </c>
      <c r="K9" s="18">
        <v>23.012727380000005</v>
      </c>
      <c r="L9" s="18">
        <v>17.493513450000005</v>
      </c>
      <c r="M9" s="18">
        <v>7.7097456500000048</v>
      </c>
      <c r="N9" s="18">
        <v>7.9309999800000046</v>
      </c>
      <c r="O9" s="18">
        <v>-31.505022650000008</v>
      </c>
      <c r="P9" s="18">
        <v>-36.868257970000009</v>
      </c>
      <c r="Q9" s="18">
        <v>-32.103509920000008</v>
      </c>
      <c r="R9" s="18">
        <v>-70.513337510000014</v>
      </c>
      <c r="S9" s="18">
        <v>-103.49427455000003</v>
      </c>
      <c r="T9" s="18">
        <v>-115.00822844000002</v>
      </c>
      <c r="U9" s="18">
        <v>-128.20720673</v>
      </c>
      <c r="V9" s="18">
        <v>-120.4</v>
      </c>
      <c r="W9" s="15"/>
      <c r="X9" s="19">
        <f>'[40]GL balances with tax'!I46/1000</f>
        <v>-116.01273841</v>
      </c>
      <c r="Y9" s="19">
        <f>'[40]GL balances with tax'!J46/1000</f>
        <v>-108.64160528999999</v>
      </c>
      <c r="Z9" s="19">
        <f>'[40]GL balances with tax'!K46/1000</f>
        <v>-103.6339154400001</v>
      </c>
      <c r="AA9" s="19">
        <f>'[40]GL balances with tax'!L46/1000</f>
        <v>-127.25022640999998</v>
      </c>
      <c r="AB9" s="19">
        <f>'[40]GL balances with tax'!M46/1000</f>
        <v>-81.580581069999994</v>
      </c>
      <c r="AC9" s="19">
        <f>'[40]GL balances with tax'!N46/1000</f>
        <v>-84.837069809999988</v>
      </c>
      <c r="AD9" s="48"/>
    </row>
    <row r="10" spans="1:30" ht="15.75" thickBot="1" x14ac:dyDescent="0.3">
      <c r="A10" s="20" t="s">
        <v>10</v>
      </c>
      <c r="B10" s="21">
        <f>B8+B9</f>
        <v>0</v>
      </c>
      <c r="C10" s="21">
        <f t="shared" ref="C10:V10" si="1">C8+C9</f>
        <v>0</v>
      </c>
      <c r="D10" s="21">
        <f t="shared" si="1"/>
        <v>0</v>
      </c>
      <c r="E10" s="21">
        <f t="shared" si="1"/>
        <v>0</v>
      </c>
      <c r="F10" s="21">
        <f t="shared" si="1"/>
        <v>-42.441516000000007</v>
      </c>
      <c r="G10" s="21">
        <f t="shared" si="1"/>
        <v>-66.997919999999937</v>
      </c>
      <c r="H10" s="21">
        <f t="shared" si="1"/>
        <v>-37.440119830000022</v>
      </c>
      <c r="I10" s="21">
        <f t="shared" si="1"/>
        <v>-64.63309408000012</v>
      </c>
      <c r="J10" s="21">
        <f t="shared" si="1"/>
        <v>-55.192718239999977</v>
      </c>
      <c r="K10" s="21">
        <f t="shared" si="1"/>
        <v>-37.608272620000093</v>
      </c>
      <c r="L10" s="21">
        <f t="shared" si="1"/>
        <v>-28.584486549999855</v>
      </c>
      <c r="M10" s="21">
        <f t="shared" si="1"/>
        <v>-12.588254350000053</v>
      </c>
      <c r="N10" s="21">
        <f t="shared" si="1"/>
        <v>-9.2400000199999308</v>
      </c>
      <c r="O10" s="21">
        <f t="shared" si="1"/>
        <v>-20.606022650000121</v>
      </c>
      <c r="P10" s="21">
        <f t="shared" si="1"/>
        <v>-1.6212579699999949</v>
      </c>
      <c r="Q10" s="21">
        <f t="shared" si="1"/>
        <v>43.722490079999901</v>
      </c>
      <c r="R10" s="21">
        <f t="shared" si="1"/>
        <v>39.739662489999972</v>
      </c>
      <c r="S10" s="21">
        <f t="shared" si="1"/>
        <v>106.45572545000013</v>
      </c>
      <c r="T10" s="21">
        <f t="shared" si="1"/>
        <v>146.82277156000009</v>
      </c>
      <c r="U10" s="21">
        <f t="shared" si="1"/>
        <v>154.19179327000012</v>
      </c>
      <c r="V10" s="21">
        <f t="shared" si="1"/>
        <v>190.52500000000001</v>
      </c>
      <c r="W10" s="15"/>
      <c r="X10" s="22">
        <f t="shared" ref="X10:AC10" si="2">X8+X9</f>
        <v>188.77040744999999</v>
      </c>
      <c r="Y10" s="22">
        <f t="shared" si="2"/>
        <v>177.62648940000003</v>
      </c>
      <c r="Z10" s="22">
        <f t="shared" si="2"/>
        <v>169.43903337999987</v>
      </c>
      <c r="AA10" s="22">
        <f t="shared" si="2"/>
        <v>208.05115114000006</v>
      </c>
      <c r="AB10" s="22">
        <f t="shared" si="2"/>
        <v>250.22853866999992</v>
      </c>
      <c r="AC10" s="22">
        <f t="shared" si="2"/>
        <v>260.21702730999999</v>
      </c>
      <c r="AD10" s="48"/>
    </row>
    <row r="11" spans="1:30" ht="15.75" thickTop="1" x14ac:dyDescent="0.25">
      <c r="A11" s="12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5"/>
      <c r="Y11" s="15"/>
      <c r="Z11" s="15"/>
      <c r="AA11" s="15"/>
      <c r="AB11" s="15"/>
      <c r="AC11" s="15"/>
      <c r="AD11" s="48"/>
    </row>
    <row r="12" spans="1:30" x14ac:dyDescent="0.25">
      <c r="A12" s="12" t="s">
        <v>11</v>
      </c>
      <c r="B12" s="23">
        <v>-5.6</v>
      </c>
      <c r="C12" s="23">
        <v>-10.8</v>
      </c>
      <c r="D12" s="23">
        <v>-15.3</v>
      </c>
      <c r="E12" s="23">
        <v>-11.9</v>
      </c>
      <c r="F12" s="23">
        <v>-11.3</v>
      </c>
      <c r="G12" s="14">
        <v>-7.4</v>
      </c>
      <c r="H12" s="14">
        <v>-7.3999999999999986</v>
      </c>
      <c r="I12" s="14">
        <v>-26.799999999999997</v>
      </c>
      <c r="J12" s="14">
        <v>-24.093000000000018</v>
      </c>
      <c r="K12" s="14">
        <v>-20.960999999999999</v>
      </c>
      <c r="L12" s="14">
        <v>-20.960999999999999</v>
      </c>
      <c r="M12" s="14">
        <v>-20.759999999999998</v>
      </c>
      <c r="N12" s="14">
        <v>-19.272999999999968</v>
      </c>
      <c r="O12" s="14">
        <v>-19.286000000000001</v>
      </c>
      <c r="P12" s="14">
        <v>-22.882000000000076</v>
      </c>
      <c r="Q12" s="14">
        <v>-25.410000000000025</v>
      </c>
      <c r="R12" s="14">
        <v>-26.236999999999995</v>
      </c>
      <c r="S12" s="14">
        <v>-27.091999999999956</v>
      </c>
      <c r="T12" s="14">
        <v>-28.132999999999981</v>
      </c>
      <c r="U12" s="14">
        <v>-31.314999999999998</v>
      </c>
      <c r="V12" s="14">
        <v>-35.67</v>
      </c>
      <c r="W12" s="15"/>
      <c r="X12" s="16">
        <f>'[40]Net prepaid'!R5</f>
        <v>-40.481000000000002</v>
      </c>
      <c r="Y12" s="16">
        <f>'[40]Net prepaid'!S5</f>
        <v>-31.94</v>
      </c>
      <c r="Z12" s="16">
        <f>'[40]Net prepaid'!T5</f>
        <v>-22.358000000000004</v>
      </c>
      <c r="AA12" s="16">
        <f>'[40]Net prepaid'!U5</f>
        <v>-10.763999999999999</v>
      </c>
      <c r="AB12" s="16">
        <f>'[40]Net prepaid'!V5</f>
        <v>3.169</v>
      </c>
      <c r="AC12" s="16">
        <f>'[40]Net prepaid'!W5</f>
        <v>10.256</v>
      </c>
      <c r="AD12" s="48"/>
    </row>
    <row r="13" spans="1:30" x14ac:dyDescent="0.25">
      <c r="A13" s="17" t="s">
        <v>12</v>
      </c>
      <c r="B13" s="18">
        <v>2.1252559999999998</v>
      </c>
      <c r="C13" s="18">
        <v>4.0987080000000002</v>
      </c>
      <c r="D13" s="18">
        <v>5.8065030000000002</v>
      </c>
      <c r="E13" s="18">
        <v>4.5161690000000005</v>
      </c>
      <c r="F13" s="18">
        <v>4.2884630000000001</v>
      </c>
      <c r="G13" s="18">
        <v>2.9222270000000004</v>
      </c>
      <c r="H13" s="18">
        <v>2.8083739999999997</v>
      </c>
      <c r="I13" s="18">
        <v>10.170867999999999</v>
      </c>
      <c r="J13" s="18">
        <v>9.1435344300000079</v>
      </c>
      <c r="K13" s="18">
        <v>7.9480779300000153</v>
      </c>
      <c r="L13" s="18">
        <v>7.9480779300000153</v>
      </c>
      <c r="M13" s="18">
        <v>7.871796420000007</v>
      </c>
      <c r="N13" s="18">
        <v>7.3142962299999876</v>
      </c>
      <c r="O13" s="18">
        <v>7.319229860000001</v>
      </c>
      <c r="P13" s="18">
        <v>8.6839478200000286</v>
      </c>
      <c r="Q13" s="18">
        <v>9.6433491000000107</v>
      </c>
      <c r="R13" s="18">
        <v>9.957203869999999</v>
      </c>
      <c r="S13" s="18">
        <v>10.281684919999984</v>
      </c>
      <c r="T13" s="18">
        <v>10.676754829999993</v>
      </c>
      <c r="U13" s="18">
        <v>11.88435565</v>
      </c>
      <c r="V13" s="18">
        <v>14.709364711830002</v>
      </c>
      <c r="W13" s="15"/>
      <c r="X13" s="19">
        <f>'[40]GL balances with tax'!I62/1000</f>
        <v>14.49079176</v>
      </c>
      <c r="Y13" s="19">
        <f>'[40]GL balances with tax'!J62/1000</f>
        <v>13.17782036286996</v>
      </c>
      <c r="Z13" s="19">
        <f>'[40]GL balances with tax'!K62/1000</f>
        <v>9.4086515855802375</v>
      </c>
      <c r="AA13" s="19">
        <f>'[40]GL balances with tax'!L62/1000</f>
        <v>5.9229938711400001</v>
      </c>
      <c r="AB13" s="19">
        <f>'[40]GL balances with tax'!M62/1000</f>
        <v>-0.33331645917799985</v>
      </c>
      <c r="AC13" s="19">
        <f>'[40]GL balances with tax'!N62/1000</f>
        <v>-2.1418199394959991</v>
      </c>
      <c r="AD13" s="48"/>
    </row>
    <row r="14" spans="1:30" ht="15.75" thickBot="1" x14ac:dyDescent="0.3">
      <c r="A14" s="20" t="s">
        <v>13</v>
      </c>
      <c r="B14" s="24">
        <f>B12+B13</f>
        <v>-3.4747439999999998</v>
      </c>
      <c r="C14" s="24">
        <f t="shared" ref="C14:V14" si="3">C12+C13</f>
        <v>-6.7012920000000005</v>
      </c>
      <c r="D14" s="24">
        <f t="shared" si="3"/>
        <v>-9.4934970000000014</v>
      </c>
      <c r="E14" s="24">
        <f t="shared" si="3"/>
        <v>-7.3838309999999998</v>
      </c>
      <c r="F14" s="24">
        <f t="shared" si="3"/>
        <v>-7.0115370000000006</v>
      </c>
      <c r="G14" s="24">
        <f t="shared" si="3"/>
        <v>-4.477773</v>
      </c>
      <c r="H14" s="24">
        <f t="shared" si="3"/>
        <v>-4.5916259999999989</v>
      </c>
      <c r="I14" s="24">
        <f t="shared" si="3"/>
        <v>-16.629131999999998</v>
      </c>
      <c r="J14" s="24">
        <f t="shared" si="3"/>
        <v>-14.94946557000001</v>
      </c>
      <c r="K14" s="24">
        <f t="shared" si="3"/>
        <v>-13.012922069999984</v>
      </c>
      <c r="L14" s="24">
        <f t="shared" si="3"/>
        <v>-13.012922069999984</v>
      </c>
      <c r="M14" s="24">
        <f t="shared" si="3"/>
        <v>-12.888203579999992</v>
      </c>
      <c r="N14" s="24">
        <f t="shared" si="3"/>
        <v>-11.95870376999998</v>
      </c>
      <c r="O14" s="24">
        <f t="shared" si="3"/>
        <v>-11.966770140000001</v>
      </c>
      <c r="P14" s="24">
        <f t="shared" si="3"/>
        <v>-14.198052180000047</v>
      </c>
      <c r="Q14" s="24">
        <f t="shared" si="3"/>
        <v>-15.766650900000014</v>
      </c>
      <c r="R14" s="24">
        <f t="shared" si="3"/>
        <v>-16.279796129999994</v>
      </c>
      <c r="S14" s="24">
        <f t="shared" si="3"/>
        <v>-16.810315079999974</v>
      </c>
      <c r="T14" s="24">
        <f t="shared" si="3"/>
        <v>-17.456245169999988</v>
      </c>
      <c r="U14" s="24">
        <f t="shared" si="3"/>
        <v>-19.430644349999998</v>
      </c>
      <c r="V14" s="24">
        <f t="shared" si="3"/>
        <v>-20.96063528817</v>
      </c>
      <c r="W14" s="15"/>
      <c r="X14" s="25">
        <f t="shared" ref="X14:AC14" si="4">X12+X13</f>
        <v>-25.990208240000001</v>
      </c>
      <c r="Y14" s="25">
        <f t="shared" si="4"/>
        <v>-18.762179637130039</v>
      </c>
      <c r="Z14" s="25">
        <f t="shared" si="4"/>
        <v>-12.949348414419767</v>
      </c>
      <c r="AA14" s="25">
        <f t="shared" si="4"/>
        <v>-4.8410061288599993</v>
      </c>
      <c r="AB14" s="25">
        <f t="shared" si="4"/>
        <v>2.835683540822</v>
      </c>
      <c r="AC14" s="25">
        <f t="shared" si="4"/>
        <v>8.1141800605040011</v>
      </c>
      <c r="AD14" s="48"/>
    </row>
    <row r="15" spans="1:30" ht="15.75" thickTop="1" x14ac:dyDescent="0.25">
      <c r="A15" s="1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5"/>
      <c r="X15" s="27"/>
      <c r="Y15" s="27"/>
      <c r="Z15" s="27"/>
      <c r="AA15" s="27"/>
      <c r="AB15" s="27"/>
      <c r="AC15" s="27"/>
      <c r="AD15" s="48"/>
    </row>
    <row r="16" spans="1:30" x14ac:dyDescent="0.25">
      <c r="A16" s="20" t="s">
        <v>14</v>
      </c>
      <c r="B16" s="28">
        <f>B10+B14</f>
        <v>-3.4747439999999998</v>
      </c>
      <c r="C16" s="28">
        <f t="shared" ref="C16:U16" si="5">C10+C14</f>
        <v>-6.7012920000000005</v>
      </c>
      <c r="D16" s="28">
        <f t="shared" si="5"/>
        <v>-9.4934970000000014</v>
      </c>
      <c r="E16" s="28">
        <f t="shared" si="5"/>
        <v>-7.3838309999999998</v>
      </c>
      <c r="F16" s="28">
        <f>F10+F14</f>
        <v>-49.453053000000011</v>
      </c>
      <c r="G16" s="28">
        <f t="shared" si="5"/>
        <v>-71.475692999999936</v>
      </c>
      <c r="H16" s="28">
        <f t="shared" si="5"/>
        <v>-42.03174583000002</v>
      </c>
      <c r="I16" s="28">
        <f t="shared" si="5"/>
        <v>-81.262226080000119</v>
      </c>
      <c r="J16" s="28">
        <f t="shared" si="5"/>
        <v>-70.142183809999992</v>
      </c>
      <c r="K16" s="28">
        <f t="shared" si="5"/>
        <v>-50.621194690000081</v>
      </c>
      <c r="L16" s="28">
        <f t="shared" si="5"/>
        <v>-41.59740861999984</v>
      </c>
      <c r="M16" s="28">
        <f t="shared" si="5"/>
        <v>-25.476457930000045</v>
      </c>
      <c r="N16" s="28">
        <f t="shared" si="5"/>
        <v>-21.198703789999911</v>
      </c>
      <c r="O16" s="28">
        <f t="shared" si="5"/>
        <v>-32.572792790000122</v>
      </c>
      <c r="P16" s="28">
        <f t="shared" si="5"/>
        <v>-15.819310150000042</v>
      </c>
      <c r="Q16" s="28">
        <f t="shared" si="5"/>
        <v>27.955839179999884</v>
      </c>
      <c r="R16" s="28">
        <f t="shared" si="5"/>
        <v>23.459866359999978</v>
      </c>
      <c r="S16" s="28">
        <f t="shared" si="5"/>
        <v>89.64541037000015</v>
      </c>
      <c r="T16" s="28">
        <f t="shared" si="5"/>
        <v>129.3665263900001</v>
      </c>
      <c r="U16" s="28">
        <f t="shared" si="5"/>
        <v>134.76114892000012</v>
      </c>
      <c r="V16" s="28">
        <f>V10+V14</f>
        <v>169.56436471183</v>
      </c>
      <c r="W16" s="15"/>
      <c r="X16" s="29">
        <f t="shared" ref="X16:AC16" si="6">X10+X14</f>
        <v>162.78019920999998</v>
      </c>
      <c r="Y16" s="29">
        <f t="shared" si="6"/>
        <v>158.86430976286999</v>
      </c>
      <c r="Z16" s="29">
        <f t="shared" si="6"/>
        <v>156.4896849655801</v>
      </c>
      <c r="AA16" s="29">
        <f t="shared" si="6"/>
        <v>203.21014501114007</v>
      </c>
      <c r="AB16" s="29">
        <f t="shared" si="6"/>
        <v>253.06422221082192</v>
      </c>
      <c r="AC16" s="29">
        <f t="shared" si="6"/>
        <v>268.33120737050399</v>
      </c>
      <c r="AD16" s="48"/>
    </row>
    <row r="17" spans="1:30" x14ac:dyDescent="0.25">
      <c r="A17" s="1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5"/>
      <c r="X17" s="31"/>
      <c r="Y17" s="31"/>
      <c r="Z17" s="31"/>
      <c r="AA17" s="31"/>
      <c r="AB17" s="31"/>
      <c r="AC17" s="31"/>
      <c r="AD17" s="48"/>
    </row>
    <row r="18" spans="1:30" x14ac:dyDescent="0.25">
      <c r="A18" s="32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5"/>
      <c r="X18" s="31"/>
      <c r="Y18" s="31"/>
      <c r="Z18" s="31"/>
      <c r="AA18" s="31"/>
      <c r="AB18" s="31"/>
      <c r="AC18" s="31"/>
      <c r="AD18" s="48"/>
    </row>
    <row r="19" spans="1:30" x14ac:dyDescent="0.25">
      <c r="A19" s="17" t="s">
        <v>16</v>
      </c>
      <c r="B19" s="33">
        <v>0.35905799999999999</v>
      </c>
      <c r="C19" s="33">
        <v>0.35906100000000002</v>
      </c>
      <c r="D19" s="33">
        <v>0.36978899999999998</v>
      </c>
      <c r="E19" s="33">
        <v>0.37036400000000003</v>
      </c>
      <c r="F19" s="33">
        <v>0.335287</v>
      </c>
      <c r="G19" s="33">
        <v>0.35153299999999998</v>
      </c>
      <c r="H19" s="33">
        <v>0.36423699999999998</v>
      </c>
      <c r="I19" s="33">
        <v>0.37260123452426236</v>
      </c>
      <c r="J19" s="33">
        <v>0.38760499999999998</v>
      </c>
      <c r="K19" s="33">
        <v>0.39081380965382928</v>
      </c>
      <c r="L19" s="33">
        <v>0.39834114137497223</v>
      </c>
      <c r="M19" s="33">
        <v>0.40110400000000002</v>
      </c>
      <c r="N19" s="33">
        <v>0.40296567111906284</v>
      </c>
      <c r="O19" s="33">
        <v>0.40586726644921839</v>
      </c>
      <c r="P19" s="33">
        <v>0.41497204743468286</v>
      </c>
      <c r="Q19" s="33">
        <v>0.41132536224798094</v>
      </c>
      <c r="R19" s="33">
        <v>0.417111686356054</v>
      </c>
      <c r="S19" s="33">
        <v>0.41861077879450526</v>
      </c>
      <c r="T19" s="33">
        <v>0.42002168561423714</v>
      </c>
      <c r="U19" s="33">
        <v>0.433971</v>
      </c>
      <c r="V19" s="33">
        <v>0.42937533586786397</v>
      </c>
      <c r="W19" s="15"/>
      <c r="X19" s="34">
        <v>0.42997999999999997</v>
      </c>
      <c r="Y19" s="34">
        <v>0.43273</v>
      </c>
      <c r="Z19" s="34">
        <v>0.42753999999999998</v>
      </c>
      <c r="AA19" s="34">
        <v>0.43114000000000002</v>
      </c>
      <c r="AB19" s="34">
        <v>0.43286999999999998</v>
      </c>
      <c r="AC19" s="34">
        <v>0.43064000000000002</v>
      </c>
      <c r="AD19" s="48"/>
    </row>
    <row r="20" spans="1:30" ht="15.75" thickBot="1" x14ac:dyDescent="0.3">
      <c r="A20" s="35" t="s">
        <v>17</v>
      </c>
      <c r="B20" s="36">
        <f>B16*B19</f>
        <v>-1.2476346311519999</v>
      </c>
      <c r="C20" s="36">
        <f>C16*C19</f>
        <v>-2.4061726068120004</v>
      </c>
      <c r="D20" s="36">
        <f t="shared" ref="D20:U20" si="7">D16*D19</f>
        <v>-3.5105907621330004</v>
      </c>
      <c r="E20" s="36">
        <f t="shared" si="7"/>
        <v>-2.734705184484</v>
      </c>
      <c r="F20" s="36">
        <f t="shared" si="7"/>
        <v>-16.580965781211003</v>
      </c>
      <c r="G20" s="36">
        <f t="shared" si="7"/>
        <v>-25.126064787368975</v>
      </c>
      <c r="H20" s="36">
        <f t="shared" si="7"/>
        <v>-15.309517005881716</v>
      </c>
      <c r="I20" s="36">
        <f t="shared" si="7"/>
        <v>-30.278405757597753</v>
      </c>
      <c r="J20" s="36">
        <f t="shared" si="7"/>
        <v>-27.187461155675045</v>
      </c>
      <c r="K20" s="36">
        <f t="shared" si="7"/>
        <v>-19.783461946027124</v>
      </c>
      <c r="L20" s="36">
        <f t="shared" si="7"/>
        <v>-16.569959227931843</v>
      </c>
      <c r="M20" s="36">
        <f t="shared" si="7"/>
        <v>-10.218709181554738</v>
      </c>
      <c r="N20" s="36">
        <f t="shared" si="7"/>
        <v>-8.5423498995915352</v>
      </c>
      <c r="O20" s="36">
        <f t="shared" si="7"/>
        <v>-13.220230370294159</v>
      </c>
      <c r="P20" s="36">
        <f t="shared" si="7"/>
        <v>-6.5645715219497776</v>
      </c>
      <c r="Q20" s="36">
        <f t="shared" si="7"/>
        <v>11.498945677659751</v>
      </c>
      <c r="R20" s="36">
        <f t="shared" si="7"/>
        <v>9.7853844191072525</v>
      </c>
      <c r="S20" s="36">
        <f t="shared" si="7"/>
        <v>37.526535050338779</v>
      </c>
      <c r="T20" s="36">
        <f t="shared" si="7"/>
        <v>54.336746476386537</v>
      </c>
      <c r="U20" s="36">
        <f t="shared" si="7"/>
        <v>58.482430557961372</v>
      </c>
      <c r="V20" s="36">
        <f>V16*V19</f>
        <v>72.806756049362988</v>
      </c>
      <c r="W20" s="16">
        <f>V20</f>
        <v>72.806756049362988</v>
      </c>
      <c r="X20" s="37">
        <f t="shared" ref="X20:AC20" si="8">X16*X19</f>
        <v>69.99223005631579</v>
      </c>
      <c r="Y20" s="37">
        <f t="shared" si="8"/>
        <v>68.745352763686739</v>
      </c>
      <c r="Z20" s="37">
        <f t="shared" si="8"/>
        <v>66.905599910184108</v>
      </c>
      <c r="AA20" s="37">
        <f t="shared" si="8"/>
        <v>87.612021920102933</v>
      </c>
      <c r="AB20" s="37">
        <f t="shared" si="8"/>
        <v>109.54390986839849</v>
      </c>
      <c r="AC20" s="37">
        <f t="shared" si="8"/>
        <v>115.55415114203385</v>
      </c>
      <c r="AD20" s="48"/>
    </row>
    <row r="21" spans="1:30" ht="15.75" thickTop="1" x14ac:dyDescent="0.25">
      <c r="A21" s="17" t="s">
        <v>18</v>
      </c>
      <c r="B21" s="33">
        <v>0.13810729734085414</v>
      </c>
      <c r="C21" s="33">
        <v>0.13810729734085414</v>
      </c>
      <c r="D21" s="33">
        <v>0.13810729734085414</v>
      </c>
      <c r="E21" s="33">
        <v>0.13810729734085414</v>
      </c>
      <c r="F21" s="33">
        <v>0.13810729734085414</v>
      </c>
      <c r="G21" s="33">
        <v>0.13810729734085414</v>
      </c>
      <c r="H21" s="33">
        <v>0.124405023342466</v>
      </c>
      <c r="I21" s="33">
        <v>0.1246141019661563</v>
      </c>
      <c r="J21" s="33">
        <v>0.12635988198837961</v>
      </c>
      <c r="K21" s="33">
        <v>0.12635988198837961</v>
      </c>
      <c r="L21" s="33">
        <v>0.12635988198837961</v>
      </c>
      <c r="M21" s="33">
        <v>0.11625142099814043</v>
      </c>
      <c r="N21" s="33">
        <v>0.11549721150875707</v>
      </c>
      <c r="O21" s="33">
        <v>0.11757938057190728</v>
      </c>
      <c r="P21" s="33">
        <v>0.12799022588765846</v>
      </c>
      <c r="Q21" s="33">
        <v>0.12303910309238522</v>
      </c>
      <c r="R21" s="33">
        <v>0.11629863084030495</v>
      </c>
      <c r="S21" s="33">
        <v>0.1167663362372587</v>
      </c>
      <c r="T21" s="33">
        <v>0.11541008424235127</v>
      </c>
      <c r="U21" s="33">
        <v>0.11080248641616151</v>
      </c>
      <c r="V21" s="33">
        <v>0.10828586839101831</v>
      </c>
      <c r="W21" s="38"/>
      <c r="X21" s="34">
        <v>0.10774</v>
      </c>
      <c r="Y21" s="34">
        <v>0.10664999999999999</v>
      </c>
      <c r="Z21" s="34">
        <v>0.10664999999999999</v>
      </c>
      <c r="AA21" s="34">
        <v>0.10664999999999999</v>
      </c>
      <c r="AB21" s="34">
        <v>9.2219999999999996E-2</v>
      </c>
      <c r="AC21" s="34">
        <v>9.2219999999999996E-2</v>
      </c>
      <c r="AD21" s="49"/>
    </row>
    <row r="22" spans="1:30" ht="15.75" thickBot="1" x14ac:dyDescent="0.3">
      <c r="A22" s="39" t="s">
        <v>19</v>
      </c>
      <c r="B22" s="40">
        <f>AVERAGE(0,B20)*B21</f>
        <v>-8.615372348862807E-2</v>
      </c>
      <c r="C22" s="40">
        <f t="shared" ref="C22:V22" si="9">AVERAGE(B20:C20)*C21</f>
        <v>-0.25230872131982957</v>
      </c>
      <c r="D22" s="40">
        <f t="shared" si="9"/>
        <v>-0.40857409894518054</v>
      </c>
      <c r="E22" s="40">
        <f t="shared" si="9"/>
        <v>-0.43126047214053259</v>
      </c>
      <c r="F22" s="40">
        <f t="shared" si="9"/>
        <v>-1.3338175566986714</v>
      </c>
      <c r="G22" s="40">
        <f t="shared" si="9"/>
        <v>-2.880022635969484</v>
      </c>
      <c r="H22" s="40">
        <f t="shared" si="9"/>
        <v>-2.5151947484277728</v>
      </c>
      <c r="I22" s="40">
        <f t="shared" si="9"/>
        <v>-2.840449027836744</v>
      </c>
      <c r="J22" s="40">
        <f t="shared" si="9"/>
        <v>-3.6306900807605396</v>
      </c>
      <c r="K22" s="40">
        <f t="shared" si="9"/>
        <v>-2.9676201500081696</v>
      </c>
      <c r="L22" s="40">
        <f t="shared" si="9"/>
        <v>-2.2968070047076576</v>
      </c>
      <c r="M22" s="40">
        <f t="shared" si="9"/>
        <v>-1.5571103846254049</v>
      </c>
      <c r="N22" s="40">
        <f t="shared" si="9"/>
        <v>-1.0834250044117193</v>
      </c>
      <c r="O22" s="40">
        <f t="shared" si="9"/>
        <v>-1.2794153538897854</v>
      </c>
      <c r="P22" s="40">
        <f t="shared" si="9"/>
        <v>-1.266130631665437</v>
      </c>
      <c r="Q22" s="40">
        <f t="shared" si="9"/>
        <v>0.30356048522040036</v>
      </c>
      <c r="R22" s="40">
        <f t="shared" si="9"/>
        <v>1.237669224303549</v>
      </c>
      <c r="S22" s="40">
        <f t="shared" si="9"/>
        <v>2.7622197483997208</v>
      </c>
      <c r="T22" s="40">
        <f t="shared" si="9"/>
        <v>5.3009745298890998</v>
      </c>
      <c r="U22" s="40">
        <f t="shared" si="9"/>
        <v>6.2503226654154282</v>
      </c>
      <c r="V22" s="40">
        <f t="shared" si="9"/>
        <v>7.1083817910622846</v>
      </c>
      <c r="W22" s="45">
        <f>SUM(B22:V22)</f>
        <v>-1.8658511506050681</v>
      </c>
      <c r="X22" s="41">
        <f>AVERAGE(W20:X20)*X21</f>
        <v>7.692581381512916</v>
      </c>
      <c r="Y22" s="41">
        <f t="shared" ref="Y22:AC22" si="10">AVERAGE(X20:Y20)*Y21</f>
        <v>7.3981816038766341</v>
      </c>
      <c r="Z22" s="41">
        <f t="shared" si="10"/>
        <v>7.2335870513341627</v>
      </c>
      <c r="AA22" s="41">
        <f t="shared" si="10"/>
        <v>8.2396521841000574</v>
      </c>
      <c r="AB22" s="41">
        <f t="shared" si="10"/>
        <v>9.0908600147678005</v>
      </c>
      <c r="AC22" s="41">
        <f t="shared" si="10"/>
        <v>10.379271593191035</v>
      </c>
      <c r="AD22" s="50">
        <f>SUM(W22:AC22)</f>
        <v>48.168282678177533</v>
      </c>
    </row>
    <row r="24" spans="1:30" x14ac:dyDescent="0.25">
      <c r="A24" s="42" t="s">
        <v>20</v>
      </c>
    </row>
    <row r="25" spans="1:30" x14ac:dyDescent="0.25">
      <c r="A25" s="43" t="s">
        <v>21</v>
      </c>
    </row>
    <row r="26" spans="1:30" x14ac:dyDescent="0.25">
      <c r="A26" s="43" t="s">
        <v>22</v>
      </c>
    </row>
    <row r="27" spans="1:30" x14ac:dyDescent="0.25">
      <c r="A27" s="43" t="s">
        <v>23</v>
      </c>
    </row>
    <row r="28" spans="1:30" x14ac:dyDescent="0.25">
      <c r="A28" s="43" t="s">
        <v>24</v>
      </c>
    </row>
    <row r="29" spans="1:30" x14ac:dyDescent="0.25">
      <c r="A29" s="43" t="s">
        <v>25</v>
      </c>
    </row>
    <row r="30" spans="1:30" x14ac:dyDescent="0.25">
      <c r="A30" s="43" t="s">
        <v>26</v>
      </c>
    </row>
    <row r="31" spans="1:30" x14ac:dyDescent="0.25">
      <c r="A31" s="43" t="s">
        <v>27</v>
      </c>
    </row>
    <row r="32" spans="1:30" x14ac:dyDescent="0.25">
      <c r="A32" s="43" t="s">
        <v>28</v>
      </c>
    </row>
    <row r="33" spans="1:23" x14ac:dyDescent="0.25">
      <c r="A33" s="43" t="s">
        <v>29</v>
      </c>
    </row>
    <row r="34" spans="1:23" x14ac:dyDescent="0.25">
      <c r="A34" s="43" t="s">
        <v>30</v>
      </c>
      <c r="W34" s="44">
        <f>AVERAGE(B16:V16)</f>
        <v>2.192810582944289</v>
      </c>
    </row>
    <row r="35" spans="1:23" x14ac:dyDescent="0.25">
      <c r="A35" s="43" t="s">
        <v>31</v>
      </c>
      <c r="W35" s="44">
        <f>AVERAGE(G16:V16)</f>
        <v>7.6597149526143831</v>
      </c>
    </row>
    <row r="36" spans="1:23" x14ac:dyDescent="0.25">
      <c r="A36" s="43" t="s">
        <v>32</v>
      </c>
      <c r="W36" s="44">
        <f>AVERAGE(X16:AC16)</f>
        <v>200.45662808848601</v>
      </c>
    </row>
  </sheetData>
  <mergeCells count="1">
    <mergeCell ref="B5:V5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RMP__(NLK-1RR) 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Alder, Mark</dc:creator>
  <cp:lastModifiedBy>Fred Nass</cp:lastModifiedBy>
  <cp:lastPrinted>2020-09-29T23:58:48Z</cp:lastPrinted>
  <dcterms:created xsi:type="dcterms:W3CDTF">2020-09-27T20:23:58Z</dcterms:created>
  <dcterms:modified xsi:type="dcterms:W3CDTF">2020-10-06T16:05:43Z</dcterms:modified>
</cp:coreProperties>
</file>