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nass\Desktop\Staging\"/>
    </mc:Choice>
  </mc:AlternateContent>
  <bookViews>
    <workbookView xWindow="19080" yWindow="-120" windowWidth="19440" windowHeight="15000"/>
  </bookViews>
  <sheets>
    <sheet name="Load Charts for ES (2)" sheetId="2" r:id="rId1"/>
  </sheet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P4" i="2" s="1"/>
  <c r="T4" i="2" s="1"/>
  <c r="J4" i="2"/>
  <c r="O4" i="2" s="1"/>
  <c r="S4" i="2" s="1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I5" i="2" l="1"/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</calcChain>
</file>

<file path=xl/sharedStrings.xml><?xml version="1.0" encoding="utf-8"?>
<sst xmlns="http://schemas.openxmlformats.org/spreadsheetml/2006/main" count="5" uniqueCount="5">
  <si>
    <t>Energy Forecast (GWh)</t>
  </si>
  <si>
    <t>Coincident Peak (MW) PreDSM, Post DG</t>
  </si>
  <si>
    <t>Check</t>
  </si>
  <si>
    <t>2021 IRP</t>
  </si>
  <si>
    <t>2019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</si>
</sst>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7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/>
    <xf numFmtId="3" fontId="1" fillId="0" borderId="0" xfId="0" applyNumberFormat="1" applyFont="1" applyFill="1"/>
    <xf numFmtId="43" fontId="1" fillId="0" borderId="0" xfId="0" applyNumberFormat="1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Load</a:t>
            </a:r>
          </a:p>
          <a:p>
            <a:pPr>
              <a:defRPr sz="1200"/>
            </a:pPr>
            <a:r>
              <a:rPr lang="en-US" sz="1200"/>
              <a:t>(GWh)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 (2)'!$D$4</c:f>
              <c:strCache>
                <c:ptCount val="1"/>
                <c:pt idx="0">
                  <c:v>2021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 (2)'!$C$5:$C$24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 (2)'!$D$5:$D$24</c:f>
              <c:numCache>
                <c:formatCode>#,##0_);\(#,##0\)</c:formatCode>
                <c:ptCount val="20"/>
                <c:pt idx="0">
                  <c:v>60221.57</c:v>
                </c:pt>
                <c:pt idx="1">
                  <c:v>61760.91</c:v>
                </c:pt>
                <c:pt idx="2">
                  <c:v>63242.99</c:v>
                </c:pt>
                <c:pt idx="3">
                  <c:v>64451.31</c:v>
                </c:pt>
                <c:pt idx="4">
                  <c:v>65162.26</c:v>
                </c:pt>
                <c:pt idx="5">
                  <c:v>64527.03</c:v>
                </c:pt>
                <c:pt idx="6">
                  <c:v>65178.400000000001</c:v>
                </c:pt>
                <c:pt idx="7">
                  <c:v>66083.42</c:v>
                </c:pt>
                <c:pt idx="8">
                  <c:v>66768.66</c:v>
                </c:pt>
                <c:pt idx="9">
                  <c:v>67723.210000000006</c:v>
                </c:pt>
                <c:pt idx="10">
                  <c:v>68528.649999999994</c:v>
                </c:pt>
                <c:pt idx="11">
                  <c:v>69507.210000000006</c:v>
                </c:pt>
                <c:pt idx="12">
                  <c:v>70170.850000000006</c:v>
                </c:pt>
                <c:pt idx="13">
                  <c:v>70955.08</c:v>
                </c:pt>
                <c:pt idx="14">
                  <c:v>71713.38</c:v>
                </c:pt>
                <c:pt idx="15">
                  <c:v>72641.240000000005</c:v>
                </c:pt>
                <c:pt idx="16">
                  <c:v>73263.63</c:v>
                </c:pt>
                <c:pt idx="17">
                  <c:v>74042.539999999994</c:v>
                </c:pt>
                <c:pt idx="18">
                  <c:v>74771.42</c:v>
                </c:pt>
                <c:pt idx="19">
                  <c:v>75613.33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9A-4413-9C3D-B36C7C5FDF24}"/>
            </c:ext>
          </c:extLst>
        </c:ser>
        <c:ser>
          <c:idx val="4"/>
          <c:order val="1"/>
          <c:tx>
            <c:strRef>
              <c:f>'Load Charts for ES (2)'!$E$4</c:f>
              <c:strCache>
                <c:ptCount val="1"/>
                <c:pt idx="0">
                  <c:v>2019 IRP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 (2)'!$C$5:$C$24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 (2)'!$E$5:$E$24</c:f>
              <c:numCache>
                <c:formatCode>#,##0_);\(#,##0\)</c:formatCode>
                <c:ptCount val="20"/>
                <c:pt idx="0">
                  <c:v>61668.22</c:v>
                </c:pt>
                <c:pt idx="1">
                  <c:v>62430.12</c:v>
                </c:pt>
                <c:pt idx="2">
                  <c:v>63189.85</c:v>
                </c:pt>
                <c:pt idx="3">
                  <c:v>64099.06</c:v>
                </c:pt>
                <c:pt idx="4">
                  <c:v>64561.31</c:v>
                </c:pt>
                <c:pt idx="5">
                  <c:v>64235.86</c:v>
                </c:pt>
                <c:pt idx="6">
                  <c:v>64827.02</c:v>
                </c:pt>
                <c:pt idx="7">
                  <c:v>65443.43</c:v>
                </c:pt>
                <c:pt idx="8">
                  <c:v>65842.320000000007</c:v>
                </c:pt>
                <c:pt idx="9">
                  <c:v>66354.5</c:v>
                </c:pt>
                <c:pt idx="10">
                  <c:v>66778.399999999994</c:v>
                </c:pt>
                <c:pt idx="11">
                  <c:v>67395.45</c:v>
                </c:pt>
                <c:pt idx="12">
                  <c:v>67685.14</c:v>
                </c:pt>
                <c:pt idx="13">
                  <c:v>68041.679999999993</c:v>
                </c:pt>
                <c:pt idx="14">
                  <c:v>68410.350000000006</c:v>
                </c:pt>
                <c:pt idx="15">
                  <c:v>68993.899999999994</c:v>
                </c:pt>
                <c:pt idx="16">
                  <c:v>69208.19</c:v>
                </c:pt>
                <c:pt idx="17">
                  <c:v>69558.66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9A-4413-9C3D-B36C7C5FD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026064"/>
        <c:axId val="44002644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(2)'!$C$5:$C$24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(2)'!$F$5:$F$24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B89A-4413-9C3D-B36C7C5FDF24}"/>
                  </c:ext>
                </c:extLst>
              </c15:ser>
            </c15:filteredLineSeries>
          </c:ext>
        </c:extLst>
      </c:lineChart>
      <c:catAx>
        <c:axId val="44002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026448"/>
        <c:crosses val="autoZero"/>
        <c:auto val="1"/>
        <c:lblAlgn val="ctr"/>
        <c:lblOffset val="100"/>
        <c:noMultiLvlLbl val="0"/>
      </c:catAx>
      <c:valAx>
        <c:axId val="440026448"/>
        <c:scaling>
          <c:orientation val="minMax"/>
          <c:min val="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440026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Coincident Peak</a:t>
            </a:r>
          </a:p>
          <a:p>
            <a:pPr>
              <a:defRPr sz="1200"/>
            </a:pPr>
            <a:r>
              <a:rPr lang="en-US" sz="1200"/>
              <a:t>(MW)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 (2)'!$J$4</c:f>
              <c:strCache>
                <c:ptCount val="1"/>
                <c:pt idx="0">
                  <c:v>2021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 (2)'!$I$5:$I$24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 (2)'!$J$5:$J$24</c:f>
              <c:numCache>
                <c:formatCode>#,##0</c:formatCode>
                <c:ptCount val="20"/>
                <c:pt idx="0">
                  <c:v>10373.618999999999</c:v>
                </c:pt>
                <c:pt idx="1">
                  <c:v>10535.441000000003</c:v>
                </c:pt>
                <c:pt idx="2">
                  <c:v>10691.366000000002</c:v>
                </c:pt>
                <c:pt idx="3">
                  <c:v>10807.838000000002</c:v>
                </c:pt>
                <c:pt idx="4">
                  <c:v>10942.272000000001</c:v>
                </c:pt>
                <c:pt idx="5">
                  <c:v>10866.995999999999</c:v>
                </c:pt>
                <c:pt idx="6">
                  <c:v>10939.546999999999</c:v>
                </c:pt>
                <c:pt idx="7">
                  <c:v>11043.349</c:v>
                </c:pt>
                <c:pt idx="8">
                  <c:v>11133.15</c:v>
                </c:pt>
                <c:pt idx="9">
                  <c:v>11238.493999999999</c:v>
                </c:pt>
                <c:pt idx="10">
                  <c:v>11337.243</c:v>
                </c:pt>
                <c:pt idx="11">
                  <c:v>11401.562</c:v>
                </c:pt>
                <c:pt idx="12">
                  <c:v>11455.421999999999</c:v>
                </c:pt>
                <c:pt idx="13">
                  <c:v>11495.572999999999</c:v>
                </c:pt>
                <c:pt idx="14">
                  <c:v>11534.846000000001</c:v>
                </c:pt>
                <c:pt idx="15">
                  <c:v>11649.535</c:v>
                </c:pt>
                <c:pt idx="16">
                  <c:v>11695.398999999999</c:v>
                </c:pt>
                <c:pt idx="17">
                  <c:v>11764.188</c:v>
                </c:pt>
                <c:pt idx="18">
                  <c:v>11833.412</c:v>
                </c:pt>
                <c:pt idx="19">
                  <c:v>11912.041000000001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AD-414E-BACC-6E645C91C9A4}"/>
            </c:ext>
          </c:extLst>
        </c:ser>
        <c:ser>
          <c:idx val="4"/>
          <c:order val="1"/>
          <c:tx>
            <c:strRef>
              <c:f>'Load Charts for ES (2)'!$K$4</c:f>
              <c:strCache>
                <c:ptCount val="1"/>
                <c:pt idx="0">
                  <c:v>2019 IRP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 (2)'!$I$5:$I$24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 (2)'!$K$5:$K$24</c:f>
              <c:numCache>
                <c:formatCode>#,##0</c:formatCode>
                <c:ptCount val="20"/>
                <c:pt idx="0">
                  <c:v>10356.727999999999</c:v>
                </c:pt>
                <c:pt idx="1">
                  <c:v>10468.451000000003</c:v>
                </c:pt>
                <c:pt idx="2">
                  <c:v>10580.593000000003</c:v>
                </c:pt>
                <c:pt idx="3">
                  <c:v>10687.174000000001</c:v>
                </c:pt>
                <c:pt idx="4">
                  <c:v>10785.521000000001</c:v>
                </c:pt>
                <c:pt idx="5">
                  <c:v>10817.798999999999</c:v>
                </c:pt>
                <c:pt idx="6">
                  <c:v>10894.520999999999</c:v>
                </c:pt>
                <c:pt idx="7">
                  <c:v>10984.954</c:v>
                </c:pt>
                <c:pt idx="8">
                  <c:v>11062.776</c:v>
                </c:pt>
                <c:pt idx="9">
                  <c:v>11140.962</c:v>
                </c:pt>
                <c:pt idx="10">
                  <c:v>11208.369000000001</c:v>
                </c:pt>
                <c:pt idx="11">
                  <c:v>11280.806</c:v>
                </c:pt>
                <c:pt idx="12">
                  <c:v>11320.346999999998</c:v>
                </c:pt>
                <c:pt idx="13">
                  <c:v>11340.989999999998</c:v>
                </c:pt>
                <c:pt idx="14">
                  <c:v>11382.261</c:v>
                </c:pt>
                <c:pt idx="15">
                  <c:v>11425.01</c:v>
                </c:pt>
                <c:pt idx="16">
                  <c:v>11488.118</c:v>
                </c:pt>
                <c:pt idx="17">
                  <c:v>11519.336000000001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AD-414E-BACC-6E645C91C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895080"/>
        <c:axId val="4404234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ymbol val="diamond"/>
                  <c:size val="5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(2)'!$I$5:$I$24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(2)'!$L$5:$L$24</c15:sqref>
                        </c15:formulaRef>
                      </c:ext>
                    </c:extLst>
                    <c:numCache>
                      <c:formatCode>#,##0</c:formatCode>
                      <c:ptCount val="20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0CAD-414E-BACC-6E645C91C9A4}"/>
                  </c:ext>
                </c:extLst>
              </c15:ser>
            </c15:filteredLineSeries>
          </c:ext>
        </c:extLst>
      </c:lineChart>
      <c:catAx>
        <c:axId val="44089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423400"/>
        <c:crosses val="autoZero"/>
        <c:auto val="1"/>
        <c:lblAlgn val="ctr"/>
        <c:lblOffset val="100"/>
        <c:noMultiLvlLbl val="0"/>
      </c:catAx>
      <c:valAx>
        <c:axId val="44042340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0895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25</xdr:row>
      <xdr:rowOff>80961</xdr:rowOff>
    </xdr:from>
    <xdr:to>
      <xdr:col>7</xdr:col>
      <xdr:colOff>466725</xdr:colOff>
      <xdr:row>41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25</xdr:row>
      <xdr:rowOff>76200</xdr:rowOff>
    </xdr:from>
    <xdr:to>
      <xdr:col>14</xdr:col>
      <xdr:colOff>247650</xdr:colOff>
      <xdr:row>41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3:U31"/>
  <sheetViews>
    <sheetView showGridLines="0" tabSelected="1" zoomScaleNormal="100" workbookViewId="0"/>
  </sheetViews>
  <sheetFormatPr defaultRowHeight="15" x14ac:dyDescent="0.25"/>
  <cols>
    <col min="1" max="3" width="9.140625" style="1"/>
    <col min="4" max="6" width="9.28515625" style="1" customWidth="1"/>
    <col min="7" max="15" width="9.140625" style="1"/>
    <col min="16" max="16" width="10.5703125" style="1" customWidth="1"/>
    <col min="17" max="17" width="10.42578125" style="1" customWidth="1"/>
    <col min="18" max="16384" width="9.140625" style="1"/>
  </cols>
  <sheetData>
    <row r="3" spans="3:21" x14ac:dyDescent="0.25">
      <c r="C3" s="1" t="s">
        <v>0</v>
      </c>
      <c r="I3" s="1" t="s">
        <v>1</v>
      </c>
      <c r="O3" s="1" t="s">
        <v>2</v>
      </c>
    </row>
    <row r="4" spans="3:21" x14ac:dyDescent="0.25">
      <c r="D4" s="2" t="s">
        <v>3</v>
      </c>
      <c r="E4" s="3" t="s">
        <v>4</v>
      </c>
      <c r="F4" s="3"/>
      <c r="G4" s="4"/>
      <c r="J4" s="3" t="str">
        <f>D4</f>
        <v>2021 IRP</v>
      </c>
      <c r="K4" s="4" t="str">
        <f>E4</f>
        <v>2019 IRP</v>
      </c>
      <c r="L4" s="3"/>
      <c r="M4" s="4"/>
      <c r="O4" s="1" t="str">
        <f>J4</f>
        <v>2021 IRP</v>
      </c>
      <c r="P4" s="1" t="str">
        <f t="shared" ref="P4" si="0">K4</f>
        <v>2019 IRP</v>
      </c>
      <c r="S4" s="1" t="str">
        <f>O4</f>
        <v>2021 IRP</v>
      </c>
      <c r="T4" s="1" t="str">
        <f t="shared" ref="T4" si="1">P4</f>
        <v>2019 IRP</v>
      </c>
    </row>
    <row r="5" spans="3:21" x14ac:dyDescent="0.25">
      <c r="C5" s="1">
        <v>2021</v>
      </c>
      <c r="D5" s="2">
        <v>60221.57</v>
      </c>
      <c r="E5" s="2">
        <v>61668.22</v>
      </c>
      <c r="F5" s="2"/>
      <c r="G5" s="5"/>
      <c r="I5" s="1">
        <f>C5</f>
        <v>2021</v>
      </c>
      <c r="J5" s="6">
        <v>10373.618999999999</v>
      </c>
      <c r="K5" s="6">
        <v>10356.727999999999</v>
      </c>
      <c r="L5" s="6"/>
      <c r="M5" s="5"/>
      <c r="O5" s="7">
        <v>0</v>
      </c>
      <c r="P5" s="5">
        <v>0</v>
      </c>
      <c r="Q5" s="7"/>
      <c r="R5" s="5"/>
      <c r="S5" s="5">
        <v>0</v>
      </c>
      <c r="T5" s="5">
        <v>0</v>
      </c>
      <c r="U5" s="5"/>
    </row>
    <row r="6" spans="3:21" x14ac:dyDescent="0.25">
      <c r="C6" s="1">
        <f>C5+1</f>
        <v>2022</v>
      </c>
      <c r="D6" s="2">
        <v>61760.91</v>
      </c>
      <c r="E6" s="2">
        <v>62430.12</v>
      </c>
      <c r="F6" s="2"/>
      <c r="G6" s="5"/>
      <c r="I6" s="1">
        <f t="shared" ref="I6:I24" si="2">I5+1</f>
        <v>2022</v>
      </c>
      <c r="J6" s="6">
        <v>10535.441000000003</v>
      </c>
      <c r="K6" s="6">
        <v>10468.451000000003</v>
      </c>
      <c r="L6" s="6"/>
      <c r="M6" s="5"/>
      <c r="O6" s="7">
        <v>0</v>
      </c>
      <c r="P6" s="5">
        <v>0</v>
      </c>
      <c r="Q6" s="7"/>
      <c r="R6" s="5"/>
      <c r="S6" s="5">
        <v>0</v>
      </c>
      <c r="T6" s="5">
        <v>0</v>
      </c>
      <c r="U6" s="5"/>
    </row>
    <row r="7" spans="3:21" x14ac:dyDescent="0.25">
      <c r="C7" s="1">
        <f t="shared" ref="C7:C23" si="3">C6+1</f>
        <v>2023</v>
      </c>
      <c r="D7" s="2">
        <v>63242.99</v>
      </c>
      <c r="E7" s="2">
        <v>63189.85</v>
      </c>
      <c r="F7" s="2"/>
      <c r="G7" s="5"/>
      <c r="I7" s="1">
        <f t="shared" si="2"/>
        <v>2023</v>
      </c>
      <c r="J7" s="6">
        <v>10691.366000000002</v>
      </c>
      <c r="K7" s="6">
        <v>10580.593000000003</v>
      </c>
      <c r="L7" s="6"/>
      <c r="M7" s="5"/>
      <c r="O7" s="7">
        <v>0</v>
      </c>
      <c r="P7" s="5">
        <v>0</v>
      </c>
      <c r="Q7" s="7"/>
      <c r="R7" s="5"/>
      <c r="S7" s="5">
        <v>0</v>
      </c>
      <c r="T7" s="5">
        <v>0</v>
      </c>
      <c r="U7" s="5"/>
    </row>
    <row r="8" spans="3:21" x14ac:dyDescent="0.25">
      <c r="C8" s="1">
        <f t="shared" si="3"/>
        <v>2024</v>
      </c>
      <c r="D8" s="2">
        <v>64451.31</v>
      </c>
      <c r="E8" s="2">
        <v>64099.06</v>
      </c>
      <c r="F8" s="2"/>
      <c r="G8" s="5"/>
      <c r="I8" s="1">
        <f t="shared" si="2"/>
        <v>2024</v>
      </c>
      <c r="J8" s="6">
        <v>10807.838000000002</v>
      </c>
      <c r="K8" s="6">
        <v>10687.174000000001</v>
      </c>
      <c r="L8" s="6"/>
      <c r="M8" s="5"/>
      <c r="O8" s="7">
        <v>0</v>
      </c>
      <c r="P8" s="5">
        <v>0</v>
      </c>
      <c r="Q8" s="7"/>
      <c r="R8" s="5"/>
      <c r="S8" s="5">
        <v>0</v>
      </c>
      <c r="T8" s="5">
        <v>0</v>
      </c>
      <c r="U8" s="5"/>
    </row>
    <row r="9" spans="3:21" x14ac:dyDescent="0.25">
      <c r="C9" s="1">
        <f t="shared" si="3"/>
        <v>2025</v>
      </c>
      <c r="D9" s="2">
        <v>65162.26</v>
      </c>
      <c r="E9" s="2">
        <v>64561.31</v>
      </c>
      <c r="F9" s="2"/>
      <c r="G9" s="6"/>
      <c r="H9" s="8"/>
      <c r="I9" s="8">
        <f t="shared" si="2"/>
        <v>2025</v>
      </c>
      <c r="J9" s="6">
        <v>10942.272000000001</v>
      </c>
      <c r="K9" s="6">
        <v>10785.521000000001</v>
      </c>
      <c r="L9" s="6"/>
      <c r="M9" s="6"/>
      <c r="O9" s="7">
        <v>0</v>
      </c>
      <c r="P9" s="5">
        <v>0</v>
      </c>
      <c r="Q9" s="7"/>
      <c r="R9" s="5"/>
      <c r="S9" s="5">
        <v>0</v>
      </c>
      <c r="T9" s="5">
        <v>0</v>
      </c>
      <c r="U9" s="5"/>
    </row>
    <row r="10" spans="3:21" x14ac:dyDescent="0.25">
      <c r="C10" s="1">
        <f t="shared" si="3"/>
        <v>2026</v>
      </c>
      <c r="D10" s="2">
        <v>64527.03</v>
      </c>
      <c r="E10" s="2">
        <v>64235.86</v>
      </c>
      <c r="F10" s="2"/>
      <c r="G10" s="6"/>
      <c r="H10" s="8"/>
      <c r="I10" s="8">
        <f t="shared" si="2"/>
        <v>2026</v>
      </c>
      <c r="J10" s="6">
        <v>10866.995999999999</v>
      </c>
      <c r="K10" s="6">
        <v>10817.798999999999</v>
      </c>
      <c r="L10" s="6"/>
      <c r="M10" s="6"/>
      <c r="O10" s="7">
        <v>0</v>
      </c>
      <c r="P10" s="5">
        <v>0</v>
      </c>
      <c r="Q10" s="7"/>
      <c r="R10" s="5"/>
      <c r="S10" s="5">
        <v>0</v>
      </c>
      <c r="T10" s="5">
        <v>0</v>
      </c>
      <c r="U10" s="5"/>
    </row>
    <row r="11" spans="3:21" x14ac:dyDescent="0.25">
      <c r="C11" s="1">
        <f t="shared" si="3"/>
        <v>2027</v>
      </c>
      <c r="D11" s="2">
        <v>65178.400000000001</v>
      </c>
      <c r="E11" s="2">
        <v>64827.02</v>
      </c>
      <c r="F11" s="2"/>
      <c r="G11" s="6"/>
      <c r="H11" s="8"/>
      <c r="I11" s="8">
        <f t="shared" si="2"/>
        <v>2027</v>
      </c>
      <c r="J11" s="6">
        <v>10939.546999999999</v>
      </c>
      <c r="K11" s="6">
        <v>10894.520999999999</v>
      </c>
      <c r="L11" s="6"/>
      <c r="M11" s="6"/>
      <c r="O11" s="7">
        <v>0</v>
      </c>
      <c r="P11" s="5">
        <v>0</v>
      </c>
      <c r="Q11" s="7"/>
      <c r="R11" s="5"/>
      <c r="S11" s="5">
        <v>0</v>
      </c>
      <c r="T11" s="5">
        <v>0</v>
      </c>
      <c r="U11" s="5"/>
    </row>
    <row r="12" spans="3:21" x14ac:dyDescent="0.25">
      <c r="C12" s="1">
        <f t="shared" si="3"/>
        <v>2028</v>
      </c>
      <c r="D12" s="2">
        <v>66083.42</v>
      </c>
      <c r="E12" s="2">
        <v>65443.43</v>
      </c>
      <c r="F12" s="2"/>
      <c r="G12" s="6"/>
      <c r="H12" s="8"/>
      <c r="I12" s="8">
        <f t="shared" si="2"/>
        <v>2028</v>
      </c>
      <c r="J12" s="6">
        <v>11043.349</v>
      </c>
      <c r="K12" s="6">
        <v>10984.954</v>
      </c>
      <c r="L12" s="6"/>
      <c r="M12" s="6"/>
      <c r="O12" s="7">
        <v>0</v>
      </c>
      <c r="P12" s="5">
        <v>0</v>
      </c>
      <c r="Q12" s="7"/>
      <c r="R12" s="5"/>
      <c r="S12" s="5">
        <v>0</v>
      </c>
      <c r="T12" s="5">
        <v>0</v>
      </c>
      <c r="U12" s="5"/>
    </row>
    <row r="13" spans="3:21" x14ac:dyDescent="0.25">
      <c r="C13" s="1">
        <f t="shared" si="3"/>
        <v>2029</v>
      </c>
      <c r="D13" s="2">
        <v>66768.66</v>
      </c>
      <c r="E13" s="2">
        <v>65842.320000000007</v>
      </c>
      <c r="F13" s="2"/>
      <c r="G13" s="6"/>
      <c r="H13" s="8"/>
      <c r="I13" s="8">
        <f t="shared" si="2"/>
        <v>2029</v>
      </c>
      <c r="J13" s="6">
        <v>11133.15</v>
      </c>
      <c r="K13" s="6">
        <v>11062.776</v>
      </c>
      <c r="L13" s="6"/>
      <c r="M13" s="6"/>
      <c r="O13" s="7">
        <v>0</v>
      </c>
      <c r="P13" s="5">
        <v>0</v>
      </c>
      <c r="Q13" s="7"/>
      <c r="R13" s="5"/>
      <c r="S13" s="5">
        <v>0</v>
      </c>
      <c r="T13" s="5">
        <v>0</v>
      </c>
      <c r="U13" s="5"/>
    </row>
    <row r="14" spans="3:21" x14ac:dyDescent="0.25">
      <c r="C14" s="1">
        <f t="shared" si="3"/>
        <v>2030</v>
      </c>
      <c r="D14" s="2">
        <v>67723.210000000006</v>
      </c>
      <c r="E14" s="2">
        <v>66354.5</v>
      </c>
      <c r="F14" s="2"/>
      <c r="G14" s="6"/>
      <c r="H14" s="8"/>
      <c r="I14" s="8">
        <f t="shared" si="2"/>
        <v>2030</v>
      </c>
      <c r="J14" s="6">
        <v>11238.493999999999</v>
      </c>
      <c r="K14" s="6">
        <v>11140.962</v>
      </c>
      <c r="L14" s="6"/>
      <c r="M14" s="6"/>
      <c r="O14" s="7">
        <v>0</v>
      </c>
      <c r="P14" s="5">
        <v>0</v>
      </c>
      <c r="Q14" s="7"/>
      <c r="R14" s="5"/>
      <c r="S14" s="5">
        <v>0</v>
      </c>
      <c r="T14" s="5">
        <v>0</v>
      </c>
      <c r="U14" s="5"/>
    </row>
    <row r="15" spans="3:21" x14ac:dyDescent="0.25">
      <c r="C15" s="1">
        <f t="shared" si="3"/>
        <v>2031</v>
      </c>
      <c r="D15" s="2">
        <v>68528.649999999994</v>
      </c>
      <c r="E15" s="2">
        <v>66778.399999999994</v>
      </c>
      <c r="F15" s="2"/>
      <c r="G15" s="6"/>
      <c r="H15" s="8"/>
      <c r="I15" s="8">
        <f t="shared" si="2"/>
        <v>2031</v>
      </c>
      <c r="J15" s="6">
        <v>11337.243</v>
      </c>
      <c r="K15" s="6">
        <v>11208.369000000001</v>
      </c>
      <c r="L15" s="6"/>
      <c r="M15" s="6"/>
      <c r="O15" s="7">
        <v>0</v>
      </c>
      <c r="P15" s="5">
        <v>0</v>
      </c>
      <c r="Q15" s="7"/>
      <c r="R15" s="5"/>
      <c r="S15" s="5">
        <v>0</v>
      </c>
      <c r="T15" s="5">
        <v>0</v>
      </c>
      <c r="U15" s="5"/>
    </row>
    <row r="16" spans="3:21" x14ac:dyDescent="0.25">
      <c r="C16" s="1">
        <f t="shared" si="3"/>
        <v>2032</v>
      </c>
      <c r="D16" s="2">
        <v>69507.210000000006</v>
      </c>
      <c r="E16" s="2">
        <v>67395.45</v>
      </c>
      <c r="F16" s="2"/>
      <c r="G16" s="6"/>
      <c r="H16" s="8"/>
      <c r="I16" s="8">
        <f t="shared" si="2"/>
        <v>2032</v>
      </c>
      <c r="J16" s="6">
        <v>11401.562</v>
      </c>
      <c r="K16" s="6">
        <v>11280.806</v>
      </c>
      <c r="L16" s="6"/>
      <c r="M16" s="6"/>
      <c r="O16" s="7">
        <v>0</v>
      </c>
      <c r="P16" s="5">
        <v>0</v>
      </c>
      <c r="Q16" s="7"/>
      <c r="R16" s="5"/>
      <c r="S16" s="5">
        <v>0</v>
      </c>
      <c r="T16" s="5">
        <v>0</v>
      </c>
      <c r="U16" s="5"/>
    </row>
    <row r="17" spans="3:21" x14ac:dyDescent="0.25">
      <c r="C17" s="1">
        <f t="shared" si="3"/>
        <v>2033</v>
      </c>
      <c r="D17" s="2">
        <v>70170.850000000006</v>
      </c>
      <c r="E17" s="2">
        <v>67685.14</v>
      </c>
      <c r="F17" s="2"/>
      <c r="G17" s="6"/>
      <c r="H17" s="8"/>
      <c r="I17" s="8">
        <f t="shared" si="2"/>
        <v>2033</v>
      </c>
      <c r="J17" s="6">
        <v>11455.421999999999</v>
      </c>
      <c r="K17" s="6">
        <v>11320.346999999998</v>
      </c>
      <c r="L17" s="6"/>
      <c r="M17" s="6"/>
      <c r="O17" s="7">
        <v>0</v>
      </c>
      <c r="P17" s="5">
        <v>0</v>
      </c>
      <c r="Q17" s="7"/>
      <c r="R17" s="5"/>
      <c r="S17" s="5">
        <v>0</v>
      </c>
      <c r="T17" s="5">
        <v>0</v>
      </c>
      <c r="U17" s="5"/>
    </row>
    <row r="18" spans="3:21" x14ac:dyDescent="0.25">
      <c r="C18" s="1">
        <f t="shared" si="3"/>
        <v>2034</v>
      </c>
      <c r="D18" s="2">
        <v>70955.08</v>
      </c>
      <c r="E18" s="2">
        <v>68041.679999999993</v>
      </c>
      <c r="F18" s="2"/>
      <c r="G18" s="6"/>
      <c r="H18" s="8"/>
      <c r="I18" s="8">
        <f t="shared" si="2"/>
        <v>2034</v>
      </c>
      <c r="J18" s="6">
        <v>11495.572999999999</v>
      </c>
      <c r="K18" s="6">
        <v>11340.989999999998</v>
      </c>
      <c r="L18" s="6"/>
      <c r="M18" s="6"/>
      <c r="O18" s="7">
        <v>0</v>
      </c>
      <c r="P18" s="5">
        <v>0</v>
      </c>
      <c r="Q18" s="7"/>
      <c r="R18" s="5"/>
      <c r="S18" s="5">
        <v>0</v>
      </c>
      <c r="T18" s="5">
        <v>0</v>
      </c>
      <c r="U18" s="5"/>
    </row>
    <row r="19" spans="3:21" x14ac:dyDescent="0.25">
      <c r="C19" s="1">
        <f t="shared" si="3"/>
        <v>2035</v>
      </c>
      <c r="D19" s="2">
        <v>71713.38</v>
      </c>
      <c r="E19" s="2">
        <v>68410.350000000006</v>
      </c>
      <c r="F19" s="2"/>
      <c r="G19" s="6"/>
      <c r="H19" s="8"/>
      <c r="I19" s="8">
        <f t="shared" si="2"/>
        <v>2035</v>
      </c>
      <c r="J19" s="6">
        <v>11534.846000000001</v>
      </c>
      <c r="K19" s="6">
        <v>11382.261</v>
      </c>
      <c r="L19" s="6"/>
      <c r="M19" s="6"/>
      <c r="O19" s="7">
        <v>0</v>
      </c>
      <c r="P19" s="5">
        <v>0</v>
      </c>
      <c r="Q19" s="7"/>
      <c r="R19" s="5"/>
      <c r="S19" s="5">
        <v>0</v>
      </c>
      <c r="T19" s="5">
        <v>0</v>
      </c>
      <c r="U19" s="5"/>
    </row>
    <row r="20" spans="3:21" x14ac:dyDescent="0.25">
      <c r="C20" s="1">
        <f t="shared" si="3"/>
        <v>2036</v>
      </c>
      <c r="D20" s="2">
        <v>72641.240000000005</v>
      </c>
      <c r="E20" s="2">
        <v>68993.899999999994</v>
      </c>
      <c r="F20" s="2"/>
      <c r="G20" s="6"/>
      <c r="H20" s="8"/>
      <c r="I20" s="8">
        <f t="shared" si="2"/>
        <v>2036</v>
      </c>
      <c r="J20" s="6">
        <v>11649.535</v>
      </c>
      <c r="K20" s="6">
        <v>11425.01</v>
      </c>
      <c r="L20" s="6"/>
      <c r="M20" s="6"/>
      <c r="O20" s="7">
        <v>0</v>
      </c>
      <c r="P20" s="5">
        <v>0</v>
      </c>
      <c r="Q20" s="7"/>
      <c r="R20" s="5"/>
      <c r="S20" s="5">
        <v>0</v>
      </c>
      <c r="T20" s="5">
        <v>0</v>
      </c>
      <c r="U20" s="5"/>
    </row>
    <row r="21" spans="3:21" x14ac:dyDescent="0.25">
      <c r="C21" s="1">
        <f t="shared" si="3"/>
        <v>2037</v>
      </c>
      <c r="D21" s="2">
        <v>73263.63</v>
      </c>
      <c r="E21" s="2">
        <v>69208.19</v>
      </c>
      <c r="F21" s="2"/>
      <c r="G21" s="6"/>
      <c r="H21" s="8"/>
      <c r="I21" s="8">
        <f t="shared" si="2"/>
        <v>2037</v>
      </c>
      <c r="J21" s="6">
        <v>11695.398999999999</v>
      </c>
      <c r="K21" s="6">
        <v>11488.118</v>
      </c>
      <c r="L21" s="6"/>
      <c r="M21" s="6"/>
      <c r="O21" s="7">
        <v>0</v>
      </c>
      <c r="P21" s="5">
        <v>0</v>
      </c>
      <c r="Q21" s="7"/>
      <c r="R21" s="5"/>
      <c r="S21" s="5">
        <v>0</v>
      </c>
      <c r="T21" s="5">
        <v>0</v>
      </c>
      <c r="U21" s="5"/>
    </row>
    <row r="22" spans="3:21" x14ac:dyDescent="0.25">
      <c r="C22" s="1">
        <f t="shared" si="3"/>
        <v>2038</v>
      </c>
      <c r="D22" s="2">
        <v>74042.539999999994</v>
      </c>
      <c r="E22" s="2">
        <v>69558.66</v>
      </c>
      <c r="F22" s="2"/>
      <c r="G22" s="6"/>
      <c r="H22" s="8"/>
      <c r="I22" s="8">
        <f t="shared" si="2"/>
        <v>2038</v>
      </c>
      <c r="J22" s="6">
        <v>11764.188</v>
      </c>
      <c r="K22" s="6">
        <v>11519.336000000001</v>
      </c>
      <c r="L22" s="6"/>
      <c r="M22" s="6"/>
      <c r="O22" s="7">
        <v>0</v>
      </c>
      <c r="P22" s="5">
        <v>0</v>
      </c>
      <c r="Q22" s="7"/>
      <c r="R22" s="5"/>
      <c r="S22" s="5">
        <v>0</v>
      </c>
      <c r="T22" s="5">
        <v>0</v>
      </c>
      <c r="U22" s="5"/>
    </row>
    <row r="23" spans="3:21" x14ac:dyDescent="0.25">
      <c r="C23" s="1">
        <f t="shared" si="3"/>
        <v>2039</v>
      </c>
      <c r="D23" s="2">
        <v>74771.42</v>
      </c>
      <c r="E23" s="2"/>
      <c r="F23" s="6"/>
      <c r="G23" s="6"/>
      <c r="H23" s="8"/>
      <c r="I23" s="8">
        <f t="shared" si="2"/>
        <v>2039</v>
      </c>
      <c r="J23" s="6">
        <v>11833.412</v>
      </c>
      <c r="K23" s="6"/>
      <c r="L23" s="6"/>
      <c r="M23" s="6"/>
      <c r="O23" s="7">
        <v>0</v>
      </c>
      <c r="P23" s="5">
        <v>0</v>
      </c>
      <c r="Q23" s="7"/>
      <c r="R23" s="5"/>
      <c r="S23" s="5">
        <v>0</v>
      </c>
      <c r="T23" s="5">
        <v>0</v>
      </c>
      <c r="U23" s="5"/>
    </row>
    <row r="24" spans="3:21" x14ac:dyDescent="0.25">
      <c r="C24" s="1">
        <f t="shared" ref="C24" si="4">C23+1</f>
        <v>2040</v>
      </c>
      <c r="D24" s="2">
        <v>75613.33</v>
      </c>
      <c r="E24" s="2"/>
      <c r="F24" s="6"/>
      <c r="G24" s="6"/>
      <c r="H24" s="8"/>
      <c r="I24" s="8">
        <f t="shared" si="2"/>
        <v>2040</v>
      </c>
      <c r="J24" s="6">
        <v>11912.041000000001</v>
      </c>
      <c r="K24" s="2"/>
      <c r="L24" s="6"/>
      <c r="O24" s="7">
        <v>0</v>
      </c>
      <c r="P24" s="5">
        <v>0</v>
      </c>
      <c r="Q24" s="7"/>
      <c r="R24" s="5"/>
      <c r="S24" s="5">
        <v>0</v>
      </c>
      <c r="T24" s="5">
        <v>0</v>
      </c>
      <c r="U24" s="5"/>
    </row>
    <row r="25" spans="3:21" x14ac:dyDescent="0.25">
      <c r="L25" s="8"/>
      <c r="Q25" s="5"/>
      <c r="R25" s="5"/>
    </row>
    <row r="26" spans="3:21" x14ac:dyDescent="0.25">
      <c r="Q26" s="5"/>
      <c r="R26" s="5"/>
    </row>
    <row r="27" spans="3:21" x14ac:dyDescent="0.25">
      <c r="R27" s="5"/>
    </row>
    <row r="28" spans="3:21" x14ac:dyDescent="0.25">
      <c r="R28" s="5"/>
    </row>
    <row r="29" spans="3:21" x14ac:dyDescent="0.25">
      <c r="R29" s="5"/>
    </row>
    <row r="30" spans="3:21" x14ac:dyDescent="0.25">
      <c r="R30" s="5"/>
    </row>
    <row r="31" spans="3:21" x14ac:dyDescent="0.25">
      <c r="R31" s="5"/>
    </row>
  </sheetData>
  <pageMargins left="0.7" right="0.7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Charts for ES (2)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p14261</dc:creator>
  <cp:lastModifiedBy>Fred Nass</cp:lastModifiedBy>
  <cp:lastPrinted>2015-03-06T23:21:03Z</cp:lastPrinted>
  <dcterms:created xsi:type="dcterms:W3CDTF">2013-04-19T03:59:43Z</dcterms:created>
  <dcterms:modified xsi:type="dcterms:W3CDTF">2021-09-16T14:45:25Z</dcterms:modified>
</cp:coreProperties>
</file>