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37\"/>
    </mc:Choice>
  </mc:AlternateContent>
  <bookViews>
    <workbookView xWindow="0" yWindow="0" windowWidth="19200" windowHeight="12885"/>
  </bookViews>
  <sheets>
    <sheet name="Class Summary" sheetId="1" r:id="rId1"/>
    <sheet name="Production Summary" sheetId="2" r:id="rId2"/>
    <sheet name="Transmission Summary" sheetId="3" r:id="rId3"/>
    <sheet name="Distribution Summary" sheetId="4" r:id="rId4"/>
    <sheet name="Retail Summary" sheetId="5" r:id="rId5"/>
    <sheet name="Misc Summary" sheetId="6" r:id="rId6"/>
  </sheets>
  <externalReferences>
    <externalReference r:id="rId7"/>
    <externalReference r:id="rId8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Classes">'[2]COS Factor Table'!$F$13:$P$13</definedName>
    <definedName name="copy" hidden="1">#REF!</definedName>
    <definedName name="COSAllocOptions">'[2]COS Allocation Options'!$D$3:$G$1394</definedName>
    <definedName name="COSFactors">'[2]COS Factor Table'!$A$15:$A$136</definedName>
    <definedName name="COSFactorTbl">'[2]COS Factor Table'!$F$15:$P$136</definedName>
    <definedName name="DistFuncAllocOptions">'[2]Func Allocation Options'!$H$5:$L$2126</definedName>
    <definedName name="DistFuncFactors">'[2]Func Dist Factor Table'!$A$12:$A$25</definedName>
    <definedName name="DistFuncFactorTbl">'[2]Func Dist Factor Table'!$B$12:$F$25</definedName>
    <definedName name="DistFunctions">'[2]Func Dist Factor Table'!$B$11:$F$11</definedName>
    <definedName name="dsd" hidden="1">[1]Inputs!#REF!</definedName>
    <definedName name="DUDE" hidden="1">#REF!</definedName>
    <definedName name="FERCJAMFactor">'[2]JAM Download'!$R$6:$R$2441</definedName>
    <definedName name="FuncAllocOptions">'[2]Func Allocation Options'!$B$5:$F$2126</definedName>
    <definedName name="FuncFactors">'[2]Func Factors'!$A$11:$A$77</definedName>
    <definedName name="FuncFactorTbl">'[2]Func Factors'!$B$11:$G$77</definedName>
    <definedName name="FuncStudy">[2]FuncStudy!$1:$1048576</definedName>
    <definedName name="Functions">'[2]Func Factors'!$B$10:$G$10</definedName>
    <definedName name="JAMValue">'[2]JAM Download'!$S$6:$S$2441</definedName>
    <definedName name="limcount" hidden="1">1</definedName>
    <definedName name="_xlnm.Print_Area" localSheetId="0">'Class Summary'!$A$1:$P$84</definedName>
    <definedName name="_xlnm.Print_Area" localSheetId="3">'Distribution Summary'!$A$1:$P$418</definedName>
    <definedName name="_xlnm.Print_Area" localSheetId="5">'Misc Summary'!$A$1:$P$69</definedName>
    <definedName name="_xlnm.Print_Area" localSheetId="1">'Production Summary'!$A$1:$P$348</definedName>
    <definedName name="_xlnm.Print_Area" localSheetId="4">'Retail Summary'!$A$1:$P$69</definedName>
    <definedName name="_xlnm.Print_Area" localSheetId="2">'Transmission Summary'!$A$1:$P$348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UnbundledCategories">[2]FuncStudy!$91:$91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" i="6" l="1"/>
  <c r="A67" i="6"/>
  <c r="A66" i="6"/>
  <c r="A65" i="6"/>
  <c r="A64" i="6"/>
  <c r="A63" i="6"/>
  <c r="Q62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P49" i="6"/>
  <c r="O49" i="6"/>
  <c r="N49" i="6"/>
  <c r="M49" i="6"/>
  <c r="L49" i="6"/>
  <c r="K49" i="6"/>
  <c r="J49" i="6"/>
  <c r="I49" i="6"/>
  <c r="H49" i="6"/>
  <c r="G49" i="6"/>
  <c r="F49" i="6"/>
  <c r="A49" i="6"/>
  <c r="P48" i="6"/>
  <c r="O48" i="6"/>
  <c r="N48" i="6"/>
  <c r="M48" i="6"/>
  <c r="L48" i="6"/>
  <c r="K48" i="6"/>
  <c r="J48" i="6"/>
  <c r="I48" i="6"/>
  <c r="H48" i="6"/>
  <c r="G48" i="6"/>
  <c r="F48" i="6"/>
  <c r="A48" i="6"/>
  <c r="P47" i="6"/>
  <c r="O47" i="6"/>
  <c r="N47" i="6"/>
  <c r="M47" i="6"/>
  <c r="L47" i="6"/>
  <c r="K47" i="6"/>
  <c r="J47" i="6"/>
  <c r="I47" i="6"/>
  <c r="H47" i="6"/>
  <c r="G47" i="6"/>
  <c r="E47" i="6" s="1"/>
  <c r="Q47" i="6" s="1"/>
  <c r="F47" i="6"/>
  <c r="A47" i="6"/>
  <c r="P46" i="6"/>
  <c r="O46" i="6"/>
  <c r="N46" i="6"/>
  <c r="M46" i="6"/>
  <c r="L46" i="6"/>
  <c r="K46" i="6"/>
  <c r="J46" i="6"/>
  <c r="I46" i="6"/>
  <c r="H46" i="6"/>
  <c r="G46" i="6"/>
  <c r="F46" i="6"/>
  <c r="E46" i="6"/>
  <c r="Q46" i="6" s="1"/>
  <c r="A46" i="6"/>
  <c r="A45" i="6"/>
  <c r="P44" i="6"/>
  <c r="O44" i="6"/>
  <c r="N44" i="6"/>
  <c r="M44" i="6"/>
  <c r="L44" i="6"/>
  <c r="K44" i="6"/>
  <c r="J44" i="6"/>
  <c r="I44" i="6"/>
  <c r="H44" i="6"/>
  <c r="G44" i="6"/>
  <c r="F44" i="6"/>
  <c r="E44" i="6" s="1"/>
  <c r="Q44" i="6" s="1"/>
  <c r="A44" i="6"/>
  <c r="P43" i="6"/>
  <c r="O43" i="6"/>
  <c r="N43" i="6"/>
  <c r="M43" i="6"/>
  <c r="L43" i="6"/>
  <c r="K43" i="6"/>
  <c r="J43" i="6"/>
  <c r="I43" i="6"/>
  <c r="H43" i="6"/>
  <c r="G43" i="6"/>
  <c r="F43" i="6"/>
  <c r="A43" i="6"/>
  <c r="A42" i="6"/>
  <c r="A41" i="6"/>
  <c r="A40" i="6"/>
  <c r="A39" i="6"/>
  <c r="P38" i="6"/>
  <c r="O38" i="6"/>
  <c r="N38" i="6"/>
  <c r="M38" i="6"/>
  <c r="L38" i="6"/>
  <c r="K38" i="6"/>
  <c r="J38" i="6"/>
  <c r="I38" i="6"/>
  <c r="H38" i="6"/>
  <c r="G38" i="6"/>
  <c r="F38" i="6"/>
  <c r="E38" i="6" s="1"/>
  <c r="Q38" i="6" s="1"/>
  <c r="A38" i="6"/>
  <c r="P37" i="6"/>
  <c r="O37" i="6"/>
  <c r="N37" i="6"/>
  <c r="M37" i="6"/>
  <c r="L37" i="6"/>
  <c r="K37" i="6"/>
  <c r="J37" i="6"/>
  <c r="I37" i="6"/>
  <c r="H37" i="6"/>
  <c r="G37" i="6"/>
  <c r="F37" i="6"/>
  <c r="E37" i="6"/>
  <c r="Q37" i="6" s="1"/>
  <c r="A37" i="6"/>
  <c r="A36" i="6"/>
  <c r="P35" i="6"/>
  <c r="O35" i="6"/>
  <c r="N35" i="6"/>
  <c r="M35" i="6"/>
  <c r="L35" i="6"/>
  <c r="K35" i="6"/>
  <c r="J35" i="6"/>
  <c r="I35" i="6"/>
  <c r="H35" i="6"/>
  <c r="G35" i="6"/>
  <c r="F35" i="6"/>
  <c r="A35" i="6"/>
  <c r="P34" i="6"/>
  <c r="O34" i="6"/>
  <c r="N34" i="6"/>
  <c r="M34" i="6"/>
  <c r="L34" i="6"/>
  <c r="K34" i="6"/>
  <c r="J34" i="6"/>
  <c r="I34" i="6"/>
  <c r="H34" i="6"/>
  <c r="G34" i="6"/>
  <c r="F34" i="6"/>
  <c r="A34" i="6"/>
  <c r="P33" i="6"/>
  <c r="O33" i="6"/>
  <c r="N33" i="6"/>
  <c r="M33" i="6"/>
  <c r="L33" i="6"/>
  <c r="E33" i="6" s="1"/>
  <c r="Q33" i="6" s="1"/>
  <c r="K33" i="6"/>
  <c r="J33" i="6"/>
  <c r="I33" i="6"/>
  <c r="H33" i="6"/>
  <c r="G33" i="6"/>
  <c r="F33" i="6"/>
  <c r="A33" i="6"/>
  <c r="P32" i="6"/>
  <c r="O32" i="6"/>
  <c r="N32" i="6"/>
  <c r="M32" i="6"/>
  <c r="L32" i="6"/>
  <c r="K32" i="6"/>
  <c r="J32" i="6"/>
  <c r="I32" i="6"/>
  <c r="H32" i="6"/>
  <c r="G32" i="6"/>
  <c r="F32" i="6"/>
  <c r="E32" i="6" s="1"/>
  <c r="Q32" i="6" s="1"/>
  <c r="A32" i="6"/>
  <c r="P31" i="6"/>
  <c r="O31" i="6"/>
  <c r="N31" i="6"/>
  <c r="M31" i="6"/>
  <c r="L31" i="6"/>
  <c r="K31" i="6"/>
  <c r="J31" i="6"/>
  <c r="I31" i="6"/>
  <c r="H31" i="6"/>
  <c r="G31" i="6"/>
  <c r="F31" i="6"/>
  <c r="A31" i="6"/>
  <c r="P30" i="6"/>
  <c r="O30" i="6"/>
  <c r="N30" i="6"/>
  <c r="M30" i="6"/>
  <c r="L30" i="6"/>
  <c r="K30" i="6"/>
  <c r="J30" i="6"/>
  <c r="I30" i="6"/>
  <c r="H30" i="6"/>
  <c r="G30" i="6"/>
  <c r="F30" i="6"/>
  <c r="A30" i="6"/>
  <c r="P29" i="6"/>
  <c r="O29" i="6"/>
  <c r="N29" i="6"/>
  <c r="M29" i="6"/>
  <c r="L29" i="6"/>
  <c r="K29" i="6"/>
  <c r="J29" i="6"/>
  <c r="I29" i="6"/>
  <c r="H29" i="6"/>
  <c r="G29" i="6"/>
  <c r="F29" i="6"/>
  <c r="E29" i="6"/>
  <c r="Q29" i="6" s="1"/>
  <c r="A29" i="6"/>
  <c r="P28" i="6"/>
  <c r="O28" i="6"/>
  <c r="N28" i="6"/>
  <c r="M28" i="6"/>
  <c r="L28" i="6"/>
  <c r="K28" i="6"/>
  <c r="J28" i="6"/>
  <c r="I28" i="6"/>
  <c r="H28" i="6"/>
  <c r="G28" i="6"/>
  <c r="F28" i="6"/>
  <c r="A28" i="6"/>
  <c r="A27" i="6"/>
  <c r="A26" i="6"/>
  <c r="A25" i="6"/>
  <c r="A24" i="6"/>
  <c r="A23" i="6"/>
  <c r="P22" i="6"/>
  <c r="O22" i="6"/>
  <c r="N22" i="6"/>
  <c r="M22" i="6"/>
  <c r="L22" i="6"/>
  <c r="K22" i="6"/>
  <c r="J22" i="6"/>
  <c r="I22" i="6"/>
  <c r="H22" i="6"/>
  <c r="G22" i="6"/>
  <c r="F22" i="6"/>
  <c r="A22" i="6"/>
  <c r="A21" i="6"/>
  <c r="A20" i="6"/>
  <c r="A19" i="6"/>
  <c r="A18" i="6"/>
  <c r="A17" i="6"/>
  <c r="P16" i="6"/>
  <c r="O16" i="6"/>
  <c r="N16" i="6"/>
  <c r="M16" i="6"/>
  <c r="L16" i="6"/>
  <c r="K16" i="6"/>
  <c r="J16" i="6"/>
  <c r="I16" i="6"/>
  <c r="H16" i="6"/>
  <c r="G16" i="6"/>
  <c r="F16" i="6"/>
  <c r="A16" i="6"/>
  <c r="P15" i="6"/>
  <c r="O15" i="6"/>
  <c r="N15" i="6"/>
  <c r="M15" i="6"/>
  <c r="L15" i="6"/>
  <c r="E15" i="6" s="1"/>
  <c r="Q15" i="6" s="1"/>
  <c r="K15" i="6"/>
  <c r="J15" i="6"/>
  <c r="I15" i="6"/>
  <c r="H15" i="6"/>
  <c r="G15" i="6"/>
  <c r="F15" i="6"/>
  <c r="A15" i="6"/>
  <c r="P14" i="6"/>
  <c r="O14" i="6"/>
  <c r="N14" i="6"/>
  <c r="M14" i="6"/>
  <c r="L14" i="6"/>
  <c r="K14" i="6"/>
  <c r="J14" i="6"/>
  <c r="I14" i="6"/>
  <c r="H14" i="6"/>
  <c r="G14" i="6"/>
  <c r="F14" i="6"/>
  <c r="A14" i="6"/>
  <c r="A13" i="6"/>
  <c r="P11" i="6"/>
  <c r="O11" i="6"/>
  <c r="N11" i="6"/>
  <c r="M11" i="6"/>
  <c r="L11" i="6"/>
  <c r="K11" i="6"/>
  <c r="J11" i="6"/>
  <c r="I11" i="6"/>
  <c r="H11" i="6"/>
  <c r="G11" i="6"/>
  <c r="F11" i="6"/>
  <c r="E11" i="6"/>
  <c r="C6" i="6"/>
  <c r="C5" i="6"/>
  <c r="C4" i="6"/>
  <c r="C2" i="6"/>
  <c r="A68" i="5"/>
  <c r="A67" i="5"/>
  <c r="A66" i="5"/>
  <c r="A65" i="5"/>
  <c r="A64" i="5"/>
  <c r="A63" i="5"/>
  <c r="Q62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P49" i="5"/>
  <c r="O49" i="5"/>
  <c r="N49" i="5"/>
  <c r="M49" i="5"/>
  <c r="L49" i="5"/>
  <c r="K49" i="5"/>
  <c r="J49" i="5"/>
  <c r="I49" i="5"/>
  <c r="H49" i="5"/>
  <c r="G49" i="5"/>
  <c r="F49" i="5"/>
  <c r="E49" i="5" s="1"/>
  <c r="Q49" i="5" s="1"/>
  <c r="A49" i="5"/>
  <c r="P48" i="5"/>
  <c r="O48" i="5"/>
  <c r="N48" i="5"/>
  <c r="M48" i="5"/>
  <c r="L48" i="5"/>
  <c r="K48" i="5"/>
  <c r="J48" i="5"/>
  <c r="I48" i="5"/>
  <c r="H48" i="5"/>
  <c r="G48" i="5"/>
  <c r="F48" i="5"/>
  <c r="A48" i="5"/>
  <c r="P47" i="5"/>
  <c r="O47" i="5"/>
  <c r="N47" i="5"/>
  <c r="M47" i="5"/>
  <c r="L47" i="5"/>
  <c r="K47" i="5"/>
  <c r="J47" i="5"/>
  <c r="I47" i="5"/>
  <c r="H47" i="5"/>
  <c r="G47" i="5"/>
  <c r="F47" i="5"/>
  <c r="E47" i="5" s="1"/>
  <c r="Q47" i="5" s="1"/>
  <c r="A47" i="5"/>
  <c r="P46" i="5"/>
  <c r="O46" i="5"/>
  <c r="N46" i="5"/>
  <c r="M46" i="5"/>
  <c r="L46" i="5"/>
  <c r="K46" i="5"/>
  <c r="J46" i="5"/>
  <c r="I46" i="5"/>
  <c r="H46" i="5"/>
  <c r="G46" i="5"/>
  <c r="E46" i="5" s="1"/>
  <c r="Q46" i="5" s="1"/>
  <c r="F46" i="5"/>
  <c r="A46" i="5"/>
  <c r="A45" i="5"/>
  <c r="P44" i="5"/>
  <c r="O44" i="5"/>
  <c r="N44" i="5"/>
  <c r="M44" i="5"/>
  <c r="L44" i="5"/>
  <c r="K44" i="5"/>
  <c r="J44" i="5"/>
  <c r="I44" i="5"/>
  <c r="H44" i="5"/>
  <c r="G44" i="5"/>
  <c r="F44" i="5"/>
  <c r="A44" i="5"/>
  <c r="P43" i="5"/>
  <c r="O43" i="5"/>
  <c r="N43" i="5"/>
  <c r="M43" i="5"/>
  <c r="L43" i="5"/>
  <c r="K43" i="5"/>
  <c r="J43" i="5"/>
  <c r="I43" i="5"/>
  <c r="H43" i="5"/>
  <c r="G43" i="5"/>
  <c r="F43" i="5"/>
  <c r="A43" i="5"/>
  <c r="A42" i="5"/>
  <c r="A41" i="5"/>
  <c r="A40" i="5"/>
  <c r="A39" i="5"/>
  <c r="P38" i="5"/>
  <c r="O38" i="5"/>
  <c r="N38" i="5"/>
  <c r="M38" i="5"/>
  <c r="L38" i="5"/>
  <c r="K38" i="5"/>
  <c r="J38" i="5"/>
  <c r="I38" i="5"/>
  <c r="H38" i="5"/>
  <c r="G38" i="5"/>
  <c r="F38" i="5"/>
  <c r="E38" i="5" s="1"/>
  <c r="Q38" i="5" s="1"/>
  <c r="A38" i="5"/>
  <c r="P37" i="5"/>
  <c r="O37" i="5"/>
  <c r="N37" i="5"/>
  <c r="M37" i="5"/>
  <c r="L37" i="5"/>
  <c r="K37" i="5"/>
  <c r="J37" i="5"/>
  <c r="I37" i="5"/>
  <c r="H37" i="5"/>
  <c r="G37" i="5"/>
  <c r="F37" i="5"/>
  <c r="E37" i="5" s="1"/>
  <c r="Q37" i="5" s="1"/>
  <c r="A37" i="5"/>
  <c r="A36" i="5"/>
  <c r="P35" i="5"/>
  <c r="O35" i="5"/>
  <c r="N35" i="5"/>
  <c r="M35" i="5"/>
  <c r="L35" i="5"/>
  <c r="K35" i="5"/>
  <c r="J35" i="5"/>
  <c r="I35" i="5"/>
  <c r="H35" i="5"/>
  <c r="G35" i="5"/>
  <c r="F35" i="5"/>
  <c r="A35" i="5"/>
  <c r="P34" i="5"/>
  <c r="O34" i="5"/>
  <c r="N34" i="5"/>
  <c r="M34" i="5"/>
  <c r="L34" i="5"/>
  <c r="K34" i="5"/>
  <c r="J34" i="5"/>
  <c r="I34" i="5"/>
  <c r="H34" i="5"/>
  <c r="G34" i="5"/>
  <c r="F34" i="5"/>
  <c r="E34" i="5" s="1"/>
  <c r="Q34" i="5" s="1"/>
  <c r="A34" i="5"/>
  <c r="P33" i="5"/>
  <c r="O33" i="5"/>
  <c r="N33" i="5"/>
  <c r="M33" i="5"/>
  <c r="L33" i="5"/>
  <c r="K33" i="5"/>
  <c r="J33" i="5"/>
  <c r="I33" i="5"/>
  <c r="H33" i="5"/>
  <c r="G33" i="5"/>
  <c r="F33" i="5"/>
  <c r="E33" i="5" s="1"/>
  <c r="Q33" i="5" s="1"/>
  <c r="A33" i="5"/>
  <c r="P32" i="5"/>
  <c r="O32" i="5"/>
  <c r="N32" i="5"/>
  <c r="M32" i="5"/>
  <c r="L32" i="5"/>
  <c r="K32" i="5"/>
  <c r="J32" i="5"/>
  <c r="I32" i="5"/>
  <c r="H32" i="5"/>
  <c r="G32" i="5"/>
  <c r="F32" i="5"/>
  <c r="E32" i="5"/>
  <c r="Q32" i="5" s="1"/>
  <c r="A32" i="5"/>
  <c r="P31" i="5"/>
  <c r="O31" i="5"/>
  <c r="N31" i="5"/>
  <c r="M31" i="5"/>
  <c r="L31" i="5"/>
  <c r="K31" i="5"/>
  <c r="J31" i="5"/>
  <c r="I31" i="5"/>
  <c r="H31" i="5"/>
  <c r="G31" i="5"/>
  <c r="F31" i="5"/>
  <c r="A31" i="5"/>
  <c r="P30" i="5"/>
  <c r="O30" i="5"/>
  <c r="N30" i="5"/>
  <c r="M30" i="5"/>
  <c r="L30" i="5"/>
  <c r="K30" i="5"/>
  <c r="J30" i="5"/>
  <c r="I30" i="5"/>
  <c r="H30" i="5"/>
  <c r="G30" i="5"/>
  <c r="F30" i="5"/>
  <c r="A30" i="5"/>
  <c r="P29" i="5"/>
  <c r="O29" i="5"/>
  <c r="N29" i="5"/>
  <c r="M29" i="5"/>
  <c r="L29" i="5"/>
  <c r="K29" i="5"/>
  <c r="J29" i="5"/>
  <c r="I29" i="5"/>
  <c r="H29" i="5"/>
  <c r="G29" i="5"/>
  <c r="F29" i="5"/>
  <c r="E29" i="5" s="1"/>
  <c r="Q29" i="5" s="1"/>
  <c r="A29" i="5"/>
  <c r="P28" i="5"/>
  <c r="O28" i="5"/>
  <c r="N28" i="5"/>
  <c r="M28" i="5"/>
  <c r="L28" i="5"/>
  <c r="E28" i="5" s="1"/>
  <c r="K28" i="5"/>
  <c r="J28" i="5"/>
  <c r="I28" i="5"/>
  <c r="H28" i="5"/>
  <c r="G28" i="5"/>
  <c r="F28" i="5"/>
  <c r="A28" i="5"/>
  <c r="A27" i="5"/>
  <c r="A26" i="5"/>
  <c r="A25" i="5"/>
  <c r="A24" i="5"/>
  <c r="A23" i="5"/>
  <c r="P22" i="5"/>
  <c r="O22" i="5"/>
  <c r="N22" i="5"/>
  <c r="M22" i="5"/>
  <c r="L22" i="5"/>
  <c r="K22" i="5"/>
  <c r="J22" i="5"/>
  <c r="I22" i="5"/>
  <c r="H22" i="5"/>
  <c r="G22" i="5"/>
  <c r="F22" i="5"/>
  <c r="E22" i="5"/>
  <c r="Q22" i="5" s="1"/>
  <c r="A22" i="5"/>
  <c r="A21" i="5"/>
  <c r="A20" i="5"/>
  <c r="A19" i="5"/>
  <c r="A18" i="5"/>
  <c r="A17" i="5"/>
  <c r="P16" i="5"/>
  <c r="O16" i="5"/>
  <c r="N16" i="5"/>
  <c r="M16" i="5"/>
  <c r="L16" i="5"/>
  <c r="K16" i="5"/>
  <c r="J16" i="5"/>
  <c r="I16" i="5"/>
  <c r="H16" i="5"/>
  <c r="G16" i="5"/>
  <c r="F16" i="5"/>
  <c r="A16" i="5"/>
  <c r="P15" i="5"/>
  <c r="O15" i="5"/>
  <c r="N15" i="5"/>
  <c r="M15" i="5"/>
  <c r="L15" i="5"/>
  <c r="K15" i="5"/>
  <c r="J15" i="5"/>
  <c r="I15" i="5"/>
  <c r="H15" i="5"/>
  <c r="G15" i="5"/>
  <c r="F15" i="5"/>
  <c r="E15" i="5" s="1"/>
  <c r="Q15" i="5" s="1"/>
  <c r="A15" i="5"/>
  <c r="P14" i="5"/>
  <c r="O14" i="5"/>
  <c r="N14" i="5"/>
  <c r="M14" i="5"/>
  <c r="L14" i="5"/>
  <c r="E14" i="5" s="1"/>
  <c r="K14" i="5"/>
  <c r="J14" i="5"/>
  <c r="I14" i="5"/>
  <c r="H14" i="5"/>
  <c r="G14" i="5"/>
  <c r="F14" i="5"/>
  <c r="A14" i="5"/>
  <c r="A13" i="5"/>
  <c r="P11" i="5"/>
  <c r="O11" i="5"/>
  <c r="N11" i="5"/>
  <c r="M11" i="5"/>
  <c r="L11" i="5"/>
  <c r="K11" i="5"/>
  <c r="J11" i="5"/>
  <c r="I11" i="5"/>
  <c r="H11" i="5"/>
  <c r="G11" i="5"/>
  <c r="F11" i="5"/>
  <c r="E11" i="5"/>
  <c r="C6" i="5"/>
  <c r="C5" i="5"/>
  <c r="C4" i="5"/>
  <c r="C2" i="5"/>
  <c r="A418" i="4"/>
  <c r="A417" i="4"/>
  <c r="A416" i="4"/>
  <c r="A415" i="4"/>
  <c r="A414" i="4"/>
  <c r="A413" i="4"/>
  <c r="Q412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P399" i="4"/>
  <c r="O399" i="4"/>
  <c r="N399" i="4"/>
  <c r="M399" i="4"/>
  <c r="L399" i="4"/>
  <c r="K399" i="4"/>
  <c r="J399" i="4"/>
  <c r="I399" i="4"/>
  <c r="H399" i="4"/>
  <c r="G399" i="4"/>
  <c r="F399" i="4"/>
  <c r="A399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Q398" i="4" s="1"/>
  <c r="A398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Q397" i="4" s="1"/>
  <c r="A397" i="4"/>
  <c r="P396" i="4"/>
  <c r="O396" i="4"/>
  <c r="N396" i="4"/>
  <c r="M396" i="4"/>
  <c r="L396" i="4"/>
  <c r="K396" i="4"/>
  <c r="J396" i="4"/>
  <c r="I396" i="4"/>
  <c r="H396" i="4"/>
  <c r="G396" i="4"/>
  <c r="F396" i="4"/>
  <c r="E396" i="4" s="1"/>
  <c r="Q396" i="4" s="1"/>
  <c r="A396" i="4"/>
  <c r="A395" i="4"/>
  <c r="P394" i="4"/>
  <c r="O394" i="4"/>
  <c r="N394" i="4"/>
  <c r="M394" i="4"/>
  <c r="L394" i="4"/>
  <c r="K394" i="4"/>
  <c r="J394" i="4"/>
  <c r="I394" i="4"/>
  <c r="H394" i="4"/>
  <c r="G394" i="4"/>
  <c r="E394" i="4" s="1"/>
  <c r="Q394" i="4" s="1"/>
  <c r="F394" i="4"/>
  <c r="A394" i="4"/>
  <c r="P393" i="4"/>
  <c r="O393" i="4"/>
  <c r="N393" i="4"/>
  <c r="M393" i="4"/>
  <c r="L393" i="4"/>
  <c r="K393" i="4"/>
  <c r="E393" i="4" s="1"/>
  <c r="J393" i="4"/>
  <c r="I393" i="4"/>
  <c r="H393" i="4"/>
  <c r="G393" i="4"/>
  <c r="F393" i="4"/>
  <c r="A393" i="4"/>
  <c r="A392" i="4"/>
  <c r="A391" i="4"/>
  <c r="A390" i="4"/>
  <c r="A389" i="4"/>
  <c r="P388" i="4"/>
  <c r="O388" i="4"/>
  <c r="N388" i="4"/>
  <c r="M388" i="4"/>
  <c r="L388" i="4"/>
  <c r="K388" i="4"/>
  <c r="J388" i="4"/>
  <c r="I388" i="4"/>
  <c r="H388" i="4"/>
  <c r="G388" i="4"/>
  <c r="E388" i="4" s="1"/>
  <c r="Q388" i="4" s="1"/>
  <c r="F388" i="4"/>
  <c r="A388" i="4"/>
  <c r="P387" i="4"/>
  <c r="O387" i="4"/>
  <c r="N387" i="4"/>
  <c r="M387" i="4"/>
  <c r="L387" i="4"/>
  <c r="K387" i="4"/>
  <c r="J387" i="4"/>
  <c r="I387" i="4"/>
  <c r="H387" i="4"/>
  <c r="E387" i="4" s="1"/>
  <c r="Q387" i="4" s="1"/>
  <c r="G387" i="4"/>
  <c r="F387" i="4"/>
  <c r="A387" i="4"/>
  <c r="A386" i="4"/>
  <c r="P385" i="4"/>
  <c r="O385" i="4"/>
  <c r="N385" i="4"/>
  <c r="M385" i="4"/>
  <c r="L385" i="4"/>
  <c r="K385" i="4"/>
  <c r="J385" i="4"/>
  <c r="I385" i="4"/>
  <c r="H385" i="4"/>
  <c r="G385" i="4"/>
  <c r="F385" i="4"/>
  <c r="A385" i="4"/>
  <c r="P384" i="4"/>
  <c r="O384" i="4"/>
  <c r="N384" i="4"/>
  <c r="M384" i="4"/>
  <c r="L384" i="4"/>
  <c r="K384" i="4"/>
  <c r="J384" i="4"/>
  <c r="I384" i="4"/>
  <c r="H384" i="4"/>
  <c r="G384" i="4"/>
  <c r="F384" i="4"/>
  <c r="E384" i="4" s="1"/>
  <c r="Q384" i="4" s="1"/>
  <c r="A384" i="4"/>
  <c r="P383" i="4"/>
  <c r="O383" i="4"/>
  <c r="N383" i="4"/>
  <c r="M383" i="4"/>
  <c r="L383" i="4"/>
  <c r="K383" i="4"/>
  <c r="J383" i="4"/>
  <c r="I383" i="4"/>
  <c r="H383" i="4"/>
  <c r="G383" i="4"/>
  <c r="F383" i="4"/>
  <c r="A383" i="4"/>
  <c r="P382" i="4"/>
  <c r="O382" i="4"/>
  <c r="N382" i="4"/>
  <c r="M382" i="4"/>
  <c r="L382" i="4"/>
  <c r="K382" i="4"/>
  <c r="J382" i="4"/>
  <c r="I382" i="4"/>
  <c r="H382" i="4"/>
  <c r="G382" i="4"/>
  <c r="F382" i="4"/>
  <c r="A382" i="4"/>
  <c r="P381" i="4"/>
  <c r="O381" i="4"/>
  <c r="N381" i="4"/>
  <c r="M381" i="4"/>
  <c r="L381" i="4"/>
  <c r="K381" i="4"/>
  <c r="J381" i="4"/>
  <c r="I381" i="4"/>
  <c r="H381" i="4"/>
  <c r="G381" i="4"/>
  <c r="F381" i="4"/>
  <c r="A381" i="4"/>
  <c r="P380" i="4"/>
  <c r="O380" i="4"/>
  <c r="N380" i="4"/>
  <c r="M380" i="4"/>
  <c r="L380" i="4"/>
  <c r="K380" i="4"/>
  <c r="J380" i="4"/>
  <c r="I380" i="4"/>
  <c r="H380" i="4"/>
  <c r="G380" i="4"/>
  <c r="F380" i="4"/>
  <c r="E380" i="4" s="1"/>
  <c r="Q380" i="4" s="1"/>
  <c r="A380" i="4"/>
  <c r="P379" i="4"/>
  <c r="O379" i="4"/>
  <c r="N379" i="4"/>
  <c r="M379" i="4"/>
  <c r="L379" i="4"/>
  <c r="K379" i="4"/>
  <c r="J379" i="4"/>
  <c r="I379" i="4"/>
  <c r="H379" i="4"/>
  <c r="G379" i="4"/>
  <c r="F379" i="4"/>
  <c r="A379" i="4"/>
  <c r="P378" i="4"/>
  <c r="O378" i="4"/>
  <c r="N378" i="4"/>
  <c r="M378" i="4"/>
  <c r="L378" i="4"/>
  <c r="K378" i="4"/>
  <c r="J378" i="4"/>
  <c r="I378" i="4"/>
  <c r="H378" i="4"/>
  <c r="G378" i="4"/>
  <c r="F378" i="4"/>
  <c r="A378" i="4"/>
  <c r="A377" i="4"/>
  <c r="A376" i="4"/>
  <c r="A375" i="4"/>
  <c r="A374" i="4"/>
  <c r="A373" i="4"/>
  <c r="P372" i="4"/>
  <c r="O372" i="4"/>
  <c r="N372" i="4"/>
  <c r="M372" i="4"/>
  <c r="L372" i="4"/>
  <c r="K372" i="4"/>
  <c r="J372" i="4"/>
  <c r="I372" i="4"/>
  <c r="H372" i="4"/>
  <c r="G372" i="4"/>
  <c r="F372" i="4"/>
  <c r="E372" i="4" s="1"/>
  <c r="Q372" i="4" s="1"/>
  <c r="A372" i="4"/>
  <c r="A371" i="4"/>
  <c r="A370" i="4"/>
  <c r="A369" i="4"/>
  <c r="A368" i="4"/>
  <c r="A367" i="4"/>
  <c r="P366" i="4"/>
  <c r="O366" i="4"/>
  <c r="N366" i="4"/>
  <c r="M366" i="4"/>
  <c r="L366" i="4"/>
  <c r="K366" i="4"/>
  <c r="J366" i="4"/>
  <c r="I366" i="4"/>
  <c r="H366" i="4"/>
  <c r="G366" i="4"/>
  <c r="F366" i="4"/>
  <c r="E366" i="4" s="1"/>
  <c r="Q366" i="4" s="1"/>
  <c r="A366" i="4"/>
  <c r="P365" i="4"/>
  <c r="O365" i="4"/>
  <c r="N365" i="4"/>
  <c r="M365" i="4"/>
  <c r="L365" i="4"/>
  <c r="K365" i="4"/>
  <c r="J365" i="4"/>
  <c r="I365" i="4"/>
  <c r="H365" i="4"/>
  <c r="G365" i="4"/>
  <c r="F365" i="4"/>
  <c r="A365" i="4"/>
  <c r="P364" i="4"/>
  <c r="O364" i="4"/>
  <c r="N364" i="4"/>
  <c r="M364" i="4"/>
  <c r="L364" i="4"/>
  <c r="K364" i="4"/>
  <c r="J364" i="4"/>
  <c r="I364" i="4"/>
  <c r="H364" i="4"/>
  <c r="G364" i="4"/>
  <c r="F364" i="4"/>
  <c r="A364" i="4"/>
  <c r="A363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C354" i="4"/>
  <c r="C353" i="4"/>
  <c r="C352" i="4"/>
  <c r="C350" i="4"/>
  <c r="A348" i="4"/>
  <c r="A347" i="4"/>
  <c r="A346" i="4"/>
  <c r="A345" i="4"/>
  <c r="A344" i="4"/>
  <c r="A343" i="4"/>
  <c r="Q342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P329" i="4"/>
  <c r="O329" i="4"/>
  <c r="N329" i="4"/>
  <c r="M329" i="4"/>
  <c r="L329" i="4"/>
  <c r="K329" i="4"/>
  <c r="J329" i="4"/>
  <c r="I329" i="4"/>
  <c r="H329" i="4"/>
  <c r="G329" i="4"/>
  <c r="E329" i="4" s="1"/>
  <c r="Q329" i="4" s="1"/>
  <c r="F329" i="4"/>
  <c r="A329" i="4"/>
  <c r="P328" i="4"/>
  <c r="O328" i="4"/>
  <c r="N328" i="4"/>
  <c r="M328" i="4"/>
  <c r="L328" i="4"/>
  <c r="K328" i="4"/>
  <c r="J328" i="4"/>
  <c r="I328" i="4"/>
  <c r="H328" i="4"/>
  <c r="G328" i="4"/>
  <c r="E328" i="4" s="1"/>
  <c r="Q328" i="4" s="1"/>
  <c r="F328" i="4"/>
  <c r="A328" i="4"/>
  <c r="P327" i="4"/>
  <c r="O327" i="4"/>
  <c r="N327" i="4"/>
  <c r="M327" i="4"/>
  <c r="L327" i="4"/>
  <c r="K327" i="4"/>
  <c r="J327" i="4"/>
  <c r="I327" i="4"/>
  <c r="H327" i="4"/>
  <c r="G327" i="4"/>
  <c r="F327" i="4"/>
  <c r="E327" i="4" s="1"/>
  <c r="Q327" i="4" s="1"/>
  <c r="A327" i="4"/>
  <c r="P326" i="4"/>
  <c r="O326" i="4"/>
  <c r="N326" i="4"/>
  <c r="M326" i="4"/>
  <c r="L326" i="4"/>
  <c r="K326" i="4"/>
  <c r="J326" i="4"/>
  <c r="I326" i="4"/>
  <c r="H326" i="4"/>
  <c r="G326" i="4"/>
  <c r="F326" i="4"/>
  <c r="E326" i="4" s="1"/>
  <c r="Q326" i="4" s="1"/>
  <c r="A326" i="4"/>
  <c r="A325" i="4"/>
  <c r="P324" i="4"/>
  <c r="O324" i="4"/>
  <c r="N324" i="4"/>
  <c r="M324" i="4"/>
  <c r="L324" i="4"/>
  <c r="K324" i="4"/>
  <c r="J324" i="4"/>
  <c r="I324" i="4"/>
  <c r="H324" i="4"/>
  <c r="G324" i="4"/>
  <c r="F324" i="4"/>
  <c r="A324" i="4"/>
  <c r="P323" i="4"/>
  <c r="O323" i="4"/>
  <c r="N323" i="4"/>
  <c r="M323" i="4"/>
  <c r="L323" i="4"/>
  <c r="K323" i="4"/>
  <c r="J323" i="4"/>
  <c r="I323" i="4"/>
  <c r="H323" i="4"/>
  <c r="G323" i="4"/>
  <c r="F323" i="4"/>
  <c r="A323" i="4"/>
  <c r="A322" i="4"/>
  <c r="A321" i="4"/>
  <c r="A320" i="4"/>
  <c r="A319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Q318" i="4" s="1"/>
  <c r="A318" i="4"/>
  <c r="P317" i="4"/>
  <c r="O317" i="4"/>
  <c r="N317" i="4"/>
  <c r="M317" i="4"/>
  <c r="L317" i="4"/>
  <c r="K317" i="4"/>
  <c r="J317" i="4"/>
  <c r="I317" i="4"/>
  <c r="H317" i="4"/>
  <c r="E317" i="4" s="1"/>
  <c r="Q317" i="4" s="1"/>
  <c r="G317" i="4"/>
  <c r="F317" i="4"/>
  <c r="A317" i="4"/>
  <c r="A316" i="4"/>
  <c r="P315" i="4"/>
  <c r="O315" i="4"/>
  <c r="N315" i="4"/>
  <c r="M315" i="4"/>
  <c r="L315" i="4"/>
  <c r="K315" i="4"/>
  <c r="J315" i="4"/>
  <c r="I315" i="4"/>
  <c r="H315" i="4"/>
  <c r="G315" i="4"/>
  <c r="F315" i="4"/>
  <c r="A315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Q314" i="4" s="1"/>
  <c r="A314" i="4"/>
  <c r="P313" i="4"/>
  <c r="O313" i="4"/>
  <c r="N313" i="4"/>
  <c r="M313" i="4"/>
  <c r="L313" i="4"/>
  <c r="K313" i="4"/>
  <c r="J313" i="4"/>
  <c r="I313" i="4"/>
  <c r="H313" i="4"/>
  <c r="G313" i="4"/>
  <c r="F313" i="4"/>
  <c r="A313" i="4"/>
  <c r="P312" i="4"/>
  <c r="O312" i="4"/>
  <c r="N312" i="4"/>
  <c r="M312" i="4"/>
  <c r="L312" i="4"/>
  <c r="K312" i="4"/>
  <c r="J312" i="4"/>
  <c r="I312" i="4"/>
  <c r="H312" i="4"/>
  <c r="G312" i="4"/>
  <c r="F312" i="4"/>
  <c r="E312" i="4" s="1"/>
  <c r="Q312" i="4" s="1"/>
  <c r="A312" i="4"/>
  <c r="P311" i="4"/>
  <c r="O311" i="4"/>
  <c r="N311" i="4"/>
  <c r="M311" i="4"/>
  <c r="L311" i="4"/>
  <c r="K311" i="4"/>
  <c r="J311" i="4"/>
  <c r="I311" i="4"/>
  <c r="H311" i="4"/>
  <c r="G311" i="4"/>
  <c r="F311" i="4"/>
  <c r="E311" i="4" s="1"/>
  <c r="Q311" i="4" s="1"/>
  <c r="A311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Q310" i="4" s="1"/>
  <c r="A310" i="4"/>
  <c r="P309" i="4"/>
  <c r="O309" i="4"/>
  <c r="N309" i="4"/>
  <c r="M309" i="4"/>
  <c r="L309" i="4"/>
  <c r="K309" i="4"/>
  <c r="J309" i="4"/>
  <c r="I309" i="4"/>
  <c r="H309" i="4"/>
  <c r="G309" i="4"/>
  <c r="F309" i="4"/>
  <c r="A309" i="4"/>
  <c r="P308" i="4"/>
  <c r="O308" i="4"/>
  <c r="N308" i="4"/>
  <c r="M308" i="4"/>
  <c r="L308" i="4"/>
  <c r="K308" i="4"/>
  <c r="J308" i="4"/>
  <c r="I308" i="4"/>
  <c r="H308" i="4"/>
  <c r="G308" i="4"/>
  <c r="F308" i="4"/>
  <c r="A308" i="4"/>
  <c r="A307" i="4"/>
  <c r="A306" i="4"/>
  <c r="A305" i="4"/>
  <c r="A304" i="4"/>
  <c r="A303" i="4"/>
  <c r="P302" i="4"/>
  <c r="O302" i="4"/>
  <c r="N302" i="4"/>
  <c r="M302" i="4"/>
  <c r="L302" i="4"/>
  <c r="K302" i="4"/>
  <c r="J302" i="4"/>
  <c r="I302" i="4"/>
  <c r="H302" i="4"/>
  <c r="G302" i="4"/>
  <c r="F302" i="4"/>
  <c r="E302" i="4" s="1"/>
  <c r="Q302" i="4" s="1"/>
  <c r="A302" i="4"/>
  <c r="A301" i="4"/>
  <c r="A300" i="4"/>
  <c r="A299" i="4"/>
  <c r="A298" i="4"/>
  <c r="A297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Q296" i="4" s="1"/>
  <c r="A296" i="4"/>
  <c r="P295" i="4"/>
  <c r="O295" i="4"/>
  <c r="N295" i="4"/>
  <c r="M295" i="4"/>
  <c r="L295" i="4"/>
  <c r="K295" i="4"/>
  <c r="J295" i="4"/>
  <c r="I295" i="4"/>
  <c r="H295" i="4"/>
  <c r="G295" i="4"/>
  <c r="F295" i="4"/>
  <c r="A295" i="4"/>
  <c r="P294" i="4"/>
  <c r="O294" i="4"/>
  <c r="N294" i="4"/>
  <c r="M294" i="4"/>
  <c r="L294" i="4"/>
  <c r="K294" i="4"/>
  <c r="J294" i="4"/>
  <c r="I294" i="4"/>
  <c r="H294" i="4"/>
  <c r="G294" i="4"/>
  <c r="F294" i="4"/>
  <c r="A294" i="4"/>
  <c r="A293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C284" i="4"/>
  <c r="C283" i="4"/>
  <c r="C282" i="4"/>
  <c r="C280" i="4"/>
  <c r="A278" i="4"/>
  <c r="A277" i="4"/>
  <c r="A276" i="4"/>
  <c r="A275" i="4"/>
  <c r="A274" i="4"/>
  <c r="A273" i="4"/>
  <c r="Q272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Q259" i="4" s="1"/>
  <c r="A259" i="4"/>
  <c r="P258" i="4"/>
  <c r="O258" i="4"/>
  <c r="N258" i="4"/>
  <c r="M258" i="4"/>
  <c r="L258" i="4"/>
  <c r="K258" i="4"/>
  <c r="E258" i="4" s="1"/>
  <c r="Q258" i="4" s="1"/>
  <c r="J258" i="4"/>
  <c r="I258" i="4"/>
  <c r="H258" i="4"/>
  <c r="G258" i="4"/>
  <c r="F258" i="4"/>
  <c r="A258" i="4"/>
  <c r="P257" i="4"/>
  <c r="O257" i="4"/>
  <c r="N257" i="4"/>
  <c r="M257" i="4"/>
  <c r="L257" i="4"/>
  <c r="K257" i="4"/>
  <c r="J257" i="4"/>
  <c r="I257" i="4"/>
  <c r="E257" i="4" s="1"/>
  <c r="Q257" i="4" s="1"/>
  <c r="H257" i="4"/>
  <c r="G257" i="4"/>
  <c r="F257" i="4"/>
  <c r="A257" i="4"/>
  <c r="P256" i="4"/>
  <c r="O256" i="4"/>
  <c r="N256" i="4"/>
  <c r="M256" i="4"/>
  <c r="L256" i="4"/>
  <c r="K256" i="4"/>
  <c r="J256" i="4"/>
  <c r="I256" i="4"/>
  <c r="H256" i="4"/>
  <c r="G256" i="4"/>
  <c r="F256" i="4"/>
  <c r="E256" i="4" s="1"/>
  <c r="Q256" i="4" s="1"/>
  <c r="A256" i="4"/>
  <c r="A255" i="4"/>
  <c r="P254" i="4"/>
  <c r="O254" i="4"/>
  <c r="N254" i="4"/>
  <c r="M254" i="4"/>
  <c r="L254" i="4"/>
  <c r="K254" i="4"/>
  <c r="J254" i="4"/>
  <c r="I254" i="4"/>
  <c r="H254" i="4"/>
  <c r="G254" i="4"/>
  <c r="F254" i="4"/>
  <c r="A254" i="4"/>
  <c r="P253" i="4"/>
  <c r="O253" i="4"/>
  <c r="N253" i="4"/>
  <c r="M253" i="4"/>
  <c r="L253" i="4"/>
  <c r="K253" i="4"/>
  <c r="J253" i="4"/>
  <c r="I253" i="4"/>
  <c r="H253" i="4"/>
  <c r="G253" i="4"/>
  <c r="F253" i="4"/>
  <c r="E253" i="4" s="1"/>
  <c r="A253" i="4"/>
  <c r="A252" i="4"/>
  <c r="A251" i="4"/>
  <c r="A250" i="4"/>
  <c r="A249" i="4"/>
  <c r="P248" i="4"/>
  <c r="O248" i="4"/>
  <c r="N248" i="4"/>
  <c r="M248" i="4"/>
  <c r="L248" i="4"/>
  <c r="K248" i="4"/>
  <c r="J248" i="4"/>
  <c r="I248" i="4"/>
  <c r="H248" i="4"/>
  <c r="G248" i="4"/>
  <c r="F248" i="4"/>
  <c r="A248" i="4"/>
  <c r="P247" i="4"/>
  <c r="O247" i="4"/>
  <c r="N247" i="4"/>
  <c r="M247" i="4"/>
  <c r="L247" i="4"/>
  <c r="K247" i="4"/>
  <c r="J247" i="4"/>
  <c r="I247" i="4"/>
  <c r="H247" i="4"/>
  <c r="G247" i="4"/>
  <c r="F247" i="4"/>
  <c r="A247" i="4"/>
  <c r="A246" i="4"/>
  <c r="P245" i="4"/>
  <c r="O245" i="4"/>
  <c r="N245" i="4"/>
  <c r="M245" i="4"/>
  <c r="L245" i="4"/>
  <c r="K245" i="4"/>
  <c r="J245" i="4"/>
  <c r="E245" i="4" s="1"/>
  <c r="Q245" i="4" s="1"/>
  <c r="I245" i="4"/>
  <c r="H245" i="4"/>
  <c r="G245" i="4"/>
  <c r="F245" i="4"/>
  <c r="A245" i="4"/>
  <c r="P244" i="4"/>
  <c r="O244" i="4"/>
  <c r="N244" i="4"/>
  <c r="M244" i="4"/>
  <c r="L244" i="4"/>
  <c r="K244" i="4"/>
  <c r="J244" i="4"/>
  <c r="I244" i="4"/>
  <c r="H244" i="4"/>
  <c r="G244" i="4"/>
  <c r="F244" i="4"/>
  <c r="E244" i="4" s="1"/>
  <c r="Q244" i="4" s="1"/>
  <c r="A244" i="4"/>
  <c r="P243" i="4"/>
  <c r="O243" i="4"/>
  <c r="N243" i="4"/>
  <c r="M243" i="4"/>
  <c r="L243" i="4"/>
  <c r="K243" i="4"/>
  <c r="J243" i="4"/>
  <c r="I243" i="4"/>
  <c r="H243" i="4"/>
  <c r="G243" i="4"/>
  <c r="F243" i="4"/>
  <c r="E243" i="4" s="1"/>
  <c r="Q243" i="4" s="1"/>
  <c r="A243" i="4"/>
  <c r="P242" i="4"/>
  <c r="O242" i="4"/>
  <c r="N242" i="4"/>
  <c r="M242" i="4"/>
  <c r="L242" i="4"/>
  <c r="K242" i="4"/>
  <c r="J242" i="4"/>
  <c r="I242" i="4"/>
  <c r="H242" i="4"/>
  <c r="G242" i="4"/>
  <c r="F242" i="4"/>
  <c r="E242" i="4" s="1"/>
  <c r="Q242" i="4" s="1"/>
  <c r="A242" i="4"/>
  <c r="P241" i="4"/>
  <c r="O241" i="4"/>
  <c r="N241" i="4"/>
  <c r="M241" i="4"/>
  <c r="L241" i="4"/>
  <c r="K241" i="4"/>
  <c r="J241" i="4"/>
  <c r="I241" i="4"/>
  <c r="H241" i="4"/>
  <c r="G241" i="4"/>
  <c r="F241" i="4"/>
  <c r="A241" i="4"/>
  <c r="P240" i="4"/>
  <c r="O240" i="4"/>
  <c r="N240" i="4"/>
  <c r="M240" i="4"/>
  <c r="L240" i="4"/>
  <c r="K240" i="4"/>
  <c r="J240" i="4"/>
  <c r="I240" i="4"/>
  <c r="H240" i="4"/>
  <c r="G240" i="4"/>
  <c r="F240" i="4"/>
  <c r="A240" i="4"/>
  <c r="P239" i="4"/>
  <c r="O239" i="4"/>
  <c r="N239" i="4"/>
  <c r="M239" i="4"/>
  <c r="L239" i="4"/>
  <c r="K239" i="4"/>
  <c r="J239" i="4"/>
  <c r="I239" i="4"/>
  <c r="H239" i="4"/>
  <c r="G239" i="4"/>
  <c r="F239" i="4"/>
  <c r="E239" i="4" s="1"/>
  <c r="Q239" i="4" s="1"/>
  <c r="A239" i="4"/>
  <c r="P238" i="4"/>
  <c r="O238" i="4"/>
  <c r="N238" i="4"/>
  <c r="M238" i="4"/>
  <c r="L238" i="4"/>
  <c r="K238" i="4"/>
  <c r="J238" i="4"/>
  <c r="I238" i="4"/>
  <c r="H238" i="4"/>
  <c r="G238" i="4"/>
  <c r="F238" i="4"/>
  <c r="A238" i="4"/>
  <c r="A237" i="4"/>
  <c r="A236" i="4"/>
  <c r="A235" i="4"/>
  <c r="A234" i="4"/>
  <c r="A233" i="4"/>
  <c r="P232" i="4"/>
  <c r="O232" i="4"/>
  <c r="N232" i="4"/>
  <c r="M232" i="4"/>
  <c r="L232" i="4"/>
  <c r="K232" i="4"/>
  <c r="J232" i="4"/>
  <c r="I232" i="4"/>
  <c r="H232" i="4"/>
  <c r="G232" i="4"/>
  <c r="F232" i="4"/>
  <c r="A232" i="4"/>
  <c r="A231" i="4"/>
  <c r="A230" i="4"/>
  <c r="A229" i="4"/>
  <c r="A228" i="4"/>
  <c r="A227" i="4"/>
  <c r="P226" i="4"/>
  <c r="O226" i="4"/>
  <c r="N226" i="4"/>
  <c r="M226" i="4"/>
  <c r="L226" i="4"/>
  <c r="K226" i="4"/>
  <c r="J226" i="4"/>
  <c r="I226" i="4"/>
  <c r="H226" i="4"/>
  <c r="G226" i="4"/>
  <c r="F226" i="4"/>
  <c r="A226" i="4"/>
  <c r="P225" i="4"/>
  <c r="O225" i="4"/>
  <c r="N225" i="4"/>
  <c r="M225" i="4"/>
  <c r="L225" i="4"/>
  <c r="K225" i="4"/>
  <c r="J225" i="4"/>
  <c r="I225" i="4"/>
  <c r="H225" i="4"/>
  <c r="G225" i="4"/>
  <c r="F225" i="4"/>
  <c r="A225" i="4"/>
  <c r="P224" i="4"/>
  <c r="O224" i="4"/>
  <c r="N224" i="4"/>
  <c r="M224" i="4"/>
  <c r="L224" i="4"/>
  <c r="K224" i="4"/>
  <c r="J224" i="4"/>
  <c r="I224" i="4"/>
  <c r="H224" i="4"/>
  <c r="G224" i="4"/>
  <c r="F224" i="4"/>
  <c r="A224" i="4"/>
  <c r="A223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C214" i="4"/>
  <c r="C213" i="4"/>
  <c r="C212" i="4"/>
  <c r="C210" i="4"/>
  <c r="A208" i="4"/>
  <c r="A207" i="4"/>
  <c r="A206" i="4"/>
  <c r="A205" i="4"/>
  <c r="A204" i="4"/>
  <c r="A203" i="4"/>
  <c r="Q202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P189" i="4"/>
  <c r="O189" i="4"/>
  <c r="N189" i="4"/>
  <c r="M189" i="4"/>
  <c r="L189" i="4"/>
  <c r="K189" i="4"/>
  <c r="J189" i="4"/>
  <c r="I189" i="4"/>
  <c r="H189" i="4"/>
  <c r="G189" i="4"/>
  <c r="F189" i="4"/>
  <c r="A189" i="4"/>
  <c r="P188" i="4"/>
  <c r="O188" i="4"/>
  <c r="N188" i="4"/>
  <c r="M188" i="4"/>
  <c r="L188" i="4"/>
  <c r="K188" i="4"/>
  <c r="J188" i="4"/>
  <c r="I188" i="4"/>
  <c r="H188" i="4"/>
  <c r="G188" i="4"/>
  <c r="E188" i="4" s="1"/>
  <c r="Q188" i="4" s="1"/>
  <c r="F188" i="4"/>
  <c r="A188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Q187" i="4" s="1"/>
  <c r="A187" i="4"/>
  <c r="P186" i="4"/>
  <c r="O186" i="4"/>
  <c r="N186" i="4"/>
  <c r="M186" i="4"/>
  <c r="L186" i="4"/>
  <c r="K186" i="4"/>
  <c r="J186" i="4"/>
  <c r="I186" i="4"/>
  <c r="H186" i="4"/>
  <c r="G186" i="4"/>
  <c r="F186" i="4"/>
  <c r="A186" i="4"/>
  <c r="A185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Q184" i="4" s="1"/>
  <c r="A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A183" i="4"/>
  <c r="A182" i="4"/>
  <c r="A181" i="4"/>
  <c r="A180" i="4"/>
  <c r="A179" i="4"/>
  <c r="P178" i="4"/>
  <c r="O178" i="4"/>
  <c r="N178" i="4"/>
  <c r="M178" i="4"/>
  <c r="L178" i="4"/>
  <c r="K178" i="4"/>
  <c r="J178" i="4"/>
  <c r="E178" i="4" s="1"/>
  <c r="Q178" i="4" s="1"/>
  <c r="I178" i="4"/>
  <c r="H178" i="4"/>
  <c r="G178" i="4"/>
  <c r="F178" i="4"/>
  <c r="A178" i="4"/>
  <c r="P177" i="4"/>
  <c r="O177" i="4"/>
  <c r="N177" i="4"/>
  <c r="M177" i="4"/>
  <c r="L177" i="4"/>
  <c r="K177" i="4"/>
  <c r="J177" i="4"/>
  <c r="I177" i="4"/>
  <c r="H177" i="4"/>
  <c r="E177" i="4" s="1"/>
  <c r="Q177" i="4" s="1"/>
  <c r="G177" i="4"/>
  <c r="F177" i="4"/>
  <c r="A177" i="4"/>
  <c r="A176" i="4"/>
  <c r="P175" i="4"/>
  <c r="O175" i="4"/>
  <c r="N175" i="4"/>
  <c r="M175" i="4"/>
  <c r="L175" i="4"/>
  <c r="K175" i="4"/>
  <c r="J175" i="4"/>
  <c r="I175" i="4"/>
  <c r="H175" i="4"/>
  <c r="G175" i="4"/>
  <c r="F175" i="4"/>
  <c r="E175" i="4" s="1"/>
  <c r="Q175" i="4" s="1"/>
  <c r="A175" i="4"/>
  <c r="P174" i="4"/>
  <c r="O174" i="4"/>
  <c r="N174" i="4"/>
  <c r="M174" i="4"/>
  <c r="L174" i="4"/>
  <c r="K174" i="4"/>
  <c r="J174" i="4"/>
  <c r="E174" i="4" s="1"/>
  <c r="Q174" i="4" s="1"/>
  <c r="I174" i="4"/>
  <c r="H174" i="4"/>
  <c r="G174" i="4"/>
  <c r="F174" i="4"/>
  <c r="A174" i="4"/>
  <c r="P173" i="4"/>
  <c r="O173" i="4"/>
  <c r="N173" i="4"/>
  <c r="M173" i="4"/>
  <c r="L173" i="4"/>
  <c r="K173" i="4"/>
  <c r="J173" i="4"/>
  <c r="I173" i="4"/>
  <c r="H173" i="4"/>
  <c r="G173" i="4"/>
  <c r="F173" i="4"/>
  <c r="E173" i="4" s="1"/>
  <c r="Q173" i="4" s="1"/>
  <c r="A173" i="4"/>
  <c r="P172" i="4"/>
  <c r="O172" i="4"/>
  <c r="N172" i="4"/>
  <c r="M172" i="4"/>
  <c r="L172" i="4"/>
  <c r="K172" i="4"/>
  <c r="J172" i="4"/>
  <c r="I172" i="4"/>
  <c r="H172" i="4"/>
  <c r="G172" i="4"/>
  <c r="F172" i="4"/>
  <c r="E172" i="4" s="1"/>
  <c r="Q172" i="4" s="1"/>
  <c r="A172" i="4"/>
  <c r="P171" i="4"/>
  <c r="O171" i="4"/>
  <c r="N171" i="4"/>
  <c r="M171" i="4"/>
  <c r="L171" i="4"/>
  <c r="K171" i="4"/>
  <c r="J171" i="4"/>
  <c r="I171" i="4"/>
  <c r="H171" i="4"/>
  <c r="G171" i="4"/>
  <c r="F171" i="4"/>
  <c r="E171" i="4" s="1"/>
  <c r="Q171" i="4" s="1"/>
  <c r="A171" i="4"/>
  <c r="P170" i="4"/>
  <c r="O170" i="4"/>
  <c r="N170" i="4"/>
  <c r="M170" i="4"/>
  <c r="L170" i="4"/>
  <c r="K170" i="4"/>
  <c r="J170" i="4"/>
  <c r="E170" i="4" s="1"/>
  <c r="Q170" i="4" s="1"/>
  <c r="I170" i="4"/>
  <c r="H170" i="4"/>
  <c r="G170" i="4"/>
  <c r="F170" i="4"/>
  <c r="A170" i="4"/>
  <c r="P169" i="4"/>
  <c r="O169" i="4"/>
  <c r="N169" i="4"/>
  <c r="M169" i="4"/>
  <c r="L169" i="4"/>
  <c r="K169" i="4"/>
  <c r="J169" i="4"/>
  <c r="I169" i="4"/>
  <c r="H169" i="4"/>
  <c r="G169" i="4"/>
  <c r="F169" i="4"/>
  <c r="E169" i="4" s="1"/>
  <c r="Q169" i="4" s="1"/>
  <c r="A169" i="4"/>
  <c r="P168" i="4"/>
  <c r="O168" i="4"/>
  <c r="N168" i="4"/>
  <c r="M168" i="4"/>
  <c r="L168" i="4"/>
  <c r="K168" i="4"/>
  <c r="J168" i="4"/>
  <c r="I168" i="4"/>
  <c r="H168" i="4"/>
  <c r="G168" i="4"/>
  <c r="F168" i="4"/>
  <c r="A168" i="4"/>
  <c r="A167" i="4"/>
  <c r="A166" i="4"/>
  <c r="A165" i="4"/>
  <c r="A164" i="4"/>
  <c r="A163" i="4"/>
  <c r="P162" i="4"/>
  <c r="O162" i="4"/>
  <c r="N162" i="4"/>
  <c r="M162" i="4"/>
  <c r="L162" i="4"/>
  <c r="K162" i="4"/>
  <c r="J162" i="4"/>
  <c r="I162" i="4"/>
  <c r="H162" i="4"/>
  <c r="G162" i="4"/>
  <c r="F162" i="4"/>
  <c r="A162" i="4"/>
  <c r="A161" i="4"/>
  <c r="A160" i="4"/>
  <c r="A159" i="4"/>
  <c r="A158" i="4"/>
  <c r="A157" i="4"/>
  <c r="P156" i="4"/>
  <c r="O156" i="4"/>
  <c r="N156" i="4"/>
  <c r="M156" i="4"/>
  <c r="L156" i="4"/>
  <c r="K156" i="4"/>
  <c r="J156" i="4"/>
  <c r="I156" i="4"/>
  <c r="H156" i="4"/>
  <c r="G156" i="4"/>
  <c r="F156" i="4"/>
  <c r="A156" i="4"/>
  <c r="P155" i="4"/>
  <c r="O155" i="4"/>
  <c r="N155" i="4"/>
  <c r="M155" i="4"/>
  <c r="L155" i="4"/>
  <c r="K155" i="4"/>
  <c r="J155" i="4"/>
  <c r="I155" i="4"/>
  <c r="H155" i="4"/>
  <c r="G155" i="4"/>
  <c r="F155" i="4"/>
  <c r="A155" i="4"/>
  <c r="P154" i="4"/>
  <c r="O154" i="4"/>
  <c r="N154" i="4"/>
  <c r="M154" i="4"/>
  <c r="L154" i="4"/>
  <c r="K154" i="4"/>
  <c r="J154" i="4"/>
  <c r="I154" i="4"/>
  <c r="H154" i="4"/>
  <c r="G154" i="4"/>
  <c r="F154" i="4"/>
  <c r="A154" i="4"/>
  <c r="A153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C144" i="4"/>
  <c r="C143" i="4"/>
  <c r="C142" i="4"/>
  <c r="C140" i="4"/>
  <c r="A138" i="4"/>
  <c r="A137" i="4"/>
  <c r="A136" i="4"/>
  <c r="A135" i="4"/>
  <c r="A134" i="4"/>
  <c r="A133" i="4"/>
  <c r="Q132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Q119" i="4" s="1"/>
  <c r="A119" i="4"/>
  <c r="P118" i="4"/>
  <c r="O118" i="4"/>
  <c r="N118" i="4"/>
  <c r="M118" i="4"/>
  <c r="L118" i="4"/>
  <c r="K118" i="4"/>
  <c r="E118" i="4" s="1"/>
  <c r="Q118" i="4" s="1"/>
  <c r="J118" i="4"/>
  <c r="I118" i="4"/>
  <c r="H118" i="4"/>
  <c r="G118" i="4"/>
  <c r="F118" i="4"/>
  <c r="A118" i="4"/>
  <c r="P117" i="4"/>
  <c r="O117" i="4"/>
  <c r="N117" i="4"/>
  <c r="M117" i="4"/>
  <c r="L117" i="4"/>
  <c r="K117" i="4"/>
  <c r="J117" i="4"/>
  <c r="I117" i="4"/>
  <c r="H117" i="4"/>
  <c r="G117" i="4"/>
  <c r="F117" i="4"/>
  <c r="A117" i="4"/>
  <c r="P116" i="4"/>
  <c r="O116" i="4"/>
  <c r="N116" i="4"/>
  <c r="M116" i="4"/>
  <c r="L116" i="4"/>
  <c r="K116" i="4"/>
  <c r="J116" i="4"/>
  <c r="I116" i="4"/>
  <c r="H116" i="4"/>
  <c r="G116" i="4"/>
  <c r="F116" i="4"/>
  <c r="E116" i="4" s="1"/>
  <c r="Q116" i="4" s="1"/>
  <c r="A116" i="4"/>
  <c r="A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Q114" i="4" s="1"/>
  <c r="A114" i="4"/>
  <c r="P113" i="4"/>
  <c r="O113" i="4"/>
  <c r="N113" i="4"/>
  <c r="M113" i="4"/>
  <c r="L113" i="4"/>
  <c r="K113" i="4"/>
  <c r="J113" i="4"/>
  <c r="I113" i="4"/>
  <c r="H113" i="4"/>
  <c r="G113" i="4"/>
  <c r="F113" i="4"/>
  <c r="A113" i="4"/>
  <c r="A112" i="4"/>
  <c r="A111" i="4"/>
  <c r="A110" i="4"/>
  <c r="A109" i="4"/>
  <c r="P108" i="4"/>
  <c r="O108" i="4"/>
  <c r="N108" i="4"/>
  <c r="M108" i="4"/>
  <c r="L108" i="4"/>
  <c r="K108" i="4"/>
  <c r="J108" i="4"/>
  <c r="I108" i="4"/>
  <c r="H108" i="4"/>
  <c r="G108" i="4"/>
  <c r="F108" i="4"/>
  <c r="A108" i="4"/>
  <c r="P107" i="4"/>
  <c r="O107" i="4"/>
  <c r="N107" i="4"/>
  <c r="M107" i="4"/>
  <c r="L107" i="4"/>
  <c r="K107" i="4"/>
  <c r="J107" i="4"/>
  <c r="I107" i="4"/>
  <c r="H107" i="4"/>
  <c r="G107" i="4"/>
  <c r="F107" i="4"/>
  <c r="E107" i="4" s="1"/>
  <c r="Q107" i="4" s="1"/>
  <c r="A107" i="4"/>
  <c r="A106" i="4"/>
  <c r="P105" i="4"/>
  <c r="O105" i="4"/>
  <c r="N105" i="4"/>
  <c r="M105" i="4"/>
  <c r="L105" i="4"/>
  <c r="K105" i="4"/>
  <c r="J105" i="4"/>
  <c r="I105" i="4"/>
  <c r="H105" i="4"/>
  <c r="G105" i="4"/>
  <c r="F105" i="4"/>
  <c r="A105" i="4"/>
  <c r="P104" i="4"/>
  <c r="O104" i="4"/>
  <c r="N104" i="4"/>
  <c r="M104" i="4"/>
  <c r="L104" i="4"/>
  <c r="K104" i="4"/>
  <c r="J104" i="4"/>
  <c r="I104" i="4"/>
  <c r="H104" i="4"/>
  <c r="G104" i="4"/>
  <c r="F104" i="4"/>
  <c r="A104" i="4"/>
  <c r="P103" i="4"/>
  <c r="O103" i="4"/>
  <c r="N103" i="4"/>
  <c r="M103" i="4"/>
  <c r="L103" i="4"/>
  <c r="K103" i="4"/>
  <c r="J103" i="4"/>
  <c r="I103" i="4"/>
  <c r="H103" i="4"/>
  <c r="G103" i="4"/>
  <c r="F103" i="4"/>
  <c r="E103" i="4" s="1"/>
  <c r="Q103" i="4" s="1"/>
  <c r="A103" i="4"/>
  <c r="P102" i="4"/>
  <c r="O102" i="4"/>
  <c r="N102" i="4"/>
  <c r="M102" i="4"/>
  <c r="L102" i="4"/>
  <c r="K102" i="4"/>
  <c r="J102" i="4"/>
  <c r="I102" i="4"/>
  <c r="H102" i="4"/>
  <c r="G102" i="4"/>
  <c r="F102" i="4"/>
  <c r="E102" i="4" s="1"/>
  <c r="Q102" i="4" s="1"/>
  <c r="A102" i="4"/>
  <c r="P101" i="4"/>
  <c r="O101" i="4"/>
  <c r="N101" i="4"/>
  <c r="M101" i="4"/>
  <c r="L101" i="4"/>
  <c r="K101" i="4"/>
  <c r="J101" i="4"/>
  <c r="I101" i="4"/>
  <c r="H101" i="4"/>
  <c r="G101" i="4"/>
  <c r="F101" i="4"/>
  <c r="A101" i="4"/>
  <c r="P100" i="4"/>
  <c r="O100" i="4"/>
  <c r="N100" i="4"/>
  <c r="M100" i="4"/>
  <c r="L100" i="4"/>
  <c r="K100" i="4"/>
  <c r="J100" i="4"/>
  <c r="I100" i="4"/>
  <c r="H100" i="4"/>
  <c r="G100" i="4"/>
  <c r="F100" i="4"/>
  <c r="A100" i="4"/>
  <c r="P99" i="4"/>
  <c r="O99" i="4"/>
  <c r="N99" i="4"/>
  <c r="M99" i="4"/>
  <c r="L99" i="4"/>
  <c r="K99" i="4"/>
  <c r="J99" i="4"/>
  <c r="I99" i="4"/>
  <c r="H99" i="4"/>
  <c r="G99" i="4"/>
  <c r="F99" i="4"/>
  <c r="E99" i="4" s="1"/>
  <c r="Q99" i="4" s="1"/>
  <c r="A99" i="4"/>
  <c r="P98" i="4"/>
  <c r="O98" i="4"/>
  <c r="N98" i="4"/>
  <c r="M98" i="4"/>
  <c r="L98" i="4"/>
  <c r="K98" i="4"/>
  <c r="J98" i="4"/>
  <c r="I98" i="4"/>
  <c r="H98" i="4"/>
  <c r="G98" i="4"/>
  <c r="F98" i="4"/>
  <c r="A98" i="4"/>
  <c r="A97" i="4"/>
  <c r="A96" i="4"/>
  <c r="A95" i="4"/>
  <c r="A94" i="4"/>
  <c r="A93" i="4"/>
  <c r="P92" i="4"/>
  <c r="O92" i="4"/>
  <c r="N92" i="4"/>
  <c r="M92" i="4"/>
  <c r="L92" i="4"/>
  <c r="K92" i="4"/>
  <c r="J92" i="4"/>
  <c r="I92" i="4"/>
  <c r="H92" i="4"/>
  <c r="G92" i="4"/>
  <c r="F92" i="4"/>
  <c r="A92" i="4"/>
  <c r="A91" i="4"/>
  <c r="A90" i="4"/>
  <c r="A89" i="4"/>
  <c r="A88" i="4"/>
  <c r="A87" i="4"/>
  <c r="P86" i="4"/>
  <c r="O86" i="4"/>
  <c r="N86" i="4"/>
  <c r="M86" i="4"/>
  <c r="L86" i="4"/>
  <c r="K86" i="4"/>
  <c r="J86" i="4"/>
  <c r="I86" i="4"/>
  <c r="H86" i="4"/>
  <c r="G86" i="4"/>
  <c r="F86" i="4"/>
  <c r="A86" i="4"/>
  <c r="P85" i="4"/>
  <c r="O85" i="4"/>
  <c r="N85" i="4"/>
  <c r="M85" i="4"/>
  <c r="L85" i="4"/>
  <c r="K85" i="4"/>
  <c r="J85" i="4"/>
  <c r="I85" i="4"/>
  <c r="H85" i="4"/>
  <c r="G85" i="4"/>
  <c r="F85" i="4"/>
  <c r="E85" i="4" s="1"/>
  <c r="Q85" i="4" s="1"/>
  <c r="A85" i="4"/>
  <c r="P84" i="4"/>
  <c r="O84" i="4"/>
  <c r="N84" i="4"/>
  <c r="M84" i="4"/>
  <c r="L84" i="4"/>
  <c r="K84" i="4"/>
  <c r="J84" i="4"/>
  <c r="I84" i="4"/>
  <c r="H84" i="4"/>
  <c r="G84" i="4"/>
  <c r="F84" i="4"/>
  <c r="A84" i="4"/>
  <c r="A83" i="4"/>
  <c r="P79" i="4"/>
  <c r="O79" i="4"/>
  <c r="N79" i="4"/>
  <c r="M79" i="4"/>
  <c r="L79" i="4"/>
  <c r="K79" i="4"/>
  <c r="J79" i="4"/>
  <c r="I79" i="4"/>
  <c r="H79" i="4"/>
  <c r="G79" i="4"/>
  <c r="F79" i="4"/>
  <c r="E79" i="4"/>
  <c r="C74" i="4"/>
  <c r="C73" i="4"/>
  <c r="C72" i="4"/>
  <c r="C70" i="4"/>
  <c r="A68" i="4"/>
  <c r="A67" i="4"/>
  <c r="A66" i="4"/>
  <c r="A65" i="4"/>
  <c r="A64" i="4"/>
  <c r="A63" i="4"/>
  <c r="Q62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P49" i="4"/>
  <c r="O49" i="4"/>
  <c r="N49" i="4"/>
  <c r="M49" i="4"/>
  <c r="E49" i="4" s="1"/>
  <c r="Q49" i="4" s="1"/>
  <c r="L49" i="4"/>
  <c r="K49" i="4"/>
  <c r="J49" i="4"/>
  <c r="I49" i="4"/>
  <c r="H49" i="4"/>
  <c r="G49" i="4"/>
  <c r="F49" i="4"/>
  <c r="A49" i="4"/>
  <c r="P48" i="4"/>
  <c r="O48" i="4"/>
  <c r="N48" i="4"/>
  <c r="M48" i="4"/>
  <c r="L48" i="4"/>
  <c r="K48" i="4"/>
  <c r="J48" i="4"/>
  <c r="I48" i="4"/>
  <c r="H48" i="4"/>
  <c r="G48" i="4"/>
  <c r="F48" i="4"/>
  <c r="A48" i="4"/>
  <c r="P47" i="4"/>
  <c r="O47" i="4"/>
  <c r="N47" i="4"/>
  <c r="M47" i="4"/>
  <c r="L47" i="4"/>
  <c r="K47" i="4"/>
  <c r="J47" i="4"/>
  <c r="I47" i="4"/>
  <c r="H47" i="4"/>
  <c r="G47" i="4"/>
  <c r="F47" i="4"/>
  <c r="E47" i="4" s="1"/>
  <c r="Q47" i="4" s="1"/>
  <c r="A47" i="4"/>
  <c r="P46" i="4"/>
  <c r="O46" i="4"/>
  <c r="N46" i="4"/>
  <c r="M46" i="4"/>
  <c r="L46" i="4"/>
  <c r="E46" i="4" s="1"/>
  <c r="Q46" i="4" s="1"/>
  <c r="K46" i="4"/>
  <c r="J46" i="4"/>
  <c r="I46" i="4"/>
  <c r="H46" i="4"/>
  <c r="G46" i="4"/>
  <c r="F46" i="4"/>
  <c r="A46" i="4"/>
  <c r="A45" i="4"/>
  <c r="P44" i="4"/>
  <c r="O44" i="4"/>
  <c r="N44" i="4"/>
  <c r="M44" i="4"/>
  <c r="L44" i="4"/>
  <c r="K44" i="4"/>
  <c r="J44" i="4"/>
  <c r="I44" i="4"/>
  <c r="H44" i="4"/>
  <c r="G44" i="4"/>
  <c r="F44" i="4"/>
  <c r="A44" i="4"/>
  <c r="P43" i="4"/>
  <c r="O43" i="4"/>
  <c r="N43" i="4"/>
  <c r="M43" i="4"/>
  <c r="L43" i="4"/>
  <c r="K43" i="4"/>
  <c r="J43" i="4"/>
  <c r="I43" i="4"/>
  <c r="H43" i="4"/>
  <c r="G43" i="4"/>
  <c r="F43" i="4"/>
  <c r="A43" i="4"/>
  <c r="A42" i="4"/>
  <c r="A41" i="4"/>
  <c r="A40" i="4"/>
  <c r="A39" i="4"/>
  <c r="P38" i="4"/>
  <c r="O38" i="4"/>
  <c r="N38" i="4"/>
  <c r="M38" i="4"/>
  <c r="L38" i="4"/>
  <c r="K38" i="4"/>
  <c r="J38" i="4"/>
  <c r="I38" i="4"/>
  <c r="H38" i="4"/>
  <c r="G38" i="4"/>
  <c r="F38" i="4"/>
  <c r="E38" i="4" s="1"/>
  <c r="Q38" i="4" s="1"/>
  <c r="A38" i="4"/>
  <c r="P37" i="4"/>
  <c r="O37" i="4"/>
  <c r="N37" i="4"/>
  <c r="M37" i="4"/>
  <c r="L37" i="4"/>
  <c r="K37" i="4"/>
  <c r="J37" i="4"/>
  <c r="I37" i="4"/>
  <c r="H37" i="4"/>
  <c r="G37" i="4"/>
  <c r="F37" i="4"/>
  <c r="A37" i="4"/>
  <c r="A36" i="4"/>
  <c r="P35" i="4"/>
  <c r="O35" i="4"/>
  <c r="N35" i="4"/>
  <c r="M35" i="4"/>
  <c r="L35" i="4"/>
  <c r="K35" i="4"/>
  <c r="J35" i="4"/>
  <c r="I35" i="4"/>
  <c r="H35" i="4"/>
  <c r="G35" i="4"/>
  <c r="F35" i="4"/>
  <c r="E35" i="4" s="1"/>
  <c r="Q35" i="4" s="1"/>
  <c r="A35" i="4"/>
  <c r="P34" i="4"/>
  <c r="O34" i="4"/>
  <c r="N34" i="4"/>
  <c r="M34" i="4"/>
  <c r="L34" i="4"/>
  <c r="K34" i="4"/>
  <c r="J34" i="4"/>
  <c r="I34" i="4"/>
  <c r="H34" i="4"/>
  <c r="G34" i="4"/>
  <c r="F34" i="4"/>
  <c r="A34" i="4"/>
  <c r="P33" i="4"/>
  <c r="O33" i="4"/>
  <c r="N33" i="4"/>
  <c r="M33" i="4"/>
  <c r="L33" i="4"/>
  <c r="K33" i="4"/>
  <c r="J33" i="4"/>
  <c r="I33" i="4"/>
  <c r="H33" i="4"/>
  <c r="G33" i="4"/>
  <c r="F33" i="4"/>
  <c r="E33" i="4" s="1"/>
  <c r="Q33" i="4" s="1"/>
  <c r="A33" i="4"/>
  <c r="P32" i="4"/>
  <c r="O32" i="4"/>
  <c r="N32" i="4"/>
  <c r="M32" i="4"/>
  <c r="L32" i="4"/>
  <c r="K32" i="4"/>
  <c r="J32" i="4"/>
  <c r="I32" i="4"/>
  <c r="H32" i="4"/>
  <c r="G32" i="4"/>
  <c r="F32" i="4"/>
  <c r="E32" i="4"/>
  <c r="Q32" i="4" s="1"/>
  <c r="A32" i="4"/>
  <c r="P31" i="4"/>
  <c r="O31" i="4"/>
  <c r="N31" i="4"/>
  <c r="M31" i="4"/>
  <c r="L31" i="4"/>
  <c r="K31" i="4"/>
  <c r="J31" i="4"/>
  <c r="I31" i="4"/>
  <c r="H31" i="4"/>
  <c r="G31" i="4"/>
  <c r="F31" i="4"/>
  <c r="A31" i="4"/>
  <c r="P30" i="4"/>
  <c r="O30" i="4"/>
  <c r="N30" i="4"/>
  <c r="M30" i="4"/>
  <c r="L30" i="4"/>
  <c r="K30" i="4"/>
  <c r="J30" i="4"/>
  <c r="I30" i="4"/>
  <c r="H30" i="4"/>
  <c r="G30" i="4"/>
  <c r="F30" i="4"/>
  <c r="E30" i="4"/>
  <c r="Q30" i="4" s="1"/>
  <c r="A30" i="4"/>
  <c r="P29" i="4"/>
  <c r="O29" i="4"/>
  <c r="N29" i="4"/>
  <c r="M29" i="4"/>
  <c r="L29" i="4"/>
  <c r="K29" i="4"/>
  <c r="J29" i="4"/>
  <c r="I29" i="4"/>
  <c r="H29" i="4"/>
  <c r="G29" i="4"/>
  <c r="F29" i="4"/>
  <c r="E29" i="4"/>
  <c r="Q29" i="4" s="1"/>
  <c r="A29" i="4"/>
  <c r="P28" i="4"/>
  <c r="O28" i="4"/>
  <c r="N28" i="4"/>
  <c r="M28" i="4"/>
  <c r="L28" i="4"/>
  <c r="K28" i="4"/>
  <c r="J28" i="4"/>
  <c r="I28" i="4"/>
  <c r="H28" i="4"/>
  <c r="G28" i="4"/>
  <c r="F28" i="4"/>
  <c r="A28" i="4"/>
  <c r="A27" i="4"/>
  <c r="A26" i="4"/>
  <c r="A25" i="4"/>
  <c r="A24" i="4"/>
  <c r="A23" i="4"/>
  <c r="P22" i="4"/>
  <c r="O22" i="4"/>
  <c r="N22" i="4"/>
  <c r="M22" i="4"/>
  <c r="L22" i="4"/>
  <c r="K22" i="4"/>
  <c r="J22" i="4"/>
  <c r="I22" i="4"/>
  <c r="H22" i="4"/>
  <c r="E22" i="4" s="1"/>
  <c r="Q22" i="4" s="1"/>
  <c r="G22" i="4"/>
  <c r="F22" i="4"/>
  <c r="A22" i="4"/>
  <c r="A21" i="4"/>
  <c r="A20" i="4"/>
  <c r="A19" i="4"/>
  <c r="A18" i="4"/>
  <c r="A17" i="4"/>
  <c r="P16" i="4"/>
  <c r="O16" i="4"/>
  <c r="N16" i="4"/>
  <c r="M16" i="4"/>
  <c r="L16" i="4"/>
  <c r="K16" i="4"/>
  <c r="J16" i="4"/>
  <c r="I16" i="4"/>
  <c r="H16" i="4"/>
  <c r="G16" i="4"/>
  <c r="E16" i="4" s="1"/>
  <c r="Q16" i="4" s="1"/>
  <c r="F16" i="4"/>
  <c r="A16" i="4"/>
  <c r="P15" i="4"/>
  <c r="O15" i="4"/>
  <c r="N15" i="4"/>
  <c r="M15" i="4"/>
  <c r="L15" i="4"/>
  <c r="K15" i="4"/>
  <c r="E15" i="4" s="1"/>
  <c r="Q15" i="4" s="1"/>
  <c r="J15" i="4"/>
  <c r="I15" i="4"/>
  <c r="H15" i="4"/>
  <c r="G15" i="4"/>
  <c r="F15" i="4"/>
  <c r="A15" i="4"/>
  <c r="P14" i="4"/>
  <c r="O14" i="4"/>
  <c r="N14" i="4"/>
  <c r="M14" i="4"/>
  <c r="L14" i="4"/>
  <c r="K14" i="4"/>
  <c r="J14" i="4"/>
  <c r="I14" i="4"/>
  <c r="H14" i="4"/>
  <c r="G14" i="4"/>
  <c r="F14" i="4"/>
  <c r="A14" i="4"/>
  <c r="A13" i="4"/>
  <c r="P11" i="4"/>
  <c r="O11" i="4"/>
  <c r="N11" i="4"/>
  <c r="M11" i="4"/>
  <c r="L11" i="4"/>
  <c r="K11" i="4"/>
  <c r="J11" i="4"/>
  <c r="I11" i="4"/>
  <c r="H11" i="4"/>
  <c r="G11" i="4"/>
  <c r="F11" i="4"/>
  <c r="E11" i="4"/>
  <c r="C6" i="4"/>
  <c r="C5" i="4"/>
  <c r="C4" i="4"/>
  <c r="C2" i="4"/>
  <c r="A348" i="3"/>
  <c r="A347" i="3"/>
  <c r="A346" i="3"/>
  <c r="A345" i="3"/>
  <c r="A344" i="3"/>
  <c r="A343" i="3"/>
  <c r="Q342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P329" i="3"/>
  <c r="O329" i="3"/>
  <c r="N329" i="3"/>
  <c r="M329" i="3"/>
  <c r="L329" i="3"/>
  <c r="K329" i="3"/>
  <c r="J329" i="3"/>
  <c r="I329" i="3"/>
  <c r="H329" i="3"/>
  <c r="G329" i="3"/>
  <c r="F329" i="3"/>
  <c r="E329" i="3" s="1"/>
  <c r="Q329" i="3" s="1"/>
  <c r="A329" i="3"/>
  <c r="P328" i="3"/>
  <c r="O328" i="3"/>
  <c r="N328" i="3"/>
  <c r="M328" i="3"/>
  <c r="L328" i="3"/>
  <c r="K328" i="3"/>
  <c r="J328" i="3"/>
  <c r="E328" i="3" s="1"/>
  <c r="Q328" i="3" s="1"/>
  <c r="I328" i="3"/>
  <c r="H328" i="3"/>
  <c r="G328" i="3"/>
  <c r="F328" i="3"/>
  <c r="A328" i="3"/>
  <c r="P327" i="3"/>
  <c r="O327" i="3"/>
  <c r="N327" i="3"/>
  <c r="M327" i="3"/>
  <c r="L327" i="3"/>
  <c r="K327" i="3"/>
  <c r="J327" i="3"/>
  <c r="I327" i="3"/>
  <c r="H327" i="3"/>
  <c r="G327" i="3"/>
  <c r="F327" i="3"/>
  <c r="E327" i="3" s="1"/>
  <c r="Q327" i="3" s="1"/>
  <c r="A327" i="3"/>
  <c r="P326" i="3"/>
  <c r="O326" i="3"/>
  <c r="N326" i="3"/>
  <c r="M326" i="3"/>
  <c r="L326" i="3"/>
  <c r="K326" i="3"/>
  <c r="J326" i="3"/>
  <c r="I326" i="3"/>
  <c r="H326" i="3"/>
  <c r="G326" i="3"/>
  <c r="F326" i="3"/>
  <c r="E326" i="3" s="1"/>
  <c r="Q326" i="3" s="1"/>
  <c r="A326" i="3"/>
  <c r="A325" i="3"/>
  <c r="P324" i="3"/>
  <c r="O324" i="3"/>
  <c r="N324" i="3"/>
  <c r="M324" i="3"/>
  <c r="L324" i="3"/>
  <c r="K324" i="3"/>
  <c r="J324" i="3"/>
  <c r="E324" i="3" s="1"/>
  <c r="Q324" i="3" s="1"/>
  <c r="I324" i="3"/>
  <c r="H324" i="3"/>
  <c r="G324" i="3"/>
  <c r="F324" i="3"/>
  <c r="A324" i="3"/>
  <c r="P323" i="3"/>
  <c r="O323" i="3"/>
  <c r="N323" i="3"/>
  <c r="M323" i="3"/>
  <c r="L323" i="3"/>
  <c r="K323" i="3"/>
  <c r="J323" i="3"/>
  <c r="I323" i="3"/>
  <c r="H323" i="3"/>
  <c r="G323" i="3"/>
  <c r="F323" i="3"/>
  <c r="E323" i="3" s="1"/>
  <c r="A323" i="3"/>
  <c r="A322" i="3"/>
  <c r="A321" i="3"/>
  <c r="A320" i="3"/>
  <c r="A319" i="3"/>
  <c r="P318" i="3"/>
  <c r="O318" i="3"/>
  <c r="N318" i="3"/>
  <c r="M318" i="3"/>
  <c r="L318" i="3"/>
  <c r="K318" i="3"/>
  <c r="J318" i="3"/>
  <c r="I318" i="3"/>
  <c r="H318" i="3"/>
  <c r="G318" i="3"/>
  <c r="F318" i="3"/>
  <c r="A318" i="3"/>
  <c r="P317" i="3"/>
  <c r="O317" i="3"/>
  <c r="N317" i="3"/>
  <c r="M317" i="3"/>
  <c r="L317" i="3"/>
  <c r="K317" i="3"/>
  <c r="J317" i="3"/>
  <c r="I317" i="3"/>
  <c r="H317" i="3"/>
  <c r="G317" i="3"/>
  <c r="F317" i="3"/>
  <c r="E317" i="3" s="1"/>
  <c r="Q317" i="3" s="1"/>
  <c r="A317" i="3"/>
  <c r="A316" i="3"/>
  <c r="P315" i="3"/>
  <c r="O315" i="3"/>
  <c r="N315" i="3"/>
  <c r="M315" i="3"/>
  <c r="L315" i="3"/>
  <c r="K315" i="3"/>
  <c r="J315" i="3"/>
  <c r="I315" i="3"/>
  <c r="H315" i="3"/>
  <c r="G315" i="3"/>
  <c r="F315" i="3"/>
  <c r="A315" i="3"/>
  <c r="P314" i="3"/>
  <c r="O314" i="3"/>
  <c r="N314" i="3"/>
  <c r="M314" i="3"/>
  <c r="L314" i="3"/>
  <c r="K314" i="3"/>
  <c r="J314" i="3"/>
  <c r="I314" i="3"/>
  <c r="H314" i="3"/>
  <c r="G314" i="3"/>
  <c r="F314" i="3"/>
  <c r="A314" i="3"/>
  <c r="P313" i="3"/>
  <c r="O313" i="3"/>
  <c r="N313" i="3"/>
  <c r="M313" i="3"/>
  <c r="L313" i="3"/>
  <c r="K313" i="3"/>
  <c r="J313" i="3"/>
  <c r="I313" i="3"/>
  <c r="H313" i="3"/>
  <c r="G313" i="3"/>
  <c r="F313" i="3"/>
  <c r="E313" i="3" s="1"/>
  <c r="Q313" i="3" s="1"/>
  <c r="A313" i="3"/>
  <c r="P312" i="3"/>
  <c r="O312" i="3"/>
  <c r="N312" i="3"/>
  <c r="M312" i="3"/>
  <c r="L312" i="3"/>
  <c r="K312" i="3"/>
  <c r="E312" i="3" s="1"/>
  <c r="Q312" i="3" s="1"/>
  <c r="J312" i="3"/>
  <c r="I312" i="3"/>
  <c r="H312" i="3"/>
  <c r="G312" i="3"/>
  <c r="F312" i="3"/>
  <c r="A312" i="3"/>
  <c r="P311" i="3"/>
  <c r="O311" i="3"/>
  <c r="N311" i="3"/>
  <c r="M311" i="3"/>
  <c r="L311" i="3"/>
  <c r="K311" i="3"/>
  <c r="J311" i="3"/>
  <c r="I311" i="3"/>
  <c r="H311" i="3"/>
  <c r="G311" i="3"/>
  <c r="F311" i="3"/>
  <c r="A311" i="3"/>
  <c r="P310" i="3"/>
  <c r="O310" i="3"/>
  <c r="N310" i="3"/>
  <c r="M310" i="3"/>
  <c r="L310" i="3"/>
  <c r="K310" i="3"/>
  <c r="J310" i="3"/>
  <c r="I310" i="3"/>
  <c r="H310" i="3"/>
  <c r="G310" i="3"/>
  <c r="F310" i="3"/>
  <c r="A310" i="3"/>
  <c r="P309" i="3"/>
  <c r="O309" i="3"/>
  <c r="N309" i="3"/>
  <c r="M309" i="3"/>
  <c r="L309" i="3"/>
  <c r="K309" i="3"/>
  <c r="J309" i="3"/>
  <c r="I309" i="3"/>
  <c r="H309" i="3"/>
  <c r="G309" i="3"/>
  <c r="F309" i="3"/>
  <c r="E309" i="3" s="1"/>
  <c r="Q309" i="3" s="1"/>
  <c r="A309" i="3"/>
  <c r="P308" i="3"/>
  <c r="O308" i="3"/>
  <c r="N308" i="3"/>
  <c r="M308" i="3"/>
  <c r="L308" i="3"/>
  <c r="K308" i="3"/>
  <c r="J308" i="3"/>
  <c r="I308" i="3"/>
  <c r="H308" i="3"/>
  <c r="G308" i="3"/>
  <c r="F308" i="3"/>
  <c r="A308" i="3"/>
  <c r="A307" i="3"/>
  <c r="A306" i="3"/>
  <c r="A305" i="3"/>
  <c r="A304" i="3"/>
  <c r="A303" i="3"/>
  <c r="P302" i="3"/>
  <c r="O302" i="3"/>
  <c r="N302" i="3"/>
  <c r="M302" i="3"/>
  <c r="L302" i="3"/>
  <c r="K302" i="3"/>
  <c r="E302" i="3" s="1"/>
  <c r="Q302" i="3" s="1"/>
  <c r="J302" i="3"/>
  <c r="I302" i="3"/>
  <c r="H302" i="3"/>
  <c r="G302" i="3"/>
  <c r="F302" i="3"/>
  <c r="A302" i="3"/>
  <c r="A301" i="3"/>
  <c r="A300" i="3"/>
  <c r="A299" i="3"/>
  <c r="A298" i="3"/>
  <c r="A297" i="3"/>
  <c r="P296" i="3"/>
  <c r="O296" i="3"/>
  <c r="N296" i="3"/>
  <c r="M296" i="3"/>
  <c r="L296" i="3"/>
  <c r="K296" i="3"/>
  <c r="J296" i="3"/>
  <c r="I296" i="3"/>
  <c r="H296" i="3"/>
  <c r="G296" i="3"/>
  <c r="F296" i="3"/>
  <c r="E296" i="3" s="1"/>
  <c r="Q296" i="3" s="1"/>
  <c r="A296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Q295" i="3" s="1"/>
  <c r="A295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Q294" i="3" s="1"/>
  <c r="A294" i="3"/>
  <c r="A293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C284" i="3"/>
  <c r="C283" i="3"/>
  <c r="C282" i="3"/>
  <c r="C280" i="3"/>
  <c r="A278" i="3"/>
  <c r="A277" i="3"/>
  <c r="A276" i="3"/>
  <c r="A275" i="3"/>
  <c r="A274" i="3"/>
  <c r="A273" i="3"/>
  <c r="Q272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Q259" i="3" s="1"/>
  <c r="A259" i="3"/>
  <c r="P258" i="3"/>
  <c r="O258" i="3"/>
  <c r="N258" i="3"/>
  <c r="M258" i="3"/>
  <c r="L258" i="3"/>
  <c r="K258" i="3"/>
  <c r="J258" i="3"/>
  <c r="I258" i="3"/>
  <c r="H258" i="3"/>
  <c r="G258" i="3"/>
  <c r="F258" i="3"/>
  <c r="A258" i="3"/>
  <c r="P257" i="3"/>
  <c r="O257" i="3"/>
  <c r="N257" i="3"/>
  <c r="M257" i="3"/>
  <c r="L257" i="3"/>
  <c r="K257" i="3"/>
  <c r="J257" i="3"/>
  <c r="I257" i="3"/>
  <c r="H257" i="3"/>
  <c r="G257" i="3"/>
  <c r="F257" i="3"/>
  <c r="A257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Q256" i="3" s="1"/>
  <c r="A256" i="3"/>
  <c r="A255" i="3"/>
  <c r="P254" i="3"/>
  <c r="O254" i="3"/>
  <c r="N254" i="3"/>
  <c r="M254" i="3"/>
  <c r="L254" i="3"/>
  <c r="K254" i="3"/>
  <c r="J254" i="3"/>
  <c r="I254" i="3"/>
  <c r="H254" i="3"/>
  <c r="G254" i="3"/>
  <c r="F254" i="3"/>
  <c r="E254" i="3" s="1"/>
  <c r="Q254" i="3" s="1"/>
  <c r="A254" i="3"/>
  <c r="P253" i="3"/>
  <c r="O253" i="3"/>
  <c r="N253" i="3"/>
  <c r="M253" i="3"/>
  <c r="L253" i="3"/>
  <c r="K253" i="3"/>
  <c r="J253" i="3"/>
  <c r="I253" i="3"/>
  <c r="H253" i="3"/>
  <c r="G253" i="3"/>
  <c r="F253" i="3"/>
  <c r="A253" i="3"/>
  <c r="A252" i="3"/>
  <c r="A251" i="3"/>
  <c r="A250" i="3"/>
  <c r="A249" i="3"/>
  <c r="P248" i="3"/>
  <c r="O248" i="3"/>
  <c r="N248" i="3"/>
  <c r="M248" i="3"/>
  <c r="L248" i="3"/>
  <c r="K248" i="3"/>
  <c r="J248" i="3"/>
  <c r="I248" i="3"/>
  <c r="H248" i="3"/>
  <c r="G248" i="3"/>
  <c r="F248" i="3"/>
  <c r="A248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Q247" i="3" s="1"/>
  <c r="A247" i="3"/>
  <c r="A246" i="3"/>
  <c r="P245" i="3"/>
  <c r="O245" i="3"/>
  <c r="N245" i="3"/>
  <c r="M245" i="3"/>
  <c r="L245" i="3"/>
  <c r="K245" i="3"/>
  <c r="J245" i="3"/>
  <c r="I245" i="3"/>
  <c r="H245" i="3"/>
  <c r="G245" i="3"/>
  <c r="F245" i="3"/>
  <c r="A245" i="3"/>
  <c r="P244" i="3"/>
  <c r="O244" i="3"/>
  <c r="N244" i="3"/>
  <c r="M244" i="3"/>
  <c r="L244" i="3"/>
  <c r="K244" i="3"/>
  <c r="J244" i="3"/>
  <c r="I244" i="3"/>
  <c r="H244" i="3"/>
  <c r="G244" i="3"/>
  <c r="F244" i="3"/>
  <c r="A244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Q243" i="3" s="1"/>
  <c r="A243" i="3"/>
  <c r="P242" i="3"/>
  <c r="O242" i="3"/>
  <c r="N242" i="3"/>
  <c r="M242" i="3"/>
  <c r="L242" i="3"/>
  <c r="K242" i="3"/>
  <c r="J242" i="3"/>
  <c r="I242" i="3"/>
  <c r="H242" i="3"/>
  <c r="G242" i="3"/>
  <c r="F242" i="3"/>
  <c r="A242" i="3"/>
  <c r="P241" i="3"/>
  <c r="O241" i="3"/>
  <c r="N241" i="3"/>
  <c r="M241" i="3"/>
  <c r="L241" i="3"/>
  <c r="K241" i="3"/>
  <c r="J241" i="3"/>
  <c r="I241" i="3"/>
  <c r="H241" i="3"/>
  <c r="G241" i="3"/>
  <c r="F241" i="3"/>
  <c r="A241" i="3"/>
  <c r="P240" i="3"/>
  <c r="O240" i="3"/>
  <c r="N240" i="3"/>
  <c r="M240" i="3"/>
  <c r="L240" i="3"/>
  <c r="K240" i="3"/>
  <c r="J240" i="3"/>
  <c r="I240" i="3"/>
  <c r="H240" i="3"/>
  <c r="G240" i="3"/>
  <c r="F240" i="3"/>
  <c r="A240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Q239" i="3" s="1"/>
  <c r="A239" i="3"/>
  <c r="P238" i="3"/>
  <c r="O238" i="3"/>
  <c r="N238" i="3"/>
  <c r="M238" i="3"/>
  <c r="L238" i="3"/>
  <c r="K238" i="3"/>
  <c r="J238" i="3"/>
  <c r="I238" i="3"/>
  <c r="H238" i="3"/>
  <c r="G238" i="3"/>
  <c r="F238" i="3"/>
  <c r="E238" i="3" s="1"/>
  <c r="A238" i="3"/>
  <c r="A237" i="3"/>
  <c r="A236" i="3"/>
  <c r="A235" i="3"/>
  <c r="A234" i="3"/>
  <c r="A233" i="3"/>
  <c r="P232" i="3"/>
  <c r="O232" i="3"/>
  <c r="N232" i="3"/>
  <c r="M232" i="3"/>
  <c r="L232" i="3"/>
  <c r="K232" i="3"/>
  <c r="J232" i="3"/>
  <c r="I232" i="3"/>
  <c r="H232" i="3"/>
  <c r="G232" i="3"/>
  <c r="F232" i="3"/>
  <c r="A232" i="3"/>
  <c r="A231" i="3"/>
  <c r="A230" i="3"/>
  <c r="A229" i="3"/>
  <c r="A228" i="3"/>
  <c r="A227" i="3"/>
  <c r="P226" i="3"/>
  <c r="O226" i="3"/>
  <c r="N226" i="3"/>
  <c r="M226" i="3"/>
  <c r="L226" i="3"/>
  <c r="K226" i="3"/>
  <c r="J226" i="3"/>
  <c r="I226" i="3"/>
  <c r="H226" i="3"/>
  <c r="G226" i="3"/>
  <c r="F226" i="3"/>
  <c r="E226" i="3" s="1"/>
  <c r="Q226" i="3" s="1"/>
  <c r="A226" i="3"/>
  <c r="P225" i="3"/>
  <c r="O225" i="3"/>
  <c r="N225" i="3"/>
  <c r="M225" i="3"/>
  <c r="L225" i="3"/>
  <c r="K225" i="3"/>
  <c r="J225" i="3"/>
  <c r="I225" i="3"/>
  <c r="H225" i="3"/>
  <c r="G225" i="3"/>
  <c r="F225" i="3"/>
  <c r="A225" i="3"/>
  <c r="P224" i="3"/>
  <c r="O224" i="3"/>
  <c r="N224" i="3"/>
  <c r="M224" i="3"/>
  <c r="L224" i="3"/>
  <c r="K224" i="3"/>
  <c r="J224" i="3"/>
  <c r="I224" i="3"/>
  <c r="H224" i="3"/>
  <c r="G224" i="3"/>
  <c r="F224" i="3"/>
  <c r="A224" i="3"/>
  <c r="A223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C214" i="3"/>
  <c r="C213" i="3"/>
  <c r="C212" i="3"/>
  <c r="C210" i="3"/>
  <c r="A208" i="3"/>
  <c r="A207" i="3"/>
  <c r="A206" i="3"/>
  <c r="A205" i="3"/>
  <c r="A204" i="3"/>
  <c r="A203" i="3"/>
  <c r="Q202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P189" i="3"/>
  <c r="O189" i="3"/>
  <c r="N189" i="3"/>
  <c r="M189" i="3"/>
  <c r="L189" i="3"/>
  <c r="K189" i="3"/>
  <c r="J189" i="3"/>
  <c r="I189" i="3"/>
  <c r="H189" i="3"/>
  <c r="G189" i="3"/>
  <c r="F189" i="3"/>
  <c r="A189" i="3"/>
  <c r="P188" i="3"/>
  <c r="O188" i="3"/>
  <c r="N188" i="3"/>
  <c r="M188" i="3"/>
  <c r="L188" i="3"/>
  <c r="K188" i="3"/>
  <c r="J188" i="3"/>
  <c r="I188" i="3"/>
  <c r="H188" i="3"/>
  <c r="G188" i="3"/>
  <c r="F188" i="3"/>
  <c r="E188" i="3" s="1"/>
  <c r="Q188" i="3" s="1"/>
  <c r="A188" i="3"/>
  <c r="P187" i="3"/>
  <c r="O187" i="3"/>
  <c r="N187" i="3"/>
  <c r="M187" i="3"/>
  <c r="L187" i="3"/>
  <c r="K187" i="3"/>
  <c r="J187" i="3"/>
  <c r="I187" i="3"/>
  <c r="H187" i="3"/>
  <c r="G187" i="3"/>
  <c r="F187" i="3"/>
  <c r="E187" i="3" s="1"/>
  <c r="Q187" i="3" s="1"/>
  <c r="A187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Q186" i="3" s="1"/>
  <c r="A186" i="3"/>
  <c r="A185" i="3"/>
  <c r="P184" i="3"/>
  <c r="O184" i="3"/>
  <c r="N184" i="3"/>
  <c r="M184" i="3"/>
  <c r="L184" i="3"/>
  <c r="K184" i="3"/>
  <c r="J184" i="3"/>
  <c r="I184" i="3"/>
  <c r="H184" i="3"/>
  <c r="G184" i="3"/>
  <c r="F184" i="3"/>
  <c r="E184" i="3" s="1"/>
  <c r="Q184" i="3" s="1"/>
  <c r="A184" i="3"/>
  <c r="P183" i="3"/>
  <c r="O183" i="3"/>
  <c r="N183" i="3"/>
  <c r="M183" i="3"/>
  <c r="L183" i="3"/>
  <c r="K183" i="3"/>
  <c r="J183" i="3"/>
  <c r="I183" i="3"/>
  <c r="H183" i="3"/>
  <c r="G183" i="3"/>
  <c r="F183" i="3"/>
  <c r="A183" i="3"/>
  <c r="A182" i="3"/>
  <c r="A181" i="3"/>
  <c r="G180" i="3"/>
  <c r="A180" i="3"/>
  <c r="A179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Q178" i="3" s="1"/>
  <c r="A178" i="3"/>
  <c r="P177" i="3"/>
  <c r="O177" i="3"/>
  <c r="N177" i="3"/>
  <c r="M177" i="3"/>
  <c r="L177" i="3"/>
  <c r="K177" i="3"/>
  <c r="J177" i="3"/>
  <c r="I177" i="3"/>
  <c r="H177" i="3"/>
  <c r="G177" i="3"/>
  <c r="E177" i="3" s="1"/>
  <c r="Q177" i="3" s="1"/>
  <c r="F177" i="3"/>
  <c r="A177" i="3"/>
  <c r="P176" i="3"/>
  <c r="O176" i="3"/>
  <c r="N176" i="3"/>
  <c r="M176" i="3"/>
  <c r="L176" i="3"/>
  <c r="K176" i="3"/>
  <c r="J176" i="3"/>
  <c r="I176" i="3"/>
  <c r="H176" i="3"/>
  <c r="G176" i="3"/>
  <c r="F176" i="3"/>
  <c r="A176" i="3"/>
  <c r="P175" i="3"/>
  <c r="O175" i="3"/>
  <c r="N175" i="3"/>
  <c r="M175" i="3"/>
  <c r="L175" i="3"/>
  <c r="K175" i="3"/>
  <c r="J175" i="3"/>
  <c r="I175" i="3"/>
  <c r="H175" i="3"/>
  <c r="G175" i="3"/>
  <c r="F175" i="3"/>
  <c r="A175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Q174" i="3" s="1"/>
  <c r="A174" i="3"/>
  <c r="P173" i="3"/>
  <c r="O173" i="3"/>
  <c r="N173" i="3"/>
  <c r="M173" i="3"/>
  <c r="L173" i="3"/>
  <c r="K173" i="3"/>
  <c r="J173" i="3"/>
  <c r="I173" i="3"/>
  <c r="H173" i="3"/>
  <c r="G173" i="3"/>
  <c r="F173" i="3"/>
  <c r="A173" i="3"/>
  <c r="P172" i="3"/>
  <c r="O172" i="3"/>
  <c r="N172" i="3"/>
  <c r="M172" i="3"/>
  <c r="L172" i="3"/>
  <c r="K172" i="3"/>
  <c r="J172" i="3"/>
  <c r="I172" i="3"/>
  <c r="H172" i="3"/>
  <c r="G172" i="3"/>
  <c r="F172" i="3"/>
  <c r="A172" i="3"/>
  <c r="P171" i="3"/>
  <c r="O171" i="3"/>
  <c r="N171" i="3"/>
  <c r="M171" i="3"/>
  <c r="L171" i="3"/>
  <c r="K171" i="3"/>
  <c r="J171" i="3"/>
  <c r="I171" i="3"/>
  <c r="H171" i="3"/>
  <c r="G171" i="3"/>
  <c r="F171" i="3"/>
  <c r="A171" i="3"/>
  <c r="P170" i="3"/>
  <c r="O170" i="3"/>
  <c r="N170" i="3"/>
  <c r="N180" i="3" s="1"/>
  <c r="M170" i="3"/>
  <c r="L170" i="3"/>
  <c r="K170" i="3"/>
  <c r="J170" i="3"/>
  <c r="I170" i="3"/>
  <c r="H170" i="3"/>
  <c r="G170" i="3"/>
  <c r="F170" i="3"/>
  <c r="A170" i="3"/>
  <c r="P169" i="3"/>
  <c r="O169" i="3"/>
  <c r="N169" i="3"/>
  <c r="M169" i="3"/>
  <c r="L169" i="3"/>
  <c r="L180" i="3" s="1"/>
  <c r="K169" i="3"/>
  <c r="J169" i="3"/>
  <c r="I169" i="3"/>
  <c r="H169" i="3"/>
  <c r="G169" i="3"/>
  <c r="F169" i="3"/>
  <c r="A169" i="3"/>
  <c r="P168" i="3"/>
  <c r="P180" i="3" s="1"/>
  <c r="O168" i="3"/>
  <c r="N168" i="3"/>
  <c r="M168" i="3"/>
  <c r="L168" i="3"/>
  <c r="K168" i="3"/>
  <c r="J168" i="3"/>
  <c r="I168" i="3"/>
  <c r="I180" i="3" s="1"/>
  <c r="H168" i="3"/>
  <c r="G168" i="3"/>
  <c r="F168" i="3"/>
  <c r="A168" i="3"/>
  <c r="A167" i="3"/>
  <c r="A166" i="3"/>
  <c r="A165" i="3"/>
  <c r="A164" i="3"/>
  <c r="A163" i="3"/>
  <c r="P162" i="3"/>
  <c r="O162" i="3"/>
  <c r="N162" i="3"/>
  <c r="M162" i="3"/>
  <c r="L162" i="3"/>
  <c r="K162" i="3"/>
  <c r="J162" i="3"/>
  <c r="I162" i="3"/>
  <c r="H162" i="3"/>
  <c r="E162" i="3" s="1"/>
  <c r="Q162" i="3" s="1"/>
  <c r="G162" i="3"/>
  <c r="F162" i="3"/>
  <c r="A162" i="3"/>
  <c r="A161" i="3"/>
  <c r="A160" i="3"/>
  <c r="P159" i="3"/>
  <c r="O159" i="3"/>
  <c r="N159" i="3"/>
  <c r="M159" i="3"/>
  <c r="L159" i="3"/>
  <c r="K159" i="3"/>
  <c r="J159" i="3"/>
  <c r="I159" i="3"/>
  <c r="H159" i="3"/>
  <c r="G159" i="3"/>
  <c r="F159" i="3"/>
  <c r="A159" i="3"/>
  <c r="P158" i="3"/>
  <c r="O158" i="3"/>
  <c r="N158" i="3"/>
  <c r="M158" i="3"/>
  <c r="L158" i="3"/>
  <c r="K158" i="3"/>
  <c r="J158" i="3"/>
  <c r="I158" i="3"/>
  <c r="E158" i="3" s="1"/>
  <c r="Q158" i="3" s="1"/>
  <c r="H158" i="3"/>
  <c r="G158" i="3"/>
  <c r="F158" i="3"/>
  <c r="A158" i="3"/>
  <c r="A157" i="3"/>
  <c r="P156" i="3"/>
  <c r="O156" i="3"/>
  <c r="N156" i="3"/>
  <c r="M156" i="3"/>
  <c r="L156" i="3"/>
  <c r="K156" i="3"/>
  <c r="J156" i="3"/>
  <c r="I156" i="3"/>
  <c r="E156" i="3" s="1"/>
  <c r="Q156" i="3" s="1"/>
  <c r="H156" i="3"/>
  <c r="G156" i="3"/>
  <c r="F156" i="3"/>
  <c r="A156" i="3"/>
  <c r="P155" i="3"/>
  <c r="O155" i="3"/>
  <c r="N155" i="3"/>
  <c r="M155" i="3"/>
  <c r="L155" i="3"/>
  <c r="K155" i="3"/>
  <c r="J155" i="3"/>
  <c r="I155" i="3"/>
  <c r="H155" i="3"/>
  <c r="G155" i="3"/>
  <c r="F155" i="3"/>
  <c r="E155" i="3" s="1"/>
  <c r="Q155" i="3" s="1"/>
  <c r="A155" i="3"/>
  <c r="P154" i="3"/>
  <c r="O154" i="3"/>
  <c r="N154" i="3"/>
  <c r="M154" i="3"/>
  <c r="E154" i="3" s="1"/>
  <c r="L154" i="3"/>
  <c r="K154" i="3"/>
  <c r="J154" i="3"/>
  <c r="I154" i="3"/>
  <c r="H154" i="3"/>
  <c r="G154" i="3"/>
  <c r="F154" i="3"/>
  <c r="A154" i="3"/>
  <c r="A153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C144" i="3"/>
  <c r="C143" i="3"/>
  <c r="C142" i="3"/>
  <c r="C140" i="3"/>
  <c r="A138" i="3"/>
  <c r="A137" i="3"/>
  <c r="A136" i="3"/>
  <c r="A135" i="3"/>
  <c r="A134" i="3"/>
  <c r="A133" i="3"/>
  <c r="Q132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P119" i="3"/>
  <c r="O119" i="3"/>
  <c r="N119" i="3"/>
  <c r="M119" i="3"/>
  <c r="L119" i="3"/>
  <c r="K119" i="3"/>
  <c r="J119" i="3"/>
  <c r="I119" i="3"/>
  <c r="H119" i="3"/>
  <c r="G119" i="3"/>
  <c r="F119" i="3"/>
  <c r="A119" i="3"/>
  <c r="P118" i="3"/>
  <c r="O118" i="3"/>
  <c r="N118" i="3"/>
  <c r="M118" i="3"/>
  <c r="L118" i="3"/>
  <c r="K118" i="3"/>
  <c r="J118" i="3"/>
  <c r="I118" i="3"/>
  <c r="H118" i="3"/>
  <c r="G118" i="3"/>
  <c r="F118" i="3"/>
  <c r="A118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Q117" i="3" s="1"/>
  <c r="A117" i="3"/>
  <c r="P116" i="3"/>
  <c r="O116" i="3"/>
  <c r="N116" i="3"/>
  <c r="M116" i="3"/>
  <c r="L116" i="3"/>
  <c r="K116" i="3"/>
  <c r="J116" i="3"/>
  <c r="I116" i="3"/>
  <c r="H116" i="3"/>
  <c r="G116" i="3"/>
  <c r="F116" i="3"/>
  <c r="A116" i="3"/>
  <c r="A115" i="3"/>
  <c r="P114" i="3"/>
  <c r="O114" i="3"/>
  <c r="N114" i="3"/>
  <c r="M114" i="3"/>
  <c r="L114" i="3"/>
  <c r="K114" i="3"/>
  <c r="J114" i="3"/>
  <c r="I114" i="3"/>
  <c r="H114" i="3"/>
  <c r="G114" i="3"/>
  <c r="E114" i="3" s="1"/>
  <c r="Q114" i="3" s="1"/>
  <c r="F114" i="3"/>
  <c r="A114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A113" i="3"/>
  <c r="A112" i="3"/>
  <c r="A111" i="3"/>
  <c r="M110" i="3"/>
  <c r="A110" i="3"/>
  <c r="A109" i="3"/>
  <c r="P108" i="3"/>
  <c r="O108" i="3"/>
  <c r="N108" i="3"/>
  <c r="M108" i="3"/>
  <c r="L108" i="3"/>
  <c r="K108" i="3"/>
  <c r="J108" i="3"/>
  <c r="I108" i="3"/>
  <c r="H108" i="3"/>
  <c r="G108" i="3"/>
  <c r="F108" i="3"/>
  <c r="A108" i="3"/>
  <c r="P107" i="3"/>
  <c r="O107" i="3"/>
  <c r="N107" i="3"/>
  <c r="M107" i="3"/>
  <c r="L107" i="3"/>
  <c r="K107" i="3"/>
  <c r="J107" i="3"/>
  <c r="I107" i="3"/>
  <c r="H107" i="3"/>
  <c r="E107" i="3" s="1"/>
  <c r="Q107" i="3" s="1"/>
  <c r="G107" i="3"/>
  <c r="F107" i="3"/>
  <c r="A107" i="3"/>
  <c r="P106" i="3"/>
  <c r="O106" i="3"/>
  <c r="N106" i="3"/>
  <c r="M106" i="3"/>
  <c r="L106" i="3"/>
  <c r="K106" i="3"/>
  <c r="J106" i="3"/>
  <c r="I106" i="3"/>
  <c r="H106" i="3"/>
  <c r="G106" i="3"/>
  <c r="F106" i="3"/>
  <c r="A106" i="3"/>
  <c r="P105" i="3"/>
  <c r="O105" i="3"/>
  <c r="N105" i="3"/>
  <c r="M105" i="3"/>
  <c r="L105" i="3"/>
  <c r="K105" i="3"/>
  <c r="J105" i="3"/>
  <c r="I105" i="3"/>
  <c r="H105" i="3"/>
  <c r="G105" i="3"/>
  <c r="F105" i="3"/>
  <c r="A105" i="3"/>
  <c r="P104" i="3"/>
  <c r="O104" i="3"/>
  <c r="N104" i="3"/>
  <c r="M104" i="3"/>
  <c r="L104" i="3"/>
  <c r="K104" i="3"/>
  <c r="K110" i="3" s="1"/>
  <c r="J104" i="3"/>
  <c r="I104" i="3"/>
  <c r="H104" i="3"/>
  <c r="G104" i="3"/>
  <c r="F104" i="3"/>
  <c r="A104" i="3"/>
  <c r="P103" i="3"/>
  <c r="O103" i="3"/>
  <c r="N103" i="3"/>
  <c r="M103" i="3"/>
  <c r="L103" i="3"/>
  <c r="K103" i="3"/>
  <c r="J103" i="3"/>
  <c r="I103" i="3"/>
  <c r="H103" i="3"/>
  <c r="G103" i="3"/>
  <c r="F103" i="3"/>
  <c r="A103" i="3"/>
  <c r="P102" i="3"/>
  <c r="O102" i="3"/>
  <c r="N102" i="3"/>
  <c r="M102" i="3"/>
  <c r="L102" i="3"/>
  <c r="K102" i="3"/>
  <c r="J102" i="3"/>
  <c r="I102" i="3"/>
  <c r="H102" i="3"/>
  <c r="G102" i="3"/>
  <c r="F102" i="3"/>
  <c r="A102" i="3"/>
  <c r="P101" i="3"/>
  <c r="O101" i="3"/>
  <c r="N101" i="3"/>
  <c r="M101" i="3"/>
  <c r="L101" i="3"/>
  <c r="K101" i="3"/>
  <c r="J101" i="3"/>
  <c r="I101" i="3"/>
  <c r="H101" i="3"/>
  <c r="G101" i="3"/>
  <c r="F101" i="3"/>
  <c r="E101" i="3" s="1"/>
  <c r="Q101" i="3" s="1"/>
  <c r="A101" i="3"/>
  <c r="P100" i="3"/>
  <c r="O100" i="3"/>
  <c r="N100" i="3"/>
  <c r="M100" i="3"/>
  <c r="L100" i="3"/>
  <c r="L110" i="3" s="1"/>
  <c r="K100" i="3"/>
  <c r="J100" i="3"/>
  <c r="I100" i="3"/>
  <c r="H100" i="3"/>
  <c r="G100" i="3"/>
  <c r="F100" i="3"/>
  <c r="A100" i="3"/>
  <c r="P99" i="3"/>
  <c r="O99" i="3"/>
  <c r="N99" i="3"/>
  <c r="M99" i="3"/>
  <c r="L99" i="3"/>
  <c r="K99" i="3"/>
  <c r="J99" i="3"/>
  <c r="I99" i="3"/>
  <c r="H99" i="3"/>
  <c r="G99" i="3"/>
  <c r="F99" i="3"/>
  <c r="A99" i="3"/>
  <c r="P98" i="3"/>
  <c r="O98" i="3"/>
  <c r="O110" i="3" s="1"/>
  <c r="N98" i="3"/>
  <c r="N110" i="3" s="1"/>
  <c r="M98" i="3"/>
  <c r="L98" i="3"/>
  <c r="K98" i="3"/>
  <c r="J98" i="3"/>
  <c r="I98" i="3"/>
  <c r="H98" i="3"/>
  <c r="G98" i="3"/>
  <c r="G110" i="3" s="1"/>
  <c r="F98" i="3"/>
  <c r="A98" i="3"/>
  <c r="A97" i="3"/>
  <c r="A96" i="3"/>
  <c r="A95" i="3"/>
  <c r="A94" i="3"/>
  <c r="A93" i="3"/>
  <c r="P92" i="3"/>
  <c r="O92" i="3"/>
  <c r="N92" i="3"/>
  <c r="M92" i="3"/>
  <c r="L92" i="3"/>
  <c r="K92" i="3"/>
  <c r="J92" i="3"/>
  <c r="I92" i="3"/>
  <c r="H92" i="3"/>
  <c r="G92" i="3"/>
  <c r="F92" i="3"/>
  <c r="E92" i="3" s="1"/>
  <c r="Q92" i="3" s="1"/>
  <c r="A92" i="3"/>
  <c r="A91" i="3"/>
  <c r="A90" i="3"/>
  <c r="P89" i="3"/>
  <c r="O89" i="3"/>
  <c r="N89" i="3"/>
  <c r="M89" i="3"/>
  <c r="L89" i="3"/>
  <c r="K89" i="3"/>
  <c r="J89" i="3"/>
  <c r="I89" i="3"/>
  <c r="H89" i="3"/>
  <c r="G89" i="3"/>
  <c r="F89" i="3"/>
  <c r="A89" i="3"/>
  <c r="P88" i="3"/>
  <c r="O88" i="3"/>
  <c r="N88" i="3"/>
  <c r="M88" i="3"/>
  <c r="L88" i="3"/>
  <c r="K88" i="3"/>
  <c r="J88" i="3"/>
  <c r="I88" i="3"/>
  <c r="H88" i="3"/>
  <c r="G88" i="3"/>
  <c r="F88" i="3"/>
  <c r="E88" i="3" s="1"/>
  <c r="Q88" i="3" s="1"/>
  <c r="A88" i="3"/>
  <c r="A87" i="3"/>
  <c r="P86" i="3"/>
  <c r="O86" i="3"/>
  <c r="N86" i="3"/>
  <c r="M86" i="3"/>
  <c r="L86" i="3"/>
  <c r="K86" i="3"/>
  <c r="J86" i="3"/>
  <c r="I86" i="3"/>
  <c r="H86" i="3"/>
  <c r="G86" i="3"/>
  <c r="F86" i="3"/>
  <c r="A86" i="3"/>
  <c r="P85" i="3"/>
  <c r="O85" i="3"/>
  <c r="N85" i="3"/>
  <c r="M85" i="3"/>
  <c r="L85" i="3"/>
  <c r="K85" i="3"/>
  <c r="J85" i="3"/>
  <c r="I85" i="3"/>
  <c r="H85" i="3"/>
  <c r="E85" i="3" s="1"/>
  <c r="Q85" i="3" s="1"/>
  <c r="G85" i="3"/>
  <c r="F85" i="3"/>
  <c r="A85" i="3"/>
  <c r="P84" i="3"/>
  <c r="O84" i="3"/>
  <c r="N84" i="3"/>
  <c r="M84" i="3"/>
  <c r="L84" i="3"/>
  <c r="K84" i="3"/>
  <c r="J84" i="3"/>
  <c r="I84" i="3"/>
  <c r="H84" i="3"/>
  <c r="G84" i="3"/>
  <c r="F84" i="3"/>
  <c r="A84" i="3"/>
  <c r="A83" i="3"/>
  <c r="P79" i="3"/>
  <c r="O79" i="3"/>
  <c r="N79" i="3"/>
  <c r="M79" i="3"/>
  <c r="L79" i="3"/>
  <c r="K79" i="3"/>
  <c r="J79" i="3"/>
  <c r="I79" i="3"/>
  <c r="H79" i="3"/>
  <c r="G79" i="3"/>
  <c r="F79" i="3"/>
  <c r="E79" i="3"/>
  <c r="C74" i="3"/>
  <c r="C73" i="3"/>
  <c r="C72" i="3"/>
  <c r="C70" i="3"/>
  <c r="A68" i="3"/>
  <c r="A67" i="3"/>
  <c r="A66" i="3"/>
  <c r="A65" i="3"/>
  <c r="A64" i="3"/>
  <c r="A63" i="3"/>
  <c r="Q62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P49" i="3"/>
  <c r="O49" i="3"/>
  <c r="N49" i="3"/>
  <c r="M49" i="3"/>
  <c r="L49" i="3"/>
  <c r="K49" i="3"/>
  <c r="J49" i="3"/>
  <c r="I49" i="3"/>
  <c r="H49" i="3"/>
  <c r="G49" i="3"/>
  <c r="F49" i="3"/>
  <c r="A49" i="3"/>
  <c r="P48" i="3"/>
  <c r="O48" i="3"/>
  <c r="N48" i="3"/>
  <c r="M48" i="3"/>
  <c r="L48" i="3"/>
  <c r="K48" i="3"/>
  <c r="J48" i="3"/>
  <c r="I48" i="3"/>
  <c r="H48" i="3"/>
  <c r="E48" i="3" s="1"/>
  <c r="Q48" i="3" s="1"/>
  <c r="G48" i="3"/>
  <c r="F48" i="3"/>
  <c r="A48" i="3"/>
  <c r="P47" i="3"/>
  <c r="O47" i="3"/>
  <c r="N47" i="3"/>
  <c r="M47" i="3"/>
  <c r="L47" i="3"/>
  <c r="K47" i="3"/>
  <c r="J47" i="3"/>
  <c r="I47" i="3"/>
  <c r="H47" i="3"/>
  <c r="G47" i="3"/>
  <c r="F47" i="3"/>
  <c r="E47" i="3" s="1"/>
  <c r="Q47" i="3" s="1"/>
  <c r="A47" i="3"/>
  <c r="P46" i="3"/>
  <c r="O46" i="3"/>
  <c r="N46" i="3"/>
  <c r="M46" i="3"/>
  <c r="L46" i="3"/>
  <c r="K46" i="3"/>
  <c r="J46" i="3"/>
  <c r="I46" i="3"/>
  <c r="H46" i="3"/>
  <c r="G46" i="3"/>
  <c r="F46" i="3"/>
  <c r="A46" i="3"/>
  <c r="A45" i="3"/>
  <c r="P44" i="3"/>
  <c r="O44" i="3"/>
  <c r="N44" i="3"/>
  <c r="M44" i="3"/>
  <c r="L44" i="3"/>
  <c r="K44" i="3"/>
  <c r="J44" i="3"/>
  <c r="I44" i="3"/>
  <c r="H44" i="3"/>
  <c r="G44" i="3"/>
  <c r="F44" i="3"/>
  <c r="A44" i="3"/>
  <c r="P43" i="3"/>
  <c r="O43" i="3"/>
  <c r="N43" i="3"/>
  <c r="M43" i="3"/>
  <c r="L43" i="3"/>
  <c r="K43" i="3"/>
  <c r="J43" i="3"/>
  <c r="I43" i="3"/>
  <c r="H43" i="3"/>
  <c r="G43" i="3"/>
  <c r="F43" i="3"/>
  <c r="E43" i="3" s="1"/>
  <c r="A43" i="3"/>
  <c r="A42" i="3"/>
  <c r="A41" i="3"/>
  <c r="A40" i="3"/>
  <c r="A39" i="3"/>
  <c r="P38" i="3"/>
  <c r="O38" i="3"/>
  <c r="N38" i="3"/>
  <c r="M38" i="3"/>
  <c r="L38" i="3"/>
  <c r="K38" i="3"/>
  <c r="J38" i="3"/>
  <c r="I38" i="3"/>
  <c r="H38" i="3"/>
  <c r="G38" i="3"/>
  <c r="F38" i="3"/>
  <c r="E38" i="3"/>
  <c r="Q38" i="3" s="1"/>
  <c r="A38" i="3"/>
  <c r="P37" i="3"/>
  <c r="O37" i="3"/>
  <c r="N37" i="3"/>
  <c r="M37" i="3"/>
  <c r="L37" i="3"/>
  <c r="K37" i="3"/>
  <c r="J37" i="3"/>
  <c r="I37" i="3"/>
  <c r="H37" i="3"/>
  <c r="G37" i="3"/>
  <c r="F37" i="3"/>
  <c r="A37" i="3"/>
  <c r="A36" i="3"/>
  <c r="P35" i="3"/>
  <c r="O35" i="3"/>
  <c r="N35" i="3"/>
  <c r="M35" i="3"/>
  <c r="L35" i="3"/>
  <c r="K35" i="3"/>
  <c r="J35" i="3"/>
  <c r="I35" i="3"/>
  <c r="H35" i="3"/>
  <c r="G35" i="3"/>
  <c r="F35" i="3"/>
  <c r="A35" i="3"/>
  <c r="P34" i="3"/>
  <c r="O34" i="3"/>
  <c r="N34" i="3"/>
  <c r="M34" i="3"/>
  <c r="L34" i="3"/>
  <c r="K34" i="3"/>
  <c r="J34" i="3"/>
  <c r="I34" i="3"/>
  <c r="H34" i="3"/>
  <c r="G34" i="3"/>
  <c r="F34" i="3"/>
  <c r="A34" i="3"/>
  <c r="P33" i="3"/>
  <c r="O33" i="3"/>
  <c r="N33" i="3"/>
  <c r="M33" i="3"/>
  <c r="L33" i="3"/>
  <c r="K33" i="3"/>
  <c r="J33" i="3"/>
  <c r="I33" i="3"/>
  <c r="H33" i="3"/>
  <c r="E33" i="3" s="1"/>
  <c r="Q33" i="3" s="1"/>
  <c r="G33" i="3"/>
  <c r="F33" i="3"/>
  <c r="A33" i="3"/>
  <c r="P32" i="3"/>
  <c r="O32" i="3"/>
  <c r="N32" i="3"/>
  <c r="M32" i="3"/>
  <c r="L32" i="3"/>
  <c r="K32" i="3"/>
  <c r="J32" i="3"/>
  <c r="I32" i="3"/>
  <c r="H32" i="3"/>
  <c r="G32" i="3"/>
  <c r="F32" i="3"/>
  <c r="A32" i="3"/>
  <c r="P31" i="3"/>
  <c r="O31" i="3"/>
  <c r="N31" i="3"/>
  <c r="M31" i="3"/>
  <c r="L31" i="3"/>
  <c r="K31" i="3"/>
  <c r="J31" i="3"/>
  <c r="I31" i="3"/>
  <c r="H31" i="3"/>
  <c r="G31" i="3"/>
  <c r="F31" i="3"/>
  <c r="A31" i="3"/>
  <c r="P30" i="3"/>
  <c r="O30" i="3"/>
  <c r="N30" i="3"/>
  <c r="M30" i="3"/>
  <c r="L30" i="3"/>
  <c r="K30" i="3"/>
  <c r="J30" i="3"/>
  <c r="I30" i="3"/>
  <c r="H30" i="3"/>
  <c r="G30" i="3"/>
  <c r="F30" i="3"/>
  <c r="E30" i="3" s="1"/>
  <c r="Q30" i="3" s="1"/>
  <c r="A30" i="3"/>
  <c r="P29" i="3"/>
  <c r="O29" i="3"/>
  <c r="N29" i="3"/>
  <c r="M29" i="3"/>
  <c r="L29" i="3"/>
  <c r="K29" i="3"/>
  <c r="J29" i="3"/>
  <c r="I29" i="3"/>
  <c r="H29" i="3"/>
  <c r="G29" i="3"/>
  <c r="F29" i="3"/>
  <c r="E29" i="3"/>
  <c r="Q29" i="3" s="1"/>
  <c r="A29" i="3"/>
  <c r="P28" i="3"/>
  <c r="O28" i="3"/>
  <c r="N28" i="3"/>
  <c r="M28" i="3"/>
  <c r="L28" i="3"/>
  <c r="K28" i="3"/>
  <c r="J28" i="3"/>
  <c r="I28" i="3"/>
  <c r="H28" i="3"/>
  <c r="G28" i="3"/>
  <c r="F28" i="3"/>
  <c r="A28" i="3"/>
  <c r="A27" i="3"/>
  <c r="A26" i="3"/>
  <c r="A25" i="3"/>
  <c r="A24" i="3"/>
  <c r="A23" i="3"/>
  <c r="P22" i="3"/>
  <c r="O22" i="3"/>
  <c r="N22" i="3"/>
  <c r="M22" i="3"/>
  <c r="L22" i="3"/>
  <c r="K22" i="3"/>
  <c r="J22" i="3"/>
  <c r="I22" i="3"/>
  <c r="H22" i="3"/>
  <c r="G22" i="3"/>
  <c r="F22" i="3"/>
  <c r="E22" i="3" s="1"/>
  <c r="Q22" i="3" s="1"/>
  <c r="A22" i="3"/>
  <c r="A21" i="3"/>
  <c r="A20" i="3"/>
  <c r="A19" i="3"/>
  <c r="A18" i="3"/>
  <c r="A17" i="3"/>
  <c r="P16" i="3"/>
  <c r="O16" i="3"/>
  <c r="N16" i="3"/>
  <c r="M16" i="3"/>
  <c r="L16" i="3"/>
  <c r="K16" i="3"/>
  <c r="J16" i="3"/>
  <c r="I16" i="3"/>
  <c r="H16" i="3"/>
  <c r="G16" i="3"/>
  <c r="F16" i="3"/>
  <c r="A16" i="3"/>
  <c r="P15" i="3"/>
  <c r="O15" i="3"/>
  <c r="N15" i="3"/>
  <c r="M15" i="3"/>
  <c r="L15" i="3"/>
  <c r="K15" i="3"/>
  <c r="J15" i="3"/>
  <c r="I15" i="3"/>
  <c r="H15" i="3"/>
  <c r="G15" i="3"/>
  <c r="F15" i="3"/>
  <c r="E15" i="3"/>
  <c r="Q15" i="3" s="1"/>
  <c r="A15" i="3"/>
  <c r="P14" i="3"/>
  <c r="O14" i="3"/>
  <c r="N14" i="3"/>
  <c r="M14" i="3"/>
  <c r="L14" i="3"/>
  <c r="K14" i="3"/>
  <c r="J14" i="3"/>
  <c r="I14" i="3"/>
  <c r="H14" i="3"/>
  <c r="G14" i="3"/>
  <c r="F14" i="3"/>
  <c r="A14" i="3"/>
  <c r="A13" i="3"/>
  <c r="P11" i="3"/>
  <c r="O11" i="3"/>
  <c r="N11" i="3"/>
  <c r="M11" i="3"/>
  <c r="L11" i="3"/>
  <c r="K11" i="3"/>
  <c r="J11" i="3"/>
  <c r="I11" i="3"/>
  <c r="H11" i="3"/>
  <c r="G11" i="3"/>
  <c r="F11" i="3"/>
  <c r="E11" i="3"/>
  <c r="C6" i="3"/>
  <c r="C5" i="3"/>
  <c r="C4" i="3"/>
  <c r="C2" i="3"/>
  <c r="A348" i="2"/>
  <c r="A347" i="2"/>
  <c r="A346" i="2"/>
  <c r="A345" i="2"/>
  <c r="A344" i="2"/>
  <c r="A343" i="2"/>
  <c r="Q342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P329" i="2"/>
  <c r="O329" i="2"/>
  <c r="N329" i="2"/>
  <c r="M329" i="2"/>
  <c r="L329" i="2"/>
  <c r="K329" i="2"/>
  <c r="J329" i="2"/>
  <c r="I329" i="2"/>
  <c r="E329" i="2" s="1"/>
  <c r="Q329" i="2" s="1"/>
  <c r="H329" i="2"/>
  <c r="G329" i="2"/>
  <c r="F329" i="2"/>
  <c r="A329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Q328" i="2" s="1"/>
  <c r="A328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Q327" i="2" s="1"/>
  <c r="A327" i="2"/>
  <c r="P326" i="2"/>
  <c r="O326" i="2"/>
  <c r="N326" i="2"/>
  <c r="M326" i="2"/>
  <c r="L326" i="2"/>
  <c r="K326" i="2"/>
  <c r="J326" i="2"/>
  <c r="I326" i="2"/>
  <c r="H326" i="2"/>
  <c r="G326" i="2"/>
  <c r="F326" i="2"/>
  <c r="A326" i="2"/>
  <c r="A325" i="2"/>
  <c r="P324" i="2"/>
  <c r="O324" i="2"/>
  <c r="N324" i="2"/>
  <c r="M324" i="2"/>
  <c r="L324" i="2"/>
  <c r="K324" i="2"/>
  <c r="J324" i="2"/>
  <c r="I324" i="2"/>
  <c r="H324" i="2"/>
  <c r="G324" i="2"/>
  <c r="F324" i="2"/>
  <c r="A324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A323" i="2"/>
  <c r="A322" i="2"/>
  <c r="A321" i="2"/>
  <c r="A320" i="2"/>
  <c r="A319" i="2"/>
  <c r="P318" i="2"/>
  <c r="O318" i="2"/>
  <c r="N318" i="2"/>
  <c r="M318" i="2"/>
  <c r="L318" i="2"/>
  <c r="K318" i="2"/>
  <c r="J318" i="2"/>
  <c r="I318" i="2"/>
  <c r="H318" i="2"/>
  <c r="G318" i="2"/>
  <c r="F318" i="2"/>
  <c r="A318" i="2"/>
  <c r="P317" i="2"/>
  <c r="O317" i="2"/>
  <c r="N317" i="2"/>
  <c r="M317" i="2"/>
  <c r="L317" i="2"/>
  <c r="K317" i="2"/>
  <c r="J317" i="2"/>
  <c r="I317" i="2"/>
  <c r="H317" i="2"/>
  <c r="G317" i="2"/>
  <c r="F317" i="2"/>
  <c r="A317" i="2"/>
  <c r="A316" i="2"/>
  <c r="P315" i="2"/>
  <c r="O315" i="2"/>
  <c r="N315" i="2"/>
  <c r="M315" i="2"/>
  <c r="L315" i="2"/>
  <c r="K315" i="2"/>
  <c r="J315" i="2"/>
  <c r="I315" i="2"/>
  <c r="H315" i="2"/>
  <c r="G315" i="2"/>
  <c r="F315" i="2"/>
  <c r="A315" i="2"/>
  <c r="P314" i="2"/>
  <c r="O314" i="2"/>
  <c r="N314" i="2"/>
  <c r="M314" i="2"/>
  <c r="L314" i="2"/>
  <c r="K314" i="2"/>
  <c r="J314" i="2"/>
  <c r="I314" i="2"/>
  <c r="H314" i="2"/>
  <c r="G314" i="2"/>
  <c r="F314" i="2"/>
  <c r="A314" i="2"/>
  <c r="P313" i="2"/>
  <c r="O313" i="2"/>
  <c r="N313" i="2"/>
  <c r="M313" i="2"/>
  <c r="L313" i="2"/>
  <c r="K313" i="2"/>
  <c r="J313" i="2"/>
  <c r="I313" i="2"/>
  <c r="H313" i="2"/>
  <c r="G313" i="2"/>
  <c r="F313" i="2"/>
  <c r="E313" i="2" s="1"/>
  <c r="Q313" i="2" s="1"/>
  <c r="A313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Q312" i="2" s="1"/>
  <c r="A312" i="2"/>
  <c r="P311" i="2"/>
  <c r="O311" i="2"/>
  <c r="N311" i="2"/>
  <c r="M311" i="2"/>
  <c r="L311" i="2"/>
  <c r="K311" i="2"/>
  <c r="J311" i="2"/>
  <c r="I311" i="2"/>
  <c r="H311" i="2"/>
  <c r="G311" i="2"/>
  <c r="F311" i="2"/>
  <c r="E311" i="2" s="1"/>
  <c r="Q311" i="2" s="1"/>
  <c r="A311" i="2"/>
  <c r="P310" i="2"/>
  <c r="O310" i="2"/>
  <c r="N310" i="2"/>
  <c r="M310" i="2"/>
  <c r="L310" i="2"/>
  <c r="K310" i="2"/>
  <c r="J310" i="2"/>
  <c r="I310" i="2"/>
  <c r="H310" i="2"/>
  <c r="G310" i="2"/>
  <c r="F310" i="2"/>
  <c r="A310" i="2"/>
  <c r="P309" i="2"/>
  <c r="O309" i="2"/>
  <c r="N309" i="2"/>
  <c r="M309" i="2"/>
  <c r="L309" i="2"/>
  <c r="K309" i="2"/>
  <c r="J309" i="2"/>
  <c r="I309" i="2"/>
  <c r="H309" i="2"/>
  <c r="G309" i="2"/>
  <c r="F309" i="2"/>
  <c r="A309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Q308" i="2" s="1"/>
  <c r="A308" i="2"/>
  <c r="A307" i="2"/>
  <c r="A306" i="2"/>
  <c r="A305" i="2"/>
  <c r="A304" i="2"/>
  <c r="A303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Q302" i="2" s="1"/>
  <c r="A302" i="2"/>
  <c r="A301" i="2"/>
  <c r="A300" i="2"/>
  <c r="A299" i="2"/>
  <c r="A298" i="2"/>
  <c r="A297" i="2"/>
  <c r="P296" i="2"/>
  <c r="O296" i="2"/>
  <c r="N296" i="2"/>
  <c r="M296" i="2"/>
  <c r="L296" i="2"/>
  <c r="K296" i="2"/>
  <c r="J296" i="2"/>
  <c r="I296" i="2"/>
  <c r="H296" i="2"/>
  <c r="G296" i="2"/>
  <c r="F296" i="2"/>
  <c r="A296" i="2"/>
  <c r="P295" i="2"/>
  <c r="O295" i="2"/>
  <c r="N295" i="2"/>
  <c r="M295" i="2"/>
  <c r="L295" i="2"/>
  <c r="K295" i="2"/>
  <c r="J295" i="2"/>
  <c r="I295" i="2"/>
  <c r="H295" i="2"/>
  <c r="G295" i="2"/>
  <c r="F295" i="2"/>
  <c r="A295" i="2"/>
  <c r="P294" i="2"/>
  <c r="O294" i="2"/>
  <c r="N294" i="2"/>
  <c r="M294" i="2"/>
  <c r="L294" i="2"/>
  <c r="K294" i="2"/>
  <c r="J294" i="2"/>
  <c r="I294" i="2"/>
  <c r="H294" i="2"/>
  <c r="G294" i="2"/>
  <c r="F294" i="2"/>
  <c r="A294" i="2"/>
  <c r="A293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C284" i="2"/>
  <c r="C283" i="2"/>
  <c r="C282" i="2"/>
  <c r="C280" i="2"/>
  <c r="A278" i="2"/>
  <c r="A277" i="2"/>
  <c r="A276" i="2"/>
  <c r="A275" i="2"/>
  <c r="A274" i="2"/>
  <c r="A273" i="2"/>
  <c r="Q272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P259" i="2"/>
  <c r="O259" i="2"/>
  <c r="N259" i="2"/>
  <c r="M259" i="2"/>
  <c r="L259" i="2"/>
  <c r="K259" i="2"/>
  <c r="J259" i="2"/>
  <c r="I259" i="2"/>
  <c r="H259" i="2"/>
  <c r="G259" i="2"/>
  <c r="F259" i="2"/>
  <c r="A259" i="2"/>
  <c r="P258" i="2"/>
  <c r="O258" i="2"/>
  <c r="N258" i="2"/>
  <c r="M258" i="2"/>
  <c r="L258" i="2"/>
  <c r="K258" i="2"/>
  <c r="J258" i="2"/>
  <c r="I258" i="2"/>
  <c r="E258" i="2" s="1"/>
  <c r="Q258" i="2" s="1"/>
  <c r="H258" i="2"/>
  <c r="G258" i="2"/>
  <c r="F258" i="2"/>
  <c r="A258" i="2"/>
  <c r="P257" i="2"/>
  <c r="O257" i="2"/>
  <c r="N257" i="2"/>
  <c r="M257" i="2"/>
  <c r="L257" i="2"/>
  <c r="K257" i="2"/>
  <c r="J257" i="2"/>
  <c r="I257" i="2"/>
  <c r="H257" i="2"/>
  <c r="G257" i="2"/>
  <c r="E257" i="2" s="1"/>
  <c r="Q257" i="2" s="1"/>
  <c r="F257" i="2"/>
  <c r="A257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Q256" i="2" s="1"/>
  <c r="A256" i="2"/>
  <c r="A255" i="2"/>
  <c r="P254" i="2"/>
  <c r="O254" i="2"/>
  <c r="N254" i="2"/>
  <c r="M254" i="2"/>
  <c r="L254" i="2"/>
  <c r="K254" i="2"/>
  <c r="J254" i="2"/>
  <c r="I254" i="2"/>
  <c r="E254" i="2" s="1"/>
  <c r="Q254" i="2" s="1"/>
  <c r="H254" i="2"/>
  <c r="G254" i="2"/>
  <c r="F254" i="2"/>
  <c r="A254" i="2"/>
  <c r="P253" i="2"/>
  <c r="O253" i="2"/>
  <c r="N253" i="2"/>
  <c r="M253" i="2"/>
  <c r="L253" i="2"/>
  <c r="K253" i="2"/>
  <c r="J253" i="2"/>
  <c r="I253" i="2"/>
  <c r="H253" i="2"/>
  <c r="G253" i="2"/>
  <c r="F253" i="2"/>
  <c r="A253" i="2"/>
  <c r="A252" i="2"/>
  <c r="A251" i="2"/>
  <c r="A250" i="2"/>
  <c r="A249" i="2"/>
  <c r="P248" i="2"/>
  <c r="O248" i="2"/>
  <c r="N248" i="2"/>
  <c r="M248" i="2"/>
  <c r="L248" i="2"/>
  <c r="K248" i="2"/>
  <c r="J248" i="2"/>
  <c r="I248" i="2"/>
  <c r="H248" i="2"/>
  <c r="G248" i="2"/>
  <c r="F248" i="2"/>
  <c r="A248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Q247" i="2" s="1"/>
  <c r="A247" i="2"/>
  <c r="A246" i="2"/>
  <c r="P245" i="2"/>
  <c r="O245" i="2"/>
  <c r="N245" i="2"/>
  <c r="M245" i="2"/>
  <c r="L245" i="2"/>
  <c r="K245" i="2"/>
  <c r="J245" i="2"/>
  <c r="I245" i="2"/>
  <c r="H245" i="2"/>
  <c r="G245" i="2"/>
  <c r="F245" i="2"/>
  <c r="A245" i="2"/>
  <c r="P244" i="2"/>
  <c r="O244" i="2"/>
  <c r="N244" i="2"/>
  <c r="M244" i="2"/>
  <c r="L244" i="2"/>
  <c r="K244" i="2"/>
  <c r="J244" i="2"/>
  <c r="I244" i="2"/>
  <c r="H244" i="2"/>
  <c r="G244" i="2"/>
  <c r="F244" i="2"/>
  <c r="E244" i="2" s="1"/>
  <c r="Q244" i="2" s="1"/>
  <c r="A244" i="2"/>
  <c r="P243" i="2"/>
  <c r="O243" i="2"/>
  <c r="N243" i="2"/>
  <c r="M243" i="2"/>
  <c r="L243" i="2"/>
  <c r="K243" i="2"/>
  <c r="J243" i="2"/>
  <c r="I243" i="2"/>
  <c r="H243" i="2"/>
  <c r="G243" i="2"/>
  <c r="F243" i="2"/>
  <c r="E243" i="2" s="1"/>
  <c r="Q243" i="2" s="1"/>
  <c r="A243" i="2"/>
  <c r="P242" i="2"/>
  <c r="O242" i="2"/>
  <c r="N242" i="2"/>
  <c r="M242" i="2"/>
  <c r="L242" i="2"/>
  <c r="K242" i="2"/>
  <c r="J242" i="2"/>
  <c r="I242" i="2"/>
  <c r="H242" i="2"/>
  <c r="G242" i="2"/>
  <c r="F242" i="2"/>
  <c r="A242" i="2"/>
  <c r="P241" i="2"/>
  <c r="O241" i="2"/>
  <c r="N241" i="2"/>
  <c r="M241" i="2"/>
  <c r="L241" i="2"/>
  <c r="K241" i="2"/>
  <c r="J241" i="2"/>
  <c r="I241" i="2"/>
  <c r="H241" i="2"/>
  <c r="G241" i="2"/>
  <c r="F241" i="2"/>
  <c r="E241" i="2" s="1"/>
  <c r="Q241" i="2" s="1"/>
  <c r="A241" i="2"/>
  <c r="P240" i="2"/>
  <c r="O240" i="2"/>
  <c r="N240" i="2"/>
  <c r="M240" i="2"/>
  <c r="L240" i="2"/>
  <c r="K240" i="2"/>
  <c r="J240" i="2"/>
  <c r="I240" i="2"/>
  <c r="H240" i="2"/>
  <c r="G240" i="2"/>
  <c r="F240" i="2"/>
  <c r="E240" i="2" s="1"/>
  <c r="Q240" i="2" s="1"/>
  <c r="A240" i="2"/>
  <c r="P239" i="2"/>
  <c r="O239" i="2"/>
  <c r="N239" i="2"/>
  <c r="M239" i="2"/>
  <c r="L239" i="2"/>
  <c r="K239" i="2"/>
  <c r="J239" i="2"/>
  <c r="I239" i="2"/>
  <c r="H239" i="2"/>
  <c r="G239" i="2"/>
  <c r="F239" i="2"/>
  <c r="A239" i="2"/>
  <c r="P238" i="2"/>
  <c r="O238" i="2"/>
  <c r="N238" i="2"/>
  <c r="M238" i="2"/>
  <c r="L238" i="2"/>
  <c r="K238" i="2"/>
  <c r="J238" i="2"/>
  <c r="I238" i="2"/>
  <c r="H238" i="2"/>
  <c r="G238" i="2"/>
  <c r="F238" i="2"/>
  <c r="A238" i="2"/>
  <c r="A237" i="2"/>
  <c r="A236" i="2"/>
  <c r="A235" i="2"/>
  <c r="A234" i="2"/>
  <c r="A233" i="2"/>
  <c r="P232" i="2"/>
  <c r="O232" i="2"/>
  <c r="N232" i="2"/>
  <c r="M232" i="2"/>
  <c r="L232" i="2"/>
  <c r="K232" i="2"/>
  <c r="J232" i="2"/>
  <c r="I232" i="2"/>
  <c r="H232" i="2"/>
  <c r="G232" i="2"/>
  <c r="F232" i="2"/>
  <c r="A232" i="2"/>
  <c r="A231" i="2"/>
  <c r="A230" i="2"/>
  <c r="A229" i="2"/>
  <c r="A228" i="2"/>
  <c r="A227" i="2"/>
  <c r="P226" i="2"/>
  <c r="O226" i="2"/>
  <c r="N226" i="2"/>
  <c r="M226" i="2"/>
  <c r="L226" i="2"/>
  <c r="E226" i="2" s="1"/>
  <c r="Q226" i="2" s="1"/>
  <c r="K226" i="2"/>
  <c r="J226" i="2"/>
  <c r="I226" i="2"/>
  <c r="H226" i="2"/>
  <c r="G226" i="2"/>
  <c r="F226" i="2"/>
  <c r="A226" i="2"/>
  <c r="P225" i="2"/>
  <c r="O225" i="2"/>
  <c r="N225" i="2"/>
  <c r="M225" i="2"/>
  <c r="L225" i="2"/>
  <c r="K225" i="2"/>
  <c r="J225" i="2"/>
  <c r="I225" i="2"/>
  <c r="H225" i="2"/>
  <c r="G225" i="2"/>
  <c r="F225" i="2"/>
  <c r="A225" i="2"/>
  <c r="P224" i="2"/>
  <c r="O224" i="2"/>
  <c r="N224" i="2"/>
  <c r="M224" i="2"/>
  <c r="L224" i="2"/>
  <c r="K224" i="2"/>
  <c r="J224" i="2"/>
  <c r="I224" i="2"/>
  <c r="H224" i="2"/>
  <c r="G224" i="2"/>
  <c r="F224" i="2"/>
  <c r="A224" i="2"/>
  <c r="A223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C214" i="2"/>
  <c r="C213" i="2"/>
  <c r="C212" i="2"/>
  <c r="C210" i="2"/>
  <c r="A208" i="2"/>
  <c r="A207" i="2"/>
  <c r="A206" i="2"/>
  <c r="A205" i="2"/>
  <c r="A204" i="2"/>
  <c r="A203" i="2"/>
  <c r="Q202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P189" i="2"/>
  <c r="O189" i="2"/>
  <c r="N189" i="2"/>
  <c r="M189" i="2"/>
  <c r="L189" i="2"/>
  <c r="K189" i="2"/>
  <c r="J189" i="2"/>
  <c r="I189" i="2"/>
  <c r="H189" i="2"/>
  <c r="G189" i="2"/>
  <c r="F189" i="2"/>
  <c r="E189" i="2" s="1"/>
  <c r="Q189" i="2" s="1"/>
  <c r="A189" i="2"/>
  <c r="P188" i="2"/>
  <c r="O188" i="2"/>
  <c r="N188" i="2"/>
  <c r="M188" i="2"/>
  <c r="L188" i="2"/>
  <c r="K188" i="2"/>
  <c r="J188" i="2"/>
  <c r="I188" i="2"/>
  <c r="H188" i="2"/>
  <c r="G188" i="2"/>
  <c r="F188" i="2"/>
  <c r="E188" i="2" s="1"/>
  <c r="Q188" i="2" s="1"/>
  <c r="A188" i="2"/>
  <c r="P187" i="2"/>
  <c r="O187" i="2"/>
  <c r="N187" i="2"/>
  <c r="M187" i="2"/>
  <c r="L187" i="2"/>
  <c r="K187" i="2"/>
  <c r="E187" i="2" s="1"/>
  <c r="Q187" i="2" s="1"/>
  <c r="J187" i="2"/>
  <c r="I187" i="2"/>
  <c r="H187" i="2"/>
  <c r="G187" i="2"/>
  <c r="F187" i="2"/>
  <c r="A187" i="2"/>
  <c r="P186" i="2"/>
  <c r="O186" i="2"/>
  <c r="N186" i="2"/>
  <c r="M186" i="2"/>
  <c r="L186" i="2"/>
  <c r="K186" i="2"/>
  <c r="J186" i="2"/>
  <c r="I186" i="2"/>
  <c r="H186" i="2"/>
  <c r="G186" i="2"/>
  <c r="F186" i="2"/>
  <c r="A186" i="2"/>
  <c r="A185" i="2"/>
  <c r="P184" i="2"/>
  <c r="O184" i="2"/>
  <c r="N184" i="2"/>
  <c r="M184" i="2"/>
  <c r="L184" i="2"/>
  <c r="K184" i="2"/>
  <c r="J184" i="2"/>
  <c r="I184" i="2"/>
  <c r="H184" i="2"/>
  <c r="G184" i="2"/>
  <c r="E184" i="2" s="1"/>
  <c r="Q184" i="2" s="1"/>
  <c r="F184" i="2"/>
  <c r="A184" i="2"/>
  <c r="P183" i="2"/>
  <c r="O183" i="2"/>
  <c r="N183" i="2"/>
  <c r="M183" i="2"/>
  <c r="L183" i="2"/>
  <c r="K183" i="2"/>
  <c r="J183" i="2"/>
  <c r="I183" i="2"/>
  <c r="H183" i="2"/>
  <c r="G183" i="2"/>
  <c r="F183" i="2"/>
  <c r="A183" i="2"/>
  <c r="A182" i="2"/>
  <c r="A181" i="2"/>
  <c r="A180" i="2"/>
  <c r="A179" i="2"/>
  <c r="P178" i="2"/>
  <c r="O178" i="2"/>
  <c r="N178" i="2"/>
  <c r="M178" i="2"/>
  <c r="L178" i="2"/>
  <c r="K178" i="2"/>
  <c r="J178" i="2"/>
  <c r="I178" i="2"/>
  <c r="H178" i="2"/>
  <c r="G178" i="2"/>
  <c r="F178" i="2"/>
  <c r="E178" i="2" s="1"/>
  <c r="Q178" i="2" s="1"/>
  <c r="A178" i="2"/>
  <c r="P177" i="2"/>
  <c r="O177" i="2"/>
  <c r="N177" i="2"/>
  <c r="M177" i="2"/>
  <c r="L177" i="2"/>
  <c r="K177" i="2"/>
  <c r="J177" i="2"/>
  <c r="I177" i="2"/>
  <c r="H177" i="2"/>
  <c r="G177" i="2"/>
  <c r="F177" i="2"/>
  <c r="A177" i="2"/>
  <c r="P176" i="2"/>
  <c r="O176" i="2"/>
  <c r="N176" i="2"/>
  <c r="M176" i="2"/>
  <c r="L176" i="2"/>
  <c r="K176" i="2"/>
  <c r="J176" i="2"/>
  <c r="I176" i="2"/>
  <c r="H176" i="2"/>
  <c r="G176" i="2"/>
  <c r="F176" i="2"/>
  <c r="A176" i="2"/>
  <c r="P175" i="2"/>
  <c r="O175" i="2"/>
  <c r="N175" i="2"/>
  <c r="M175" i="2"/>
  <c r="L175" i="2"/>
  <c r="K175" i="2"/>
  <c r="J175" i="2"/>
  <c r="I175" i="2"/>
  <c r="H175" i="2"/>
  <c r="G175" i="2"/>
  <c r="F175" i="2"/>
  <c r="E175" i="2" s="1"/>
  <c r="Q175" i="2" s="1"/>
  <c r="A175" i="2"/>
  <c r="P174" i="2"/>
  <c r="O174" i="2"/>
  <c r="N174" i="2"/>
  <c r="M174" i="2"/>
  <c r="L174" i="2"/>
  <c r="K174" i="2"/>
  <c r="J174" i="2"/>
  <c r="I174" i="2"/>
  <c r="H174" i="2"/>
  <c r="G174" i="2"/>
  <c r="F174" i="2"/>
  <c r="A174" i="2"/>
  <c r="P173" i="2"/>
  <c r="O173" i="2"/>
  <c r="N173" i="2"/>
  <c r="M173" i="2"/>
  <c r="L173" i="2"/>
  <c r="K173" i="2"/>
  <c r="J173" i="2"/>
  <c r="I173" i="2"/>
  <c r="H173" i="2"/>
  <c r="G173" i="2"/>
  <c r="F173" i="2"/>
  <c r="A173" i="2"/>
  <c r="P172" i="2"/>
  <c r="O172" i="2"/>
  <c r="N172" i="2"/>
  <c r="M172" i="2"/>
  <c r="L172" i="2"/>
  <c r="K172" i="2"/>
  <c r="J172" i="2"/>
  <c r="I172" i="2"/>
  <c r="H172" i="2"/>
  <c r="G172" i="2"/>
  <c r="F172" i="2"/>
  <c r="A172" i="2"/>
  <c r="P171" i="2"/>
  <c r="O171" i="2"/>
  <c r="N171" i="2"/>
  <c r="M171" i="2"/>
  <c r="M180" i="2" s="1"/>
  <c r="L171" i="2"/>
  <c r="K171" i="2"/>
  <c r="J171" i="2"/>
  <c r="I171" i="2"/>
  <c r="H171" i="2"/>
  <c r="G171" i="2"/>
  <c r="F171" i="2"/>
  <c r="E171" i="2" s="1"/>
  <c r="Q171" i="2" s="1"/>
  <c r="A171" i="2"/>
  <c r="P170" i="2"/>
  <c r="O170" i="2"/>
  <c r="N170" i="2"/>
  <c r="M170" i="2"/>
  <c r="L170" i="2"/>
  <c r="L180" i="2" s="1"/>
  <c r="K170" i="2"/>
  <c r="K180" i="2" s="1"/>
  <c r="J170" i="2"/>
  <c r="I170" i="2"/>
  <c r="H170" i="2"/>
  <c r="G170" i="2"/>
  <c r="F170" i="2"/>
  <c r="A170" i="2"/>
  <c r="P169" i="2"/>
  <c r="O169" i="2"/>
  <c r="N169" i="2"/>
  <c r="M169" i="2"/>
  <c r="L169" i="2"/>
  <c r="K169" i="2"/>
  <c r="J169" i="2"/>
  <c r="I169" i="2"/>
  <c r="H169" i="2"/>
  <c r="E169" i="2" s="1"/>
  <c r="Q169" i="2" s="1"/>
  <c r="G169" i="2"/>
  <c r="F169" i="2"/>
  <c r="A169" i="2"/>
  <c r="P168" i="2"/>
  <c r="O168" i="2"/>
  <c r="O180" i="2" s="1"/>
  <c r="N168" i="2"/>
  <c r="M168" i="2"/>
  <c r="L168" i="2"/>
  <c r="K168" i="2"/>
  <c r="J168" i="2"/>
  <c r="I168" i="2"/>
  <c r="H168" i="2"/>
  <c r="G168" i="2"/>
  <c r="G180" i="2" s="1"/>
  <c r="F168" i="2"/>
  <c r="A168" i="2"/>
  <c r="A167" i="2"/>
  <c r="A166" i="2"/>
  <c r="A165" i="2"/>
  <c r="A164" i="2"/>
  <c r="A163" i="2"/>
  <c r="P162" i="2"/>
  <c r="O162" i="2"/>
  <c r="N162" i="2"/>
  <c r="M162" i="2"/>
  <c r="L162" i="2"/>
  <c r="K162" i="2"/>
  <c r="J162" i="2"/>
  <c r="I162" i="2"/>
  <c r="H162" i="2"/>
  <c r="G162" i="2"/>
  <c r="F162" i="2"/>
  <c r="E162" i="2" s="1"/>
  <c r="Q162" i="2" s="1"/>
  <c r="A162" i="2"/>
  <c r="A161" i="2"/>
  <c r="A160" i="2"/>
  <c r="P159" i="2"/>
  <c r="O159" i="2"/>
  <c r="N159" i="2"/>
  <c r="M159" i="2"/>
  <c r="L159" i="2"/>
  <c r="K159" i="2"/>
  <c r="J159" i="2"/>
  <c r="I159" i="2"/>
  <c r="H159" i="2"/>
  <c r="G159" i="2"/>
  <c r="F159" i="2"/>
  <c r="A159" i="2"/>
  <c r="P158" i="2"/>
  <c r="O158" i="2"/>
  <c r="N158" i="2"/>
  <c r="M158" i="2"/>
  <c r="L158" i="2"/>
  <c r="K158" i="2"/>
  <c r="J158" i="2"/>
  <c r="I158" i="2"/>
  <c r="H158" i="2"/>
  <c r="G158" i="2"/>
  <c r="F158" i="2"/>
  <c r="E158" i="2" s="1"/>
  <c r="Q158" i="2" s="1"/>
  <c r="A158" i="2"/>
  <c r="A157" i="2"/>
  <c r="P156" i="2"/>
  <c r="O156" i="2"/>
  <c r="N156" i="2"/>
  <c r="M156" i="2"/>
  <c r="L156" i="2"/>
  <c r="K156" i="2"/>
  <c r="J156" i="2"/>
  <c r="I156" i="2"/>
  <c r="H156" i="2"/>
  <c r="G156" i="2"/>
  <c r="F156" i="2"/>
  <c r="A156" i="2"/>
  <c r="P155" i="2"/>
  <c r="O155" i="2"/>
  <c r="N155" i="2"/>
  <c r="M155" i="2"/>
  <c r="L155" i="2"/>
  <c r="K155" i="2"/>
  <c r="J155" i="2"/>
  <c r="I155" i="2"/>
  <c r="H155" i="2"/>
  <c r="E155" i="2" s="1"/>
  <c r="Q155" i="2" s="1"/>
  <c r="G155" i="2"/>
  <c r="F155" i="2"/>
  <c r="A155" i="2"/>
  <c r="P154" i="2"/>
  <c r="O154" i="2"/>
  <c r="N154" i="2"/>
  <c r="M154" i="2"/>
  <c r="L154" i="2"/>
  <c r="K154" i="2"/>
  <c r="J154" i="2"/>
  <c r="I154" i="2"/>
  <c r="H154" i="2"/>
  <c r="G154" i="2"/>
  <c r="F154" i="2"/>
  <c r="A154" i="2"/>
  <c r="A153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C144" i="2"/>
  <c r="C143" i="2"/>
  <c r="C142" i="2"/>
  <c r="C140" i="2"/>
  <c r="A138" i="2"/>
  <c r="A137" i="2"/>
  <c r="A136" i="2"/>
  <c r="A135" i="2"/>
  <c r="A134" i="2"/>
  <c r="A133" i="2"/>
  <c r="Q132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P119" i="2"/>
  <c r="O119" i="2"/>
  <c r="N119" i="2"/>
  <c r="M119" i="2"/>
  <c r="L119" i="2"/>
  <c r="K119" i="2"/>
  <c r="J119" i="2"/>
  <c r="I119" i="2"/>
  <c r="H119" i="2"/>
  <c r="G119" i="2"/>
  <c r="F119" i="2"/>
  <c r="E119" i="2" s="1"/>
  <c r="Q119" i="2" s="1"/>
  <c r="A119" i="2"/>
  <c r="P118" i="2"/>
  <c r="O118" i="2"/>
  <c r="N118" i="2"/>
  <c r="M118" i="2"/>
  <c r="L118" i="2"/>
  <c r="K118" i="2"/>
  <c r="J118" i="2"/>
  <c r="I118" i="2"/>
  <c r="H118" i="2"/>
  <c r="G118" i="2"/>
  <c r="F118" i="2"/>
  <c r="A118" i="2"/>
  <c r="P117" i="2"/>
  <c r="O117" i="2"/>
  <c r="N117" i="2"/>
  <c r="M117" i="2"/>
  <c r="L117" i="2"/>
  <c r="K117" i="2"/>
  <c r="J117" i="2"/>
  <c r="I117" i="2"/>
  <c r="E117" i="2" s="1"/>
  <c r="Q117" i="2" s="1"/>
  <c r="H117" i="2"/>
  <c r="G117" i="2"/>
  <c r="F117" i="2"/>
  <c r="A117" i="2"/>
  <c r="P116" i="2"/>
  <c r="O116" i="2"/>
  <c r="N116" i="2"/>
  <c r="M116" i="2"/>
  <c r="L116" i="2"/>
  <c r="K116" i="2"/>
  <c r="J116" i="2"/>
  <c r="I116" i="2"/>
  <c r="H116" i="2"/>
  <c r="G116" i="2"/>
  <c r="E116" i="2" s="1"/>
  <c r="Q116" i="2" s="1"/>
  <c r="F116" i="2"/>
  <c r="A116" i="2"/>
  <c r="A115" i="2"/>
  <c r="P114" i="2"/>
  <c r="O114" i="2"/>
  <c r="N114" i="2"/>
  <c r="M114" i="2"/>
  <c r="L114" i="2"/>
  <c r="E114" i="2" s="1"/>
  <c r="Q114" i="2" s="1"/>
  <c r="K114" i="2"/>
  <c r="J114" i="2"/>
  <c r="I114" i="2"/>
  <c r="H114" i="2"/>
  <c r="G114" i="2"/>
  <c r="F114" i="2"/>
  <c r="A114" i="2"/>
  <c r="P113" i="2"/>
  <c r="O113" i="2"/>
  <c r="N113" i="2"/>
  <c r="M113" i="2"/>
  <c r="L113" i="2"/>
  <c r="K113" i="2"/>
  <c r="J113" i="2"/>
  <c r="I113" i="2"/>
  <c r="H113" i="2"/>
  <c r="G113" i="2"/>
  <c r="F113" i="2"/>
  <c r="A113" i="2"/>
  <c r="A112" i="2"/>
  <c r="A111" i="2"/>
  <c r="I110" i="2"/>
  <c r="A110" i="2"/>
  <c r="A109" i="2"/>
  <c r="P108" i="2"/>
  <c r="O108" i="2"/>
  <c r="N108" i="2"/>
  <c r="M108" i="2"/>
  <c r="L108" i="2"/>
  <c r="K108" i="2"/>
  <c r="J108" i="2"/>
  <c r="I108" i="2"/>
  <c r="H108" i="2"/>
  <c r="E108" i="2" s="1"/>
  <c r="Q108" i="2" s="1"/>
  <c r="G108" i="2"/>
  <c r="F108" i="2"/>
  <c r="A108" i="2"/>
  <c r="P107" i="2"/>
  <c r="O107" i="2"/>
  <c r="N107" i="2"/>
  <c r="M107" i="2"/>
  <c r="L107" i="2"/>
  <c r="K107" i="2"/>
  <c r="J107" i="2"/>
  <c r="I107" i="2"/>
  <c r="H107" i="2"/>
  <c r="G107" i="2"/>
  <c r="F107" i="2"/>
  <c r="A107" i="2"/>
  <c r="P106" i="2"/>
  <c r="O106" i="2"/>
  <c r="N106" i="2"/>
  <c r="M106" i="2"/>
  <c r="L106" i="2"/>
  <c r="E106" i="2" s="1"/>
  <c r="Q106" i="2" s="1"/>
  <c r="K106" i="2"/>
  <c r="J106" i="2"/>
  <c r="I106" i="2"/>
  <c r="H106" i="2"/>
  <c r="G106" i="2"/>
  <c r="F106" i="2"/>
  <c r="A106" i="2"/>
  <c r="P105" i="2"/>
  <c r="O105" i="2"/>
  <c r="N105" i="2"/>
  <c r="M105" i="2"/>
  <c r="L105" i="2"/>
  <c r="K105" i="2"/>
  <c r="J105" i="2"/>
  <c r="I105" i="2"/>
  <c r="H105" i="2"/>
  <c r="G105" i="2"/>
  <c r="F105" i="2"/>
  <c r="A105" i="2"/>
  <c r="P104" i="2"/>
  <c r="O104" i="2"/>
  <c r="N104" i="2"/>
  <c r="M104" i="2"/>
  <c r="L104" i="2"/>
  <c r="K104" i="2"/>
  <c r="J104" i="2"/>
  <c r="I104" i="2"/>
  <c r="H104" i="2"/>
  <c r="G104" i="2"/>
  <c r="F104" i="2"/>
  <c r="A104" i="2"/>
  <c r="P103" i="2"/>
  <c r="O103" i="2"/>
  <c r="N103" i="2"/>
  <c r="M103" i="2"/>
  <c r="L103" i="2"/>
  <c r="K103" i="2"/>
  <c r="J103" i="2"/>
  <c r="J110" i="2" s="1"/>
  <c r="I103" i="2"/>
  <c r="H103" i="2"/>
  <c r="G103" i="2"/>
  <c r="F103" i="2"/>
  <c r="A103" i="2"/>
  <c r="P102" i="2"/>
  <c r="O102" i="2"/>
  <c r="N102" i="2"/>
  <c r="M102" i="2"/>
  <c r="L102" i="2"/>
  <c r="K102" i="2"/>
  <c r="J102" i="2"/>
  <c r="I102" i="2"/>
  <c r="H102" i="2"/>
  <c r="G102" i="2"/>
  <c r="F102" i="2"/>
  <c r="E102" i="2" s="1"/>
  <c r="Q102" i="2" s="1"/>
  <c r="A102" i="2"/>
  <c r="P101" i="2"/>
  <c r="O101" i="2"/>
  <c r="N101" i="2"/>
  <c r="M101" i="2"/>
  <c r="L101" i="2"/>
  <c r="K101" i="2"/>
  <c r="K110" i="2" s="1"/>
  <c r="J101" i="2"/>
  <c r="I101" i="2"/>
  <c r="H101" i="2"/>
  <c r="G101" i="2"/>
  <c r="F101" i="2"/>
  <c r="A101" i="2"/>
  <c r="P100" i="2"/>
  <c r="O100" i="2"/>
  <c r="N100" i="2"/>
  <c r="M100" i="2"/>
  <c r="L100" i="2"/>
  <c r="K100" i="2"/>
  <c r="J100" i="2"/>
  <c r="I100" i="2"/>
  <c r="H100" i="2"/>
  <c r="G100" i="2"/>
  <c r="F100" i="2"/>
  <c r="A100" i="2"/>
  <c r="P99" i="2"/>
  <c r="O99" i="2"/>
  <c r="N99" i="2"/>
  <c r="M99" i="2"/>
  <c r="L99" i="2"/>
  <c r="K99" i="2"/>
  <c r="J99" i="2"/>
  <c r="I99" i="2"/>
  <c r="H99" i="2"/>
  <c r="G99" i="2"/>
  <c r="F99" i="2"/>
  <c r="A99" i="2"/>
  <c r="P98" i="2"/>
  <c r="O98" i="2"/>
  <c r="N98" i="2"/>
  <c r="M98" i="2"/>
  <c r="L98" i="2"/>
  <c r="K98" i="2"/>
  <c r="J98" i="2"/>
  <c r="I98" i="2"/>
  <c r="H98" i="2"/>
  <c r="G98" i="2"/>
  <c r="F98" i="2"/>
  <c r="E98" i="2" s="1"/>
  <c r="A98" i="2"/>
  <c r="A97" i="2"/>
  <c r="A96" i="2"/>
  <c r="A95" i="2"/>
  <c r="A94" i="2"/>
  <c r="A93" i="2"/>
  <c r="P92" i="2"/>
  <c r="O92" i="2"/>
  <c r="N92" i="2"/>
  <c r="M92" i="2"/>
  <c r="L92" i="2"/>
  <c r="K92" i="2"/>
  <c r="J92" i="2"/>
  <c r="I92" i="2"/>
  <c r="H92" i="2"/>
  <c r="G92" i="2"/>
  <c r="F92" i="2"/>
  <c r="E92" i="2" s="1"/>
  <c r="Q92" i="2" s="1"/>
  <c r="A92" i="2"/>
  <c r="A91" i="2"/>
  <c r="A90" i="2"/>
  <c r="P89" i="2"/>
  <c r="O89" i="2"/>
  <c r="N89" i="2"/>
  <c r="M89" i="2"/>
  <c r="L89" i="2"/>
  <c r="K89" i="2"/>
  <c r="J89" i="2"/>
  <c r="I89" i="2"/>
  <c r="H89" i="2"/>
  <c r="G89" i="2"/>
  <c r="F89" i="2"/>
  <c r="A89" i="2"/>
  <c r="P88" i="2"/>
  <c r="O88" i="2"/>
  <c r="N88" i="2"/>
  <c r="M88" i="2"/>
  <c r="L88" i="2"/>
  <c r="K88" i="2"/>
  <c r="J88" i="2"/>
  <c r="I88" i="2"/>
  <c r="H88" i="2"/>
  <c r="G88" i="2"/>
  <c r="F88" i="2"/>
  <c r="E88" i="2" s="1"/>
  <c r="Q88" i="2" s="1"/>
  <c r="A88" i="2"/>
  <c r="A87" i="2"/>
  <c r="P86" i="2"/>
  <c r="O86" i="2"/>
  <c r="N86" i="2"/>
  <c r="M86" i="2"/>
  <c r="L86" i="2"/>
  <c r="K86" i="2"/>
  <c r="J86" i="2"/>
  <c r="I86" i="2"/>
  <c r="H86" i="2"/>
  <c r="G86" i="2"/>
  <c r="F86" i="2"/>
  <c r="A86" i="2"/>
  <c r="P85" i="2"/>
  <c r="O85" i="2"/>
  <c r="N85" i="2"/>
  <c r="M85" i="2"/>
  <c r="L85" i="2"/>
  <c r="K85" i="2"/>
  <c r="J85" i="2"/>
  <c r="I85" i="2"/>
  <c r="H85" i="2"/>
  <c r="G85" i="2"/>
  <c r="F85" i="2"/>
  <c r="A85" i="2"/>
  <c r="P84" i="2"/>
  <c r="O84" i="2"/>
  <c r="N84" i="2"/>
  <c r="M84" i="2"/>
  <c r="L84" i="2"/>
  <c r="K84" i="2"/>
  <c r="J84" i="2"/>
  <c r="I84" i="2"/>
  <c r="H84" i="2"/>
  <c r="G84" i="2"/>
  <c r="F84" i="2"/>
  <c r="E84" i="2"/>
  <c r="Q84" i="2" s="1"/>
  <c r="A84" i="2"/>
  <c r="A83" i="2"/>
  <c r="P79" i="2"/>
  <c r="O79" i="2"/>
  <c r="N79" i="2"/>
  <c r="M79" i="2"/>
  <c r="L79" i="2"/>
  <c r="K79" i="2"/>
  <c r="J79" i="2"/>
  <c r="I79" i="2"/>
  <c r="H79" i="2"/>
  <c r="G79" i="2"/>
  <c r="F79" i="2"/>
  <c r="E79" i="2"/>
  <c r="C74" i="2"/>
  <c r="C73" i="2"/>
  <c r="C72" i="2"/>
  <c r="C70" i="2"/>
  <c r="A68" i="2"/>
  <c r="A67" i="2"/>
  <c r="A66" i="2"/>
  <c r="A65" i="2"/>
  <c r="A64" i="2"/>
  <c r="A63" i="2"/>
  <c r="Q62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P49" i="2"/>
  <c r="O49" i="2"/>
  <c r="N49" i="2"/>
  <c r="M49" i="2"/>
  <c r="L49" i="2"/>
  <c r="K49" i="2"/>
  <c r="J49" i="2"/>
  <c r="I49" i="2"/>
  <c r="H49" i="2"/>
  <c r="E49" i="2" s="1"/>
  <c r="Q49" i="2" s="1"/>
  <c r="G49" i="2"/>
  <c r="F49" i="2"/>
  <c r="A49" i="2"/>
  <c r="P48" i="2"/>
  <c r="O48" i="2"/>
  <c r="N48" i="2"/>
  <c r="M48" i="2"/>
  <c r="L48" i="2"/>
  <c r="K48" i="2"/>
  <c r="J48" i="2"/>
  <c r="I48" i="2"/>
  <c r="H48" i="2"/>
  <c r="G48" i="2"/>
  <c r="F48" i="2"/>
  <c r="E48" i="2" s="1"/>
  <c r="Q48" i="2" s="1"/>
  <c r="A48" i="2"/>
  <c r="P47" i="2"/>
  <c r="O47" i="2"/>
  <c r="N47" i="2"/>
  <c r="M47" i="2"/>
  <c r="L47" i="2"/>
  <c r="E47" i="2" s="1"/>
  <c r="Q47" i="2" s="1"/>
  <c r="K47" i="2"/>
  <c r="J47" i="2"/>
  <c r="I47" i="2"/>
  <c r="H47" i="2"/>
  <c r="G47" i="2"/>
  <c r="F47" i="2"/>
  <c r="A47" i="2"/>
  <c r="P46" i="2"/>
  <c r="O46" i="2"/>
  <c r="N46" i="2"/>
  <c r="M46" i="2"/>
  <c r="L46" i="2"/>
  <c r="K46" i="2"/>
  <c r="J46" i="2"/>
  <c r="I46" i="2"/>
  <c r="H46" i="2"/>
  <c r="G46" i="2"/>
  <c r="F46" i="2"/>
  <c r="A46" i="2"/>
  <c r="A45" i="2"/>
  <c r="P44" i="2"/>
  <c r="O44" i="2"/>
  <c r="N44" i="2"/>
  <c r="M44" i="2"/>
  <c r="L44" i="2"/>
  <c r="K44" i="2"/>
  <c r="J44" i="2"/>
  <c r="I44" i="2"/>
  <c r="H44" i="2"/>
  <c r="G44" i="2"/>
  <c r="F44" i="2"/>
  <c r="E44" i="2" s="1"/>
  <c r="Q44" i="2" s="1"/>
  <c r="A44" i="2"/>
  <c r="P43" i="2"/>
  <c r="O43" i="2"/>
  <c r="N43" i="2"/>
  <c r="M43" i="2"/>
  <c r="L43" i="2"/>
  <c r="K43" i="2"/>
  <c r="J43" i="2"/>
  <c r="I43" i="2"/>
  <c r="H43" i="2"/>
  <c r="G43" i="2"/>
  <c r="F43" i="2"/>
  <c r="A43" i="2"/>
  <c r="A42" i="2"/>
  <c r="A41" i="2"/>
  <c r="A40" i="2"/>
  <c r="A39" i="2"/>
  <c r="P38" i="2"/>
  <c r="O38" i="2"/>
  <c r="N38" i="2"/>
  <c r="M38" i="2"/>
  <c r="L38" i="2"/>
  <c r="K38" i="2"/>
  <c r="J38" i="2"/>
  <c r="I38" i="2"/>
  <c r="H38" i="2"/>
  <c r="G38" i="2"/>
  <c r="E38" i="2" s="1"/>
  <c r="Q38" i="2" s="1"/>
  <c r="F38" i="2"/>
  <c r="A38" i="2"/>
  <c r="P37" i="2"/>
  <c r="O37" i="2"/>
  <c r="N37" i="2"/>
  <c r="M37" i="2"/>
  <c r="L37" i="2"/>
  <c r="K37" i="2"/>
  <c r="J37" i="2"/>
  <c r="I37" i="2"/>
  <c r="E37" i="2" s="1"/>
  <c r="Q37" i="2" s="1"/>
  <c r="H37" i="2"/>
  <c r="G37" i="2"/>
  <c r="F37" i="2"/>
  <c r="A37" i="2"/>
  <c r="A36" i="2"/>
  <c r="P35" i="2"/>
  <c r="O35" i="2"/>
  <c r="N35" i="2"/>
  <c r="M35" i="2"/>
  <c r="L35" i="2"/>
  <c r="K35" i="2"/>
  <c r="J35" i="2"/>
  <c r="I35" i="2"/>
  <c r="H35" i="2"/>
  <c r="G35" i="2"/>
  <c r="F35" i="2"/>
  <c r="E35" i="2"/>
  <c r="Q35" i="2" s="1"/>
  <c r="A35" i="2"/>
  <c r="P34" i="2"/>
  <c r="O34" i="2"/>
  <c r="N34" i="2"/>
  <c r="M34" i="2"/>
  <c r="L34" i="2"/>
  <c r="K34" i="2"/>
  <c r="J34" i="2"/>
  <c r="I34" i="2"/>
  <c r="H34" i="2"/>
  <c r="G34" i="2"/>
  <c r="E34" i="2" s="1"/>
  <c r="Q34" i="2" s="1"/>
  <c r="F34" i="2"/>
  <c r="A34" i="2"/>
  <c r="P33" i="2"/>
  <c r="O33" i="2"/>
  <c r="N33" i="2"/>
  <c r="M33" i="2"/>
  <c r="L33" i="2"/>
  <c r="K33" i="2"/>
  <c r="J33" i="2"/>
  <c r="I33" i="2"/>
  <c r="E33" i="2" s="1"/>
  <c r="Q33" i="2" s="1"/>
  <c r="H33" i="2"/>
  <c r="G33" i="2"/>
  <c r="F33" i="2"/>
  <c r="A33" i="2"/>
  <c r="P32" i="2"/>
  <c r="O32" i="2"/>
  <c r="N32" i="2"/>
  <c r="M32" i="2"/>
  <c r="L32" i="2"/>
  <c r="K32" i="2"/>
  <c r="J32" i="2"/>
  <c r="I32" i="2"/>
  <c r="H32" i="2"/>
  <c r="G32" i="2"/>
  <c r="F32" i="2"/>
  <c r="E32" i="2" s="1"/>
  <c r="Q32" i="2" s="1"/>
  <c r="A32" i="2"/>
  <c r="P31" i="2"/>
  <c r="O31" i="2"/>
  <c r="N31" i="2"/>
  <c r="M31" i="2"/>
  <c r="L31" i="2"/>
  <c r="K31" i="2"/>
  <c r="J31" i="2"/>
  <c r="I31" i="2"/>
  <c r="H31" i="2"/>
  <c r="G31" i="2"/>
  <c r="F31" i="2"/>
  <c r="E31" i="2"/>
  <c r="Q31" i="2" s="1"/>
  <c r="A31" i="2"/>
  <c r="P30" i="2"/>
  <c r="O30" i="2"/>
  <c r="N30" i="2"/>
  <c r="M30" i="2"/>
  <c r="L30" i="2"/>
  <c r="K30" i="2"/>
  <c r="J30" i="2"/>
  <c r="I30" i="2"/>
  <c r="H30" i="2"/>
  <c r="G30" i="2"/>
  <c r="E30" i="2" s="1"/>
  <c r="Q30" i="2" s="1"/>
  <c r="F30" i="2"/>
  <c r="A30" i="2"/>
  <c r="P29" i="2"/>
  <c r="O29" i="2"/>
  <c r="N29" i="2"/>
  <c r="M29" i="2"/>
  <c r="L29" i="2"/>
  <c r="K29" i="2"/>
  <c r="J29" i="2"/>
  <c r="I29" i="2"/>
  <c r="E29" i="2" s="1"/>
  <c r="Q29" i="2" s="1"/>
  <c r="H29" i="2"/>
  <c r="G29" i="2"/>
  <c r="F29" i="2"/>
  <c r="A29" i="2"/>
  <c r="P28" i="2"/>
  <c r="O28" i="2"/>
  <c r="N28" i="2"/>
  <c r="M28" i="2"/>
  <c r="L28" i="2"/>
  <c r="K28" i="2"/>
  <c r="J28" i="2"/>
  <c r="I28" i="2"/>
  <c r="H28" i="2"/>
  <c r="G28" i="2"/>
  <c r="F28" i="2"/>
  <c r="A28" i="2"/>
  <c r="A27" i="2"/>
  <c r="A26" i="2"/>
  <c r="A25" i="2"/>
  <c r="A24" i="2"/>
  <c r="A23" i="2"/>
  <c r="P22" i="2"/>
  <c r="O22" i="2"/>
  <c r="N22" i="2"/>
  <c r="M22" i="2"/>
  <c r="L22" i="2"/>
  <c r="K22" i="2"/>
  <c r="J22" i="2"/>
  <c r="I22" i="2"/>
  <c r="H22" i="2"/>
  <c r="G22" i="2"/>
  <c r="E22" i="2" s="1"/>
  <c r="Q22" i="2" s="1"/>
  <c r="F22" i="2"/>
  <c r="A22" i="2"/>
  <c r="A21" i="2"/>
  <c r="A20" i="2"/>
  <c r="A19" i="2"/>
  <c r="A18" i="2"/>
  <c r="A17" i="2"/>
  <c r="P16" i="2"/>
  <c r="O16" i="2"/>
  <c r="N16" i="2"/>
  <c r="M16" i="2"/>
  <c r="L16" i="2"/>
  <c r="K16" i="2"/>
  <c r="J16" i="2"/>
  <c r="I16" i="2"/>
  <c r="H16" i="2"/>
  <c r="G16" i="2"/>
  <c r="E16" i="2" s="1"/>
  <c r="Q16" i="2" s="1"/>
  <c r="F16" i="2"/>
  <c r="A16" i="2"/>
  <c r="P15" i="2"/>
  <c r="O15" i="2"/>
  <c r="N15" i="2"/>
  <c r="M15" i="2"/>
  <c r="L15" i="2"/>
  <c r="K15" i="2"/>
  <c r="J15" i="2"/>
  <c r="I15" i="2"/>
  <c r="H15" i="2"/>
  <c r="G15" i="2"/>
  <c r="F15" i="2"/>
  <c r="A15" i="2"/>
  <c r="P14" i="2"/>
  <c r="O14" i="2"/>
  <c r="N14" i="2"/>
  <c r="M14" i="2"/>
  <c r="L14" i="2"/>
  <c r="K14" i="2"/>
  <c r="J14" i="2"/>
  <c r="I14" i="2"/>
  <c r="H14" i="2"/>
  <c r="G14" i="2"/>
  <c r="F14" i="2"/>
  <c r="A14" i="2"/>
  <c r="A13" i="2"/>
  <c r="P11" i="2"/>
  <c r="O11" i="2"/>
  <c r="N11" i="2"/>
  <c r="M11" i="2"/>
  <c r="L11" i="2"/>
  <c r="K11" i="2"/>
  <c r="J11" i="2"/>
  <c r="I11" i="2"/>
  <c r="H11" i="2"/>
  <c r="G11" i="2"/>
  <c r="F11" i="2"/>
  <c r="E11" i="2"/>
  <c r="C6" i="2"/>
  <c r="C5" i="2"/>
  <c r="C4" i="2"/>
  <c r="C2" i="2"/>
  <c r="A84" i="1"/>
  <c r="A83" i="1"/>
  <c r="A82" i="1"/>
  <c r="A81" i="1"/>
  <c r="A80" i="1"/>
  <c r="M79" i="1"/>
  <c r="I79" i="1"/>
  <c r="E79" i="1"/>
  <c r="A79" i="1"/>
  <c r="A78" i="1"/>
  <c r="A77" i="1"/>
  <c r="A76" i="1"/>
  <c r="A75" i="1"/>
  <c r="A74" i="1"/>
  <c r="A73" i="1"/>
  <c r="A72" i="1"/>
  <c r="A71" i="1"/>
  <c r="A70" i="1"/>
  <c r="A69" i="1"/>
  <c r="A68" i="1"/>
  <c r="Q67" i="1"/>
  <c r="A67" i="1"/>
  <c r="P66" i="1"/>
  <c r="P79" i="1" s="1"/>
  <c r="O66" i="1"/>
  <c r="O79" i="1" s="1"/>
  <c r="N66" i="1"/>
  <c r="N79" i="1" s="1"/>
  <c r="M66" i="1"/>
  <c r="L66" i="1"/>
  <c r="L79" i="1" s="1"/>
  <c r="K66" i="1"/>
  <c r="K79" i="1" s="1"/>
  <c r="J66" i="1"/>
  <c r="J79" i="1" s="1"/>
  <c r="I66" i="1"/>
  <c r="H66" i="1"/>
  <c r="H79" i="1" s="1"/>
  <c r="G66" i="1"/>
  <c r="G79" i="1" s="1"/>
  <c r="F66" i="1"/>
  <c r="F79" i="1" s="1"/>
  <c r="E66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P53" i="1"/>
  <c r="O53" i="1"/>
  <c r="N53" i="1"/>
  <c r="M53" i="1"/>
  <c r="L53" i="1"/>
  <c r="K53" i="1"/>
  <c r="J53" i="1"/>
  <c r="I53" i="1"/>
  <c r="H53" i="1"/>
  <c r="G53" i="1"/>
  <c r="F53" i="1"/>
  <c r="A53" i="1"/>
  <c r="P52" i="1"/>
  <c r="O52" i="1"/>
  <c r="N52" i="1"/>
  <c r="M52" i="1"/>
  <c r="L52" i="1"/>
  <c r="K52" i="1"/>
  <c r="J52" i="1"/>
  <c r="I52" i="1"/>
  <c r="E52" i="1" s="1"/>
  <c r="Q52" i="1" s="1"/>
  <c r="H52" i="1"/>
  <c r="G52" i="1"/>
  <c r="F52" i="1"/>
  <c r="A52" i="1"/>
  <c r="P51" i="1"/>
  <c r="O51" i="1"/>
  <c r="N51" i="1"/>
  <c r="M51" i="1"/>
  <c r="L51" i="1"/>
  <c r="K51" i="1"/>
  <c r="J51" i="1"/>
  <c r="I51" i="1"/>
  <c r="H51" i="1"/>
  <c r="G51" i="1"/>
  <c r="E51" i="1" s="1"/>
  <c r="Q51" i="1" s="1"/>
  <c r="F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Q50" i="1" s="1"/>
  <c r="A50" i="1"/>
  <c r="A49" i="1"/>
  <c r="P48" i="1"/>
  <c r="O48" i="1"/>
  <c r="N48" i="1"/>
  <c r="M48" i="1"/>
  <c r="L48" i="1"/>
  <c r="K48" i="1"/>
  <c r="J48" i="1"/>
  <c r="I48" i="1"/>
  <c r="E48" i="1" s="1"/>
  <c r="Q48" i="1" s="1"/>
  <c r="H48" i="1"/>
  <c r="G48" i="1"/>
  <c r="F48" i="1"/>
  <c r="A48" i="1"/>
  <c r="P47" i="1"/>
  <c r="O47" i="1"/>
  <c r="N47" i="1"/>
  <c r="M47" i="1"/>
  <c r="L47" i="1"/>
  <c r="K47" i="1"/>
  <c r="J47" i="1"/>
  <c r="I47" i="1"/>
  <c r="H47" i="1"/>
  <c r="G47" i="1"/>
  <c r="F47" i="1"/>
  <c r="A47" i="1"/>
  <c r="A46" i="1"/>
  <c r="A45" i="1"/>
  <c r="A44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 s="1"/>
  <c r="Q42" i="1" s="1"/>
  <c r="A42" i="1"/>
  <c r="P41" i="1"/>
  <c r="O41" i="1"/>
  <c r="N41" i="1"/>
  <c r="M41" i="1"/>
  <c r="L41" i="1"/>
  <c r="E41" i="1" s="1"/>
  <c r="Q41" i="1" s="1"/>
  <c r="K41" i="1"/>
  <c r="J41" i="1"/>
  <c r="I41" i="1"/>
  <c r="H41" i="1"/>
  <c r="G41" i="1"/>
  <c r="F41" i="1"/>
  <c r="A41" i="1"/>
  <c r="A40" i="1"/>
  <c r="P39" i="1"/>
  <c r="O39" i="1"/>
  <c r="N39" i="1"/>
  <c r="M39" i="1"/>
  <c r="L39" i="1"/>
  <c r="K39" i="1"/>
  <c r="J39" i="1"/>
  <c r="I39" i="1"/>
  <c r="H39" i="1"/>
  <c r="G39" i="1"/>
  <c r="F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 s="1"/>
  <c r="Q38" i="1" s="1"/>
  <c r="A38" i="1"/>
  <c r="P37" i="1"/>
  <c r="O37" i="1"/>
  <c r="N37" i="1"/>
  <c r="M37" i="1"/>
  <c r="L37" i="1"/>
  <c r="E37" i="1" s="1"/>
  <c r="Q37" i="1" s="1"/>
  <c r="K37" i="1"/>
  <c r="J37" i="1"/>
  <c r="I37" i="1"/>
  <c r="H37" i="1"/>
  <c r="G37" i="1"/>
  <c r="F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 s="1"/>
  <c r="Q36" i="1" s="1"/>
  <c r="A36" i="1"/>
  <c r="P35" i="1"/>
  <c r="O35" i="1"/>
  <c r="N35" i="1"/>
  <c r="M35" i="1"/>
  <c r="L35" i="1"/>
  <c r="K35" i="1"/>
  <c r="J35" i="1"/>
  <c r="I35" i="1"/>
  <c r="H35" i="1"/>
  <c r="G35" i="1"/>
  <c r="F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 s="1"/>
  <c r="Q34" i="1" s="1"/>
  <c r="A34" i="1"/>
  <c r="P33" i="1"/>
  <c r="O33" i="1"/>
  <c r="N33" i="1"/>
  <c r="M33" i="1"/>
  <c r="L33" i="1"/>
  <c r="E33" i="1" s="1"/>
  <c r="Q33" i="1" s="1"/>
  <c r="K33" i="1"/>
  <c r="J33" i="1"/>
  <c r="I33" i="1"/>
  <c r="H33" i="1"/>
  <c r="G33" i="1"/>
  <c r="F33" i="1"/>
  <c r="A33" i="1"/>
  <c r="P32" i="1"/>
  <c r="O32" i="1"/>
  <c r="N32" i="1"/>
  <c r="M32" i="1"/>
  <c r="L32" i="1"/>
  <c r="K32" i="1"/>
  <c r="J32" i="1"/>
  <c r="I32" i="1"/>
  <c r="H32" i="1"/>
  <c r="G32" i="1"/>
  <c r="F32" i="1"/>
  <c r="A32" i="1"/>
  <c r="A31" i="1"/>
  <c r="A30" i="1"/>
  <c r="A29" i="1"/>
  <c r="A28" i="1"/>
  <c r="A27" i="1"/>
  <c r="A26" i="1"/>
  <c r="A25" i="1"/>
  <c r="P24" i="1"/>
  <c r="O24" i="1"/>
  <c r="N24" i="1"/>
  <c r="M24" i="1"/>
  <c r="L24" i="1"/>
  <c r="K24" i="1"/>
  <c r="J24" i="1"/>
  <c r="I24" i="1"/>
  <c r="E24" i="1" s="1"/>
  <c r="Q24" i="1" s="1"/>
  <c r="H24" i="1"/>
  <c r="G24" i="1"/>
  <c r="F24" i="1"/>
  <c r="A24" i="1"/>
  <c r="A23" i="1"/>
  <c r="A22" i="1"/>
  <c r="A21" i="1"/>
  <c r="A20" i="1"/>
  <c r="A19" i="1"/>
  <c r="P18" i="1"/>
  <c r="O18" i="1"/>
  <c r="N18" i="1"/>
  <c r="M18" i="1"/>
  <c r="E18" i="1" s="1"/>
  <c r="Q18" i="1" s="1"/>
  <c r="L18" i="1"/>
  <c r="K18" i="1"/>
  <c r="J18" i="1"/>
  <c r="I18" i="1"/>
  <c r="H18" i="1"/>
  <c r="G18" i="1"/>
  <c r="F18" i="1"/>
  <c r="A18" i="1"/>
  <c r="P17" i="1"/>
  <c r="O17" i="1"/>
  <c r="N17" i="1"/>
  <c r="M17" i="1"/>
  <c r="L17" i="1"/>
  <c r="K17" i="1"/>
  <c r="J17" i="1"/>
  <c r="I17" i="1"/>
  <c r="H17" i="1"/>
  <c r="G17" i="1"/>
  <c r="F17" i="1"/>
  <c r="A17" i="1"/>
  <c r="P16" i="1"/>
  <c r="O16" i="1"/>
  <c r="N16" i="1"/>
  <c r="M16" i="1"/>
  <c r="L16" i="1"/>
  <c r="K16" i="1"/>
  <c r="J16" i="1"/>
  <c r="I16" i="1"/>
  <c r="H16" i="1"/>
  <c r="G16" i="1"/>
  <c r="F16" i="1"/>
  <c r="A16" i="1"/>
  <c r="A15" i="1"/>
  <c r="A14" i="1"/>
  <c r="A13" i="1"/>
  <c r="P11" i="1"/>
  <c r="O11" i="1"/>
  <c r="N11" i="1"/>
  <c r="M11" i="1"/>
  <c r="L11" i="1"/>
  <c r="K11" i="1"/>
  <c r="J11" i="1"/>
  <c r="I11" i="1"/>
  <c r="H11" i="1"/>
  <c r="G11" i="1"/>
  <c r="F11" i="1"/>
  <c r="E11" i="1"/>
  <c r="C6" i="1"/>
  <c r="C5" i="1"/>
  <c r="C4" i="1"/>
  <c r="C2" i="1"/>
  <c r="E43" i="2" l="1"/>
  <c r="Q79" i="1"/>
  <c r="Q154" i="3"/>
  <c r="E16" i="1"/>
  <c r="E47" i="1"/>
  <c r="E53" i="1"/>
  <c r="Q53" i="1" s="1"/>
  <c r="E17" i="1"/>
  <c r="Q17" i="1" s="1"/>
  <c r="E39" i="1"/>
  <c r="Q39" i="1" s="1"/>
  <c r="Q66" i="1"/>
  <c r="E28" i="2"/>
  <c r="E46" i="2"/>
  <c r="Q46" i="2" s="1"/>
  <c r="E35" i="1"/>
  <c r="Q35" i="1" s="1"/>
  <c r="E15" i="2"/>
  <c r="Q15" i="2" s="1"/>
  <c r="Q98" i="2"/>
  <c r="E183" i="2"/>
  <c r="E318" i="2"/>
  <c r="Q318" i="2" s="1"/>
  <c r="E324" i="2"/>
  <c r="Q324" i="2" s="1"/>
  <c r="E119" i="3"/>
  <c r="Q119" i="3" s="1"/>
  <c r="E238" i="2"/>
  <c r="E253" i="2"/>
  <c r="E32" i="1"/>
  <c r="H110" i="2"/>
  <c r="P110" i="2"/>
  <c r="E100" i="2"/>
  <c r="Q100" i="2" s="1"/>
  <c r="E118" i="2"/>
  <c r="Q118" i="2" s="1"/>
  <c r="E186" i="2"/>
  <c r="Q186" i="2" s="1"/>
  <c r="E14" i="3"/>
  <c r="E28" i="3"/>
  <c r="E44" i="3"/>
  <c r="Q44" i="3" s="1"/>
  <c r="E103" i="3"/>
  <c r="Q103" i="3" s="1"/>
  <c r="H110" i="3"/>
  <c r="E168" i="3"/>
  <c r="H180" i="3"/>
  <c r="F180" i="3"/>
  <c r="E170" i="3"/>
  <c r="Q170" i="3" s="1"/>
  <c r="E14" i="2"/>
  <c r="E86" i="2"/>
  <c r="Q86" i="2" s="1"/>
  <c r="E101" i="2"/>
  <c r="Q101" i="2" s="1"/>
  <c r="E103" i="2"/>
  <c r="Q103" i="2" s="1"/>
  <c r="E173" i="2"/>
  <c r="Q173" i="2" s="1"/>
  <c r="E259" i="2"/>
  <c r="Q259" i="2" s="1"/>
  <c r="L110" i="2"/>
  <c r="E168" i="2"/>
  <c r="F180" i="2"/>
  <c r="N180" i="2"/>
  <c r="E170" i="2"/>
  <c r="Q170" i="2" s="1"/>
  <c r="Q238" i="3"/>
  <c r="E89" i="2"/>
  <c r="Q89" i="2" s="1"/>
  <c r="E99" i="2"/>
  <c r="Q99" i="2" s="1"/>
  <c r="E104" i="2"/>
  <c r="Q104" i="2" s="1"/>
  <c r="E113" i="2"/>
  <c r="E224" i="2"/>
  <c r="E245" i="2"/>
  <c r="Q245" i="2" s="1"/>
  <c r="E294" i="2"/>
  <c r="E296" i="2"/>
  <c r="Q296" i="2" s="1"/>
  <c r="E16" i="3"/>
  <c r="Q16" i="3" s="1"/>
  <c r="E32" i="3"/>
  <c r="Q32" i="3" s="1"/>
  <c r="Q43" i="3"/>
  <c r="Q113" i="3"/>
  <c r="E34" i="4"/>
  <c r="Q34" i="4" s="1"/>
  <c r="E85" i="2"/>
  <c r="M110" i="2"/>
  <c r="E105" i="2"/>
  <c r="Q105" i="2" s="1"/>
  <c r="H180" i="2"/>
  <c r="P180" i="2"/>
  <c r="E172" i="2"/>
  <c r="Q172" i="2" s="1"/>
  <c r="E177" i="2"/>
  <c r="Q177" i="2" s="1"/>
  <c r="E98" i="3"/>
  <c r="F110" i="3"/>
  <c r="F110" i="2"/>
  <c r="N110" i="2"/>
  <c r="E107" i="2"/>
  <c r="Q107" i="2" s="1"/>
  <c r="E154" i="2"/>
  <c r="I180" i="2"/>
  <c r="E174" i="2"/>
  <c r="Q174" i="2" s="1"/>
  <c r="E232" i="2"/>
  <c r="Q232" i="2" s="1"/>
  <c r="E242" i="2"/>
  <c r="Q242" i="2" s="1"/>
  <c r="Q323" i="2"/>
  <c r="G110" i="2"/>
  <c r="O110" i="2"/>
  <c r="E156" i="2"/>
  <c r="Q156" i="2" s="1"/>
  <c r="E159" i="2"/>
  <c r="Q159" i="2" s="1"/>
  <c r="J180" i="2"/>
  <c r="E176" i="2"/>
  <c r="Q176" i="2" s="1"/>
  <c r="E239" i="2"/>
  <c r="Q239" i="2" s="1"/>
  <c r="E248" i="2"/>
  <c r="Q248" i="2" s="1"/>
  <c r="E315" i="2"/>
  <c r="Q315" i="2" s="1"/>
  <c r="M180" i="3"/>
  <c r="E225" i="2"/>
  <c r="Q225" i="2" s="1"/>
  <c r="E310" i="2"/>
  <c r="Q310" i="2" s="1"/>
  <c r="E34" i="3"/>
  <c r="Q34" i="3" s="1"/>
  <c r="E89" i="3"/>
  <c r="Q89" i="3" s="1"/>
  <c r="E106" i="3"/>
  <c r="Q106" i="3" s="1"/>
  <c r="E240" i="3"/>
  <c r="Q240" i="3" s="1"/>
  <c r="E245" i="3"/>
  <c r="Q245" i="3" s="1"/>
  <c r="E258" i="3"/>
  <c r="Q258" i="3" s="1"/>
  <c r="E295" i="2"/>
  <c r="Q295" i="2" s="1"/>
  <c r="E49" i="3"/>
  <c r="Q49" i="3" s="1"/>
  <c r="I110" i="3"/>
  <c r="E104" i="3"/>
  <c r="Q104" i="3" s="1"/>
  <c r="E159" i="3"/>
  <c r="Q159" i="3" s="1"/>
  <c r="K180" i="3"/>
  <c r="E169" i="3"/>
  <c r="Q169" i="3" s="1"/>
  <c r="E225" i="3"/>
  <c r="Q225" i="3" s="1"/>
  <c r="E242" i="3"/>
  <c r="Q242" i="3" s="1"/>
  <c r="E314" i="2"/>
  <c r="Q314" i="2" s="1"/>
  <c r="E31" i="3"/>
  <c r="Q31" i="3" s="1"/>
  <c r="E108" i="3"/>
  <c r="Q108" i="3" s="1"/>
  <c r="E189" i="3"/>
  <c r="Q189" i="3" s="1"/>
  <c r="E317" i="2"/>
  <c r="Q317" i="2" s="1"/>
  <c r="E326" i="2"/>
  <c r="Q326" i="2" s="1"/>
  <c r="E118" i="3"/>
  <c r="Q118" i="3" s="1"/>
  <c r="O180" i="3"/>
  <c r="E183" i="3"/>
  <c r="E309" i="2"/>
  <c r="Q309" i="2" s="1"/>
  <c r="E35" i="3"/>
  <c r="Q35" i="3" s="1"/>
  <c r="E99" i="3"/>
  <c r="Q99" i="3" s="1"/>
  <c r="P110" i="3"/>
  <c r="E105" i="3"/>
  <c r="Q105" i="3" s="1"/>
  <c r="E84" i="3"/>
  <c r="E100" i="3"/>
  <c r="Q100" i="3" s="1"/>
  <c r="E116" i="3"/>
  <c r="Q116" i="3" s="1"/>
  <c r="J180" i="3"/>
  <c r="E172" i="3"/>
  <c r="Q172" i="3" s="1"/>
  <c r="E232" i="3"/>
  <c r="Q232" i="3" s="1"/>
  <c r="E244" i="3"/>
  <c r="Q244" i="3" s="1"/>
  <c r="E253" i="3"/>
  <c r="E314" i="3"/>
  <c r="Q314" i="3" s="1"/>
  <c r="Q323" i="3"/>
  <c r="E46" i="3"/>
  <c r="Q46" i="3" s="1"/>
  <c r="E86" i="3"/>
  <c r="Q86" i="3" s="1"/>
  <c r="J110" i="3"/>
  <c r="E102" i="3"/>
  <c r="Q102" i="3" s="1"/>
  <c r="E171" i="3"/>
  <c r="Q171" i="3" s="1"/>
  <c r="E176" i="3"/>
  <c r="Q176" i="3" s="1"/>
  <c r="E248" i="3"/>
  <c r="Q248" i="3" s="1"/>
  <c r="E43" i="4"/>
  <c r="E37" i="3"/>
  <c r="Q37" i="3" s="1"/>
  <c r="E173" i="3"/>
  <c r="Q173" i="3" s="1"/>
  <c r="E308" i="3"/>
  <c r="E175" i="3"/>
  <c r="Q175" i="3" s="1"/>
  <c r="E241" i="3"/>
  <c r="Q241" i="3" s="1"/>
  <c r="E257" i="3"/>
  <c r="Q257" i="3" s="1"/>
  <c r="E224" i="3"/>
  <c r="E311" i="3"/>
  <c r="Q311" i="3" s="1"/>
  <c r="E98" i="4"/>
  <c r="E310" i="3"/>
  <c r="Q310" i="3" s="1"/>
  <c r="E28" i="4"/>
  <c r="E315" i="3"/>
  <c r="Q315" i="3" s="1"/>
  <c r="E318" i="3"/>
  <c r="Q318" i="3" s="1"/>
  <c r="E100" i="4"/>
  <c r="Q100" i="4" s="1"/>
  <c r="E104" i="4"/>
  <c r="Q104" i="4" s="1"/>
  <c r="E108" i="4"/>
  <c r="Q108" i="4" s="1"/>
  <c r="E92" i="4"/>
  <c r="Q92" i="4" s="1"/>
  <c r="E113" i="4"/>
  <c r="E14" i="4"/>
  <c r="E84" i="4"/>
  <c r="E86" i="4"/>
  <c r="Q86" i="4" s="1"/>
  <c r="E37" i="4"/>
  <c r="Q37" i="4" s="1"/>
  <c r="E31" i="4"/>
  <c r="Q31" i="4" s="1"/>
  <c r="E44" i="4"/>
  <c r="Q44" i="4" s="1"/>
  <c r="E48" i="4"/>
  <c r="Q48" i="4" s="1"/>
  <c r="E101" i="4"/>
  <c r="Q101" i="4" s="1"/>
  <c r="E105" i="4"/>
  <c r="Q105" i="4" s="1"/>
  <c r="E117" i="4"/>
  <c r="Q117" i="4" s="1"/>
  <c r="E154" i="4"/>
  <c r="E168" i="4"/>
  <c r="E162" i="4"/>
  <c r="Q162" i="4" s="1"/>
  <c r="E364" i="4"/>
  <c r="E241" i="4"/>
  <c r="Q241" i="4" s="1"/>
  <c r="E155" i="4"/>
  <c r="Q155" i="4" s="1"/>
  <c r="E186" i="4"/>
  <c r="Q186" i="4" s="1"/>
  <c r="E189" i="4"/>
  <c r="Q189" i="4" s="1"/>
  <c r="E225" i="4"/>
  <c r="Q225" i="4" s="1"/>
  <c r="E226" i="4"/>
  <c r="Q226" i="4" s="1"/>
  <c r="E156" i="4"/>
  <c r="Q156" i="4" s="1"/>
  <c r="Q183" i="4"/>
  <c r="E247" i="4"/>
  <c r="Q247" i="4" s="1"/>
  <c r="E313" i="4"/>
  <c r="Q313" i="4" s="1"/>
  <c r="Q393" i="4"/>
  <c r="Q253" i="4"/>
  <c r="E295" i="4"/>
  <c r="Q295" i="4" s="1"/>
  <c r="E324" i="4"/>
  <c r="Q324" i="4" s="1"/>
  <c r="E224" i="4"/>
  <c r="E248" i="4"/>
  <c r="Q248" i="4" s="1"/>
  <c r="E238" i="4"/>
  <c r="E254" i="4"/>
  <c r="Q254" i="4" s="1"/>
  <c r="E309" i="4"/>
  <c r="Q309" i="4" s="1"/>
  <c r="E232" i="4"/>
  <c r="Q232" i="4" s="1"/>
  <c r="E240" i="4"/>
  <c r="Q240" i="4" s="1"/>
  <c r="E294" i="4"/>
  <c r="E308" i="4"/>
  <c r="E315" i="4"/>
  <c r="Q315" i="4" s="1"/>
  <c r="E323" i="4"/>
  <c r="E379" i="4"/>
  <c r="Q379" i="4" s="1"/>
  <c r="E381" i="4"/>
  <c r="Q381" i="4" s="1"/>
  <c r="E385" i="4"/>
  <c r="Q385" i="4" s="1"/>
  <c r="E383" i="4"/>
  <c r="Q383" i="4" s="1"/>
  <c r="E365" i="4"/>
  <c r="Q365" i="4" s="1"/>
  <c r="Q14" i="5"/>
  <c r="Q28" i="5"/>
  <c r="E378" i="4"/>
  <c r="E382" i="4"/>
  <c r="Q382" i="4" s="1"/>
  <c r="E35" i="5"/>
  <c r="Q35" i="5" s="1"/>
  <c r="E399" i="4"/>
  <c r="Q399" i="4" s="1"/>
  <c r="E31" i="5"/>
  <c r="Q31" i="5" s="1"/>
  <c r="E43" i="5"/>
  <c r="E16" i="5"/>
  <c r="Q16" i="5" s="1"/>
  <c r="E30" i="5"/>
  <c r="Q30" i="5" s="1"/>
  <c r="E28" i="6"/>
  <c r="E30" i="6"/>
  <c r="Q30" i="6" s="1"/>
  <c r="E43" i="6"/>
  <c r="E16" i="6"/>
  <c r="Q16" i="6" s="1"/>
  <c r="E34" i="6"/>
  <c r="Q34" i="6" s="1"/>
  <c r="E44" i="5"/>
  <c r="Q44" i="5" s="1"/>
  <c r="E31" i="6"/>
  <c r="Q31" i="6" s="1"/>
  <c r="E49" i="6"/>
  <c r="Q49" i="6" s="1"/>
  <c r="E14" i="6"/>
  <c r="E48" i="6"/>
  <c r="Q48" i="6" s="1"/>
  <c r="E48" i="5"/>
  <c r="Q48" i="5" s="1"/>
  <c r="E22" i="6"/>
  <c r="Q22" i="6" s="1"/>
  <c r="E35" i="6"/>
  <c r="Q35" i="6" s="1"/>
  <c r="Q154" i="4" l="1"/>
  <c r="Q14" i="2"/>
  <c r="Q43" i="6"/>
  <c r="Q294" i="4"/>
  <c r="Q253" i="3"/>
  <c r="Q98" i="3"/>
  <c r="E110" i="3"/>
  <c r="Q113" i="4"/>
  <c r="E180" i="3"/>
  <c r="Q168" i="3"/>
  <c r="Q183" i="2"/>
  <c r="Q16" i="1"/>
  <c r="Q43" i="2"/>
  <c r="Q14" i="4"/>
  <c r="Q224" i="2"/>
  <c r="E110" i="2"/>
  <c r="Q47" i="1"/>
  <c r="Q28" i="6"/>
  <c r="Q43" i="4"/>
  <c r="Q253" i="2"/>
  <c r="Q378" i="4"/>
  <c r="Q323" i="4"/>
  <c r="Q28" i="4"/>
  <c r="Q224" i="3"/>
  <c r="Q183" i="3"/>
  <c r="Q294" i="2"/>
  <c r="Q28" i="3"/>
  <c r="Q32" i="1"/>
  <c r="Q84" i="4"/>
  <c r="Q308" i="3"/>
  <c r="Q238" i="2"/>
  <c r="Q14" i="6"/>
  <c r="Q43" i="5"/>
  <c r="Q238" i="4"/>
  <c r="Q224" i="4"/>
  <c r="Q84" i="3"/>
  <c r="Q113" i="2"/>
  <c r="Q168" i="2"/>
  <c r="E180" i="2"/>
  <c r="Q28" i="2"/>
  <c r="Q85" i="2"/>
  <c r="Q98" i="4"/>
  <c r="Q154" i="2"/>
  <c r="Q308" i="4"/>
  <c r="Q364" i="4"/>
  <c r="Q168" i="4"/>
  <c r="Q14" i="3"/>
  <c r="Q180" i="3" l="1"/>
  <c r="Q110" i="3"/>
  <c r="Q110" i="2"/>
  <c r="Q180" i="2"/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F19" i="1"/>
  <c r="G19" i="1"/>
  <c r="H19" i="1"/>
  <c r="I19" i="1"/>
  <c r="J19" i="1"/>
  <c r="K19" i="1"/>
  <c r="L19" i="1"/>
  <c r="L26" i="1" s="1"/>
  <c r="M19" i="1"/>
  <c r="N19" i="1"/>
  <c r="N26" i="1" s="1"/>
  <c r="O19" i="1"/>
  <c r="O26" i="1" s="1"/>
  <c r="P19" i="1"/>
  <c r="P26" i="1" s="1"/>
  <c r="F20" i="1"/>
  <c r="G20" i="1"/>
  <c r="H20" i="1"/>
  <c r="I20" i="1"/>
  <c r="J20" i="1"/>
  <c r="K20" i="1"/>
  <c r="L20" i="1"/>
  <c r="M20" i="1"/>
  <c r="N20" i="1"/>
  <c r="O20" i="1"/>
  <c r="P20" i="1"/>
  <c r="F21" i="1"/>
  <c r="G21" i="1"/>
  <c r="H21" i="1"/>
  <c r="I21" i="1"/>
  <c r="J21" i="1"/>
  <c r="K21" i="1"/>
  <c r="L21" i="1"/>
  <c r="M21" i="1"/>
  <c r="N21" i="1"/>
  <c r="O21" i="1"/>
  <c r="P21" i="1"/>
  <c r="F22" i="1"/>
  <c r="G22" i="1"/>
  <c r="H22" i="1"/>
  <c r="I22" i="1"/>
  <c r="J22" i="1"/>
  <c r="E22" i="1" s="1"/>
  <c r="Q22" i="1" s="1"/>
  <c r="K22" i="1"/>
  <c r="L22" i="1"/>
  <c r="M22" i="1"/>
  <c r="N22" i="1"/>
  <c r="O22" i="1"/>
  <c r="P22" i="1"/>
  <c r="F23" i="1"/>
  <c r="E23" i="1" s="1"/>
  <c r="Q23" i="1" s="1"/>
  <c r="G23" i="1"/>
  <c r="H23" i="1"/>
  <c r="I23" i="1"/>
  <c r="J23" i="1"/>
  <c r="K23" i="1"/>
  <c r="L23" i="1"/>
  <c r="M23" i="1"/>
  <c r="N23" i="1"/>
  <c r="O23" i="1"/>
  <c r="P23" i="1"/>
  <c r="H26" i="1"/>
  <c r="J26" i="1"/>
  <c r="J28" i="1" s="1"/>
  <c r="K26" i="1"/>
  <c r="K62" i="1" s="1"/>
  <c r="F40" i="1"/>
  <c r="G40" i="1"/>
  <c r="H40" i="1"/>
  <c r="H44" i="1" s="1"/>
  <c r="H57" i="1" s="1"/>
  <c r="I40" i="1"/>
  <c r="I44" i="1" s="1"/>
  <c r="I57" i="1" s="1"/>
  <c r="I61" i="1" s="1"/>
  <c r="J40" i="1"/>
  <c r="K40" i="1"/>
  <c r="L40" i="1"/>
  <c r="M40" i="1"/>
  <c r="M44" i="1" s="1"/>
  <c r="M57" i="1" s="1"/>
  <c r="N40" i="1"/>
  <c r="O40" i="1"/>
  <c r="O44" i="1" s="1"/>
  <c r="P40" i="1"/>
  <c r="G44" i="1"/>
  <c r="G57" i="1" s="1"/>
  <c r="J44" i="1"/>
  <c r="K44" i="1"/>
  <c r="L44" i="1"/>
  <c r="L57" i="1" s="1"/>
  <c r="L61" i="1" s="1"/>
  <c r="N44" i="1"/>
  <c r="P44" i="1"/>
  <c r="F49" i="1"/>
  <c r="E49" i="1" s="1"/>
  <c r="Q49" i="1" s="1"/>
  <c r="G49" i="1"/>
  <c r="G55" i="1" s="1"/>
  <c r="H49" i="1"/>
  <c r="I49" i="1"/>
  <c r="J49" i="1"/>
  <c r="K49" i="1"/>
  <c r="K55" i="1" s="1"/>
  <c r="K57" i="1" s="1"/>
  <c r="K61" i="1" s="1"/>
  <c r="L49" i="1"/>
  <c r="M49" i="1"/>
  <c r="M55" i="1" s="1"/>
  <c r="N49" i="1"/>
  <c r="O49" i="1"/>
  <c r="P49" i="1"/>
  <c r="P55" i="1" s="1"/>
  <c r="E55" i="1"/>
  <c r="Q55" i="1" s="1"/>
  <c r="F55" i="1"/>
  <c r="H55" i="1"/>
  <c r="I55" i="1"/>
  <c r="J55" i="1"/>
  <c r="J57" i="1" s="1"/>
  <c r="J61" i="1" s="1"/>
  <c r="L55" i="1"/>
  <c r="N55" i="1"/>
  <c r="O55" i="1"/>
  <c r="N57" i="1"/>
  <c r="N61" i="1" s="1"/>
  <c r="P57" i="1"/>
  <c r="E59" i="1"/>
  <c r="F59" i="1"/>
  <c r="G59" i="1"/>
  <c r="H59" i="1"/>
  <c r="H55" i="4" s="1"/>
  <c r="I59" i="1"/>
  <c r="J59" i="1"/>
  <c r="J125" i="4" s="1"/>
  <c r="K59" i="1"/>
  <c r="L59" i="1"/>
  <c r="L55" i="4" s="1"/>
  <c r="M59" i="1"/>
  <c r="N59" i="1"/>
  <c r="O59" i="1"/>
  <c r="P59" i="1"/>
  <c r="P55" i="2" s="1"/>
  <c r="D61" i="1"/>
  <c r="E63" i="1"/>
  <c r="E76" i="1" s="1"/>
  <c r="F63" i="1"/>
  <c r="G63" i="1"/>
  <c r="H63" i="1"/>
  <c r="H76" i="1" s="1"/>
  <c r="I63" i="1"/>
  <c r="I76" i="1" s="1"/>
  <c r="J63" i="1"/>
  <c r="K63" i="1"/>
  <c r="L63" i="1"/>
  <c r="L76" i="1" s="1"/>
  <c r="M63" i="1"/>
  <c r="M76" i="1" s="1"/>
  <c r="N63" i="1"/>
  <c r="O63" i="1"/>
  <c r="P63" i="1"/>
  <c r="E65" i="1"/>
  <c r="F65" i="1"/>
  <c r="G65" i="1"/>
  <c r="H65" i="1"/>
  <c r="I65" i="1"/>
  <c r="J65" i="1"/>
  <c r="K65" i="1"/>
  <c r="L65" i="1"/>
  <c r="M65" i="1"/>
  <c r="N65" i="1"/>
  <c r="O65" i="1"/>
  <c r="P65" i="1"/>
  <c r="E69" i="1"/>
  <c r="F69" i="1"/>
  <c r="G69" i="1"/>
  <c r="H69" i="1"/>
  <c r="I69" i="1"/>
  <c r="J69" i="1"/>
  <c r="K69" i="1"/>
  <c r="L69" i="1"/>
  <c r="M69" i="1"/>
  <c r="N69" i="1"/>
  <c r="O69" i="1"/>
  <c r="P69" i="1"/>
  <c r="E71" i="1"/>
  <c r="F71" i="1"/>
  <c r="G71" i="1"/>
  <c r="H71" i="1"/>
  <c r="I71" i="1"/>
  <c r="J71" i="1"/>
  <c r="K71" i="1"/>
  <c r="L71" i="1"/>
  <c r="M71" i="1"/>
  <c r="N71" i="1"/>
  <c r="O71" i="1"/>
  <c r="P71" i="1"/>
  <c r="D74" i="1"/>
  <c r="I74" i="1"/>
  <c r="F76" i="1"/>
  <c r="G76" i="1"/>
  <c r="K76" i="1"/>
  <c r="N76" i="1"/>
  <c r="O76" i="1"/>
  <c r="P76" i="1"/>
  <c r="F17" i="4"/>
  <c r="G17" i="4"/>
  <c r="H17" i="4"/>
  <c r="I17" i="4"/>
  <c r="J17" i="4"/>
  <c r="K17" i="4"/>
  <c r="L17" i="4"/>
  <c r="L24" i="4" s="1"/>
  <c r="M17" i="4"/>
  <c r="M24" i="4" s="1"/>
  <c r="N17" i="4"/>
  <c r="N24" i="4" s="1"/>
  <c r="O17" i="4"/>
  <c r="P17" i="4"/>
  <c r="F18" i="4"/>
  <c r="G18" i="4"/>
  <c r="H18" i="4"/>
  <c r="H24" i="4" s="1"/>
  <c r="I18" i="4"/>
  <c r="J18" i="4"/>
  <c r="K18" i="4"/>
  <c r="L18" i="4"/>
  <c r="M18" i="4"/>
  <c r="N18" i="4"/>
  <c r="O18" i="4"/>
  <c r="P18" i="4"/>
  <c r="F19" i="4"/>
  <c r="G19" i="4"/>
  <c r="H19" i="4"/>
  <c r="I19" i="4"/>
  <c r="J19" i="4"/>
  <c r="K19" i="4"/>
  <c r="L19" i="4"/>
  <c r="M19" i="4"/>
  <c r="N19" i="4"/>
  <c r="O19" i="4"/>
  <c r="P19" i="4"/>
  <c r="F20" i="4"/>
  <c r="G20" i="4"/>
  <c r="H20" i="4"/>
  <c r="I20" i="4"/>
  <c r="J20" i="4"/>
  <c r="K20" i="4"/>
  <c r="L20" i="4"/>
  <c r="M20" i="4"/>
  <c r="N20" i="4"/>
  <c r="O20" i="4"/>
  <c r="P20" i="4"/>
  <c r="P24" i="4" s="1"/>
  <c r="F21" i="4"/>
  <c r="G21" i="4"/>
  <c r="H21" i="4"/>
  <c r="I21" i="4"/>
  <c r="J21" i="4"/>
  <c r="K21" i="4"/>
  <c r="L21" i="4"/>
  <c r="M21" i="4"/>
  <c r="N21" i="4"/>
  <c r="O21" i="4"/>
  <c r="P21" i="4"/>
  <c r="G24" i="4"/>
  <c r="I24" i="4"/>
  <c r="F36" i="4"/>
  <c r="G36" i="4"/>
  <c r="H36" i="4"/>
  <c r="H40" i="4" s="1"/>
  <c r="H53" i="4" s="1"/>
  <c r="H64" i="4" s="1"/>
  <c r="I36" i="4"/>
  <c r="I40" i="4" s="1"/>
  <c r="I53" i="4" s="1"/>
  <c r="I64" i="4" s="1"/>
  <c r="J36" i="4"/>
  <c r="J40" i="4" s="1"/>
  <c r="K36" i="4"/>
  <c r="L36" i="4"/>
  <c r="M36" i="4"/>
  <c r="M40" i="4" s="1"/>
  <c r="N36" i="4"/>
  <c r="O36" i="4"/>
  <c r="O40" i="4" s="1"/>
  <c r="P36" i="4"/>
  <c r="G40" i="4"/>
  <c r="G53" i="4" s="1"/>
  <c r="G64" i="4" s="1"/>
  <c r="K40" i="4"/>
  <c r="L40" i="4"/>
  <c r="L53" i="4" s="1"/>
  <c r="L64" i="4" s="1"/>
  <c r="N40" i="4"/>
  <c r="P40" i="4"/>
  <c r="F45" i="4"/>
  <c r="G45" i="4"/>
  <c r="G51" i="4" s="1"/>
  <c r="H45" i="4"/>
  <c r="H51" i="4" s="1"/>
  <c r="I45" i="4"/>
  <c r="J45" i="4"/>
  <c r="K45" i="4"/>
  <c r="K51" i="4" s="1"/>
  <c r="K53" i="4" s="1"/>
  <c r="L45" i="4"/>
  <c r="M45" i="4"/>
  <c r="M51" i="4" s="1"/>
  <c r="N45" i="4"/>
  <c r="O45" i="4"/>
  <c r="P45" i="4"/>
  <c r="P51" i="4" s="1"/>
  <c r="F51" i="4"/>
  <c r="I51" i="4"/>
  <c r="J51" i="4"/>
  <c r="L51" i="4"/>
  <c r="N51" i="4"/>
  <c r="O51" i="4"/>
  <c r="N53" i="4"/>
  <c r="N64" i="4" s="1"/>
  <c r="P53" i="4"/>
  <c r="P64" i="4" s="1"/>
  <c r="F55" i="4"/>
  <c r="G55" i="4"/>
  <c r="I55" i="4"/>
  <c r="K55" i="4"/>
  <c r="N55" i="4"/>
  <c r="P55" i="4"/>
  <c r="D57" i="4"/>
  <c r="H57" i="4"/>
  <c r="P57" i="4"/>
  <c r="E59" i="4"/>
  <c r="F59" i="4"/>
  <c r="F66" i="4" s="1"/>
  <c r="G59" i="4"/>
  <c r="H59" i="4"/>
  <c r="I59" i="4"/>
  <c r="J59" i="4"/>
  <c r="J66" i="4" s="1"/>
  <c r="K59" i="4"/>
  <c r="K66" i="4" s="1"/>
  <c r="L59" i="4"/>
  <c r="L66" i="4" s="1"/>
  <c r="M59" i="4"/>
  <c r="M66" i="4" s="1"/>
  <c r="N59" i="4"/>
  <c r="N66" i="4" s="1"/>
  <c r="O59" i="4"/>
  <c r="P59" i="4"/>
  <c r="D64" i="4"/>
  <c r="K64" i="4"/>
  <c r="E66" i="4"/>
  <c r="G66" i="4"/>
  <c r="H66" i="4"/>
  <c r="I66" i="4"/>
  <c r="O66" i="4"/>
  <c r="P66" i="4"/>
  <c r="E81" i="4"/>
  <c r="F81" i="4"/>
  <c r="G81" i="4"/>
  <c r="H81" i="4"/>
  <c r="I81" i="4"/>
  <c r="J81" i="4"/>
  <c r="K81" i="4"/>
  <c r="L81" i="4"/>
  <c r="M81" i="4"/>
  <c r="N81" i="4"/>
  <c r="O81" i="4"/>
  <c r="P81" i="4"/>
  <c r="E87" i="4"/>
  <c r="F87" i="4"/>
  <c r="G87" i="4"/>
  <c r="H87" i="4"/>
  <c r="I87" i="4"/>
  <c r="J87" i="4"/>
  <c r="K87" i="4"/>
  <c r="L87" i="4"/>
  <c r="L94" i="4" s="1"/>
  <c r="M87" i="4"/>
  <c r="N87" i="4"/>
  <c r="O87" i="4"/>
  <c r="P87" i="4"/>
  <c r="Q87" i="4"/>
  <c r="F88" i="4"/>
  <c r="G88" i="4"/>
  <c r="H88" i="4"/>
  <c r="I88" i="4"/>
  <c r="I94" i="4" s="1"/>
  <c r="J88" i="4"/>
  <c r="K88" i="4"/>
  <c r="L88" i="4"/>
  <c r="M88" i="4"/>
  <c r="N88" i="4"/>
  <c r="O88" i="4"/>
  <c r="P88" i="4"/>
  <c r="F89" i="4"/>
  <c r="G89" i="4"/>
  <c r="H89" i="4"/>
  <c r="H94" i="4" s="1"/>
  <c r="I89" i="4"/>
  <c r="J89" i="4"/>
  <c r="K89" i="4"/>
  <c r="L89" i="4"/>
  <c r="M89" i="4"/>
  <c r="N89" i="4"/>
  <c r="O89" i="4"/>
  <c r="P89" i="4"/>
  <c r="F90" i="4"/>
  <c r="G90" i="4"/>
  <c r="H90" i="4"/>
  <c r="I90" i="4"/>
  <c r="J90" i="4"/>
  <c r="K90" i="4"/>
  <c r="L90" i="4"/>
  <c r="M90" i="4"/>
  <c r="N90" i="4"/>
  <c r="O90" i="4"/>
  <c r="P90" i="4"/>
  <c r="F91" i="4"/>
  <c r="E91" i="4" s="1"/>
  <c r="Q91" i="4" s="1"/>
  <c r="G91" i="4"/>
  <c r="H91" i="4"/>
  <c r="I91" i="4"/>
  <c r="J91" i="4"/>
  <c r="K91" i="4"/>
  <c r="L91" i="4"/>
  <c r="M91" i="4"/>
  <c r="M94" i="4" s="1"/>
  <c r="N91" i="4"/>
  <c r="O91" i="4"/>
  <c r="P91" i="4"/>
  <c r="G94" i="4"/>
  <c r="J94" i="4"/>
  <c r="F106" i="4"/>
  <c r="G106" i="4"/>
  <c r="H106" i="4"/>
  <c r="I106" i="4"/>
  <c r="I110" i="4" s="1"/>
  <c r="J106" i="4"/>
  <c r="K106" i="4"/>
  <c r="K110" i="4" s="1"/>
  <c r="K123" i="4" s="1"/>
  <c r="K127" i="4" s="1"/>
  <c r="L106" i="4"/>
  <c r="L110" i="4" s="1"/>
  <c r="M106" i="4"/>
  <c r="N106" i="4"/>
  <c r="O106" i="4"/>
  <c r="P106" i="4"/>
  <c r="P110" i="4" s="1"/>
  <c r="P123" i="4" s="1"/>
  <c r="P134" i="4" s="1"/>
  <c r="G110" i="4"/>
  <c r="H110" i="4"/>
  <c r="J110" i="4"/>
  <c r="M110" i="4"/>
  <c r="N110" i="4"/>
  <c r="O110" i="4"/>
  <c r="O123" i="4" s="1"/>
  <c r="F115" i="4"/>
  <c r="G115" i="4"/>
  <c r="G121" i="4" s="1"/>
  <c r="G123" i="4" s="1"/>
  <c r="G134" i="4" s="1"/>
  <c r="H115" i="4"/>
  <c r="I115" i="4"/>
  <c r="I121" i="4" s="1"/>
  <c r="J115" i="4"/>
  <c r="J121" i="4" s="1"/>
  <c r="K115" i="4"/>
  <c r="L115" i="4"/>
  <c r="M115" i="4"/>
  <c r="N115" i="4"/>
  <c r="N121" i="4" s="1"/>
  <c r="N123" i="4" s="1"/>
  <c r="N134" i="4" s="1"/>
  <c r="O115" i="4"/>
  <c r="P115" i="4"/>
  <c r="P121" i="4" s="1"/>
  <c r="F121" i="4"/>
  <c r="H121" i="4"/>
  <c r="H123" i="4" s="1"/>
  <c r="K121" i="4"/>
  <c r="L121" i="4"/>
  <c r="M121" i="4"/>
  <c r="M123" i="4" s="1"/>
  <c r="O121" i="4"/>
  <c r="L123" i="4"/>
  <c r="L134" i="4" s="1"/>
  <c r="F125" i="4"/>
  <c r="G125" i="4"/>
  <c r="H125" i="4"/>
  <c r="I125" i="4"/>
  <c r="K125" i="4"/>
  <c r="L125" i="4"/>
  <c r="N125" i="4"/>
  <c r="D127" i="4"/>
  <c r="G127" i="4"/>
  <c r="P127" i="4"/>
  <c r="E129" i="4"/>
  <c r="E136" i="4" s="1"/>
  <c r="F129" i="4"/>
  <c r="G129" i="4"/>
  <c r="H129" i="4"/>
  <c r="I129" i="4"/>
  <c r="J129" i="4"/>
  <c r="K129" i="4"/>
  <c r="L129" i="4"/>
  <c r="M129" i="4"/>
  <c r="M136" i="4" s="1"/>
  <c r="N129" i="4"/>
  <c r="N136" i="4" s="1"/>
  <c r="O129" i="4"/>
  <c r="O136" i="4" s="1"/>
  <c r="P129" i="4"/>
  <c r="P136" i="4" s="1"/>
  <c r="D134" i="4"/>
  <c r="H134" i="4"/>
  <c r="K134" i="4"/>
  <c r="F136" i="4"/>
  <c r="G136" i="4"/>
  <c r="H136" i="4"/>
  <c r="I136" i="4"/>
  <c r="J136" i="4"/>
  <c r="K136" i="4"/>
  <c r="L136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F157" i="4"/>
  <c r="G157" i="4"/>
  <c r="H157" i="4"/>
  <c r="I157" i="4"/>
  <c r="I164" i="4" s="1"/>
  <c r="J157" i="4"/>
  <c r="K157" i="4"/>
  <c r="L157" i="4"/>
  <c r="M157" i="4"/>
  <c r="N157" i="4"/>
  <c r="O157" i="4"/>
  <c r="O164" i="4" s="1"/>
  <c r="P157" i="4"/>
  <c r="F158" i="4"/>
  <c r="G158" i="4"/>
  <c r="H158" i="4"/>
  <c r="I158" i="4"/>
  <c r="J158" i="4"/>
  <c r="K158" i="4"/>
  <c r="L158" i="4"/>
  <c r="M158" i="4"/>
  <c r="N158" i="4"/>
  <c r="N164" i="4" s="1"/>
  <c r="N198" i="4" s="1"/>
  <c r="O158" i="4"/>
  <c r="P158" i="4"/>
  <c r="F159" i="4"/>
  <c r="G159" i="4"/>
  <c r="H159" i="4"/>
  <c r="I159" i="4"/>
  <c r="J159" i="4"/>
  <c r="K159" i="4"/>
  <c r="L159" i="4"/>
  <c r="M159" i="4"/>
  <c r="N159" i="4"/>
  <c r="O159" i="4"/>
  <c r="P159" i="4"/>
  <c r="F160" i="4"/>
  <c r="E160" i="4" s="1"/>
  <c r="Q160" i="4" s="1"/>
  <c r="G160" i="4"/>
  <c r="H160" i="4"/>
  <c r="I160" i="4"/>
  <c r="J160" i="4"/>
  <c r="J164" i="4" s="1"/>
  <c r="K160" i="4"/>
  <c r="L160" i="4"/>
  <c r="M160" i="4"/>
  <c r="N160" i="4"/>
  <c r="O160" i="4"/>
  <c r="P160" i="4"/>
  <c r="F161" i="4"/>
  <c r="G161" i="4"/>
  <c r="H161" i="4"/>
  <c r="I161" i="4"/>
  <c r="J161" i="4"/>
  <c r="K161" i="4"/>
  <c r="E161" i="4" s="1"/>
  <c r="Q161" i="4" s="1"/>
  <c r="L161" i="4"/>
  <c r="M161" i="4"/>
  <c r="N161" i="4"/>
  <c r="O161" i="4"/>
  <c r="P161" i="4"/>
  <c r="P164" i="4" s="1"/>
  <c r="H164" i="4"/>
  <c r="M164" i="4"/>
  <c r="F176" i="4"/>
  <c r="G176" i="4"/>
  <c r="H176" i="4"/>
  <c r="I176" i="4"/>
  <c r="I180" i="4" s="1"/>
  <c r="I193" i="4" s="1"/>
  <c r="J176" i="4"/>
  <c r="K176" i="4"/>
  <c r="L176" i="4"/>
  <c r="L180" i="4" s="1"/>
  <c r="L193" i="4" s="1"/>
  <c r="M176" i="4"/>
  <c r="N176" i="4"/>
  <c r="O176" i="4"/>
  <c r="O180" i="4" s="1"/>
  <c r="P176" i="4"/>
  <c r="F180" i="4"/>
  <c r="H180" i="4"/>
  <c r="J180" i="4"/>
  <c r="K180" i="4"/>
  <c r="K193" i="4" s="1"/>
  <c r="K204" i="4" s="1"/>
  <c r="M180" i="4"/>
  <c r="M193" i="4" s="1"/>
  <c r="N180" i="4"/>
  <c r="N193" i="4" s="1"/>
  <c r="P180" i="4"/>
  <c r="E185" i="4"/>
  <c r="E191" i="4" s="1"/>
  <c r="Q191" i="4" s="1"/>
  <c r="F185" i="4"/>
  <c r="G185" i="4"/>
  <c r="G191" i="4" s="1"/>
  <c r="H185" i="4"/>
  <c r="I185" i="4"/>
  <c r="J185" i="4"/>
  <c r="J191" i="4" s="1"/>
  <c r="J193" i="4" s="1"/>
  <c r="K185" i="4"/>
  <c r="L185" i="4"/>
  <c r="M185" i="4"/>
  <c r="M191" i="4" s="1"/>
  <c r="N185" i="4"/>
  <c r="O185" i="4"/>
  <c r="O191" i="4" s="1"/>
  <c r="P185" i="4"/>
  <c r="Q185" i="4"/>
  <c r="F191" i="4"/>
  <c r="H191" i="4"/>
  <c r="I191" i="4"/>
  <c r="K191" i="4"/>
  <c r="L191" i="4"/>
  <c r="N191" i="4"/>
  <c r="P191" i="4"/>
  <c r="P193" i="4" s="1"/>
  <c r="H193" i="4"/>
  <c r="O193" i="4"/>
  <c r="F195" i="4"/>
  <c r="G195" i="4"/>
  <c r="H195" i="4"/>
  <c r="I195" i="4"/>
  <c r="J195" i="4"/>
  <c r="K195" i="4"/>
  <c r="L195" i="4"/>
  <c r="N195" i="4"/>
  <c r="O195" i="4"/>
  <c r="D197" i="4"/>
  <c r="J197" i="4" s="1"/>
  <c r="N197" i="4"/>
  <c r="E199" i="4"/>
  <c r="E206" i="4" s="1"/>
  <c r="F199" i="4"/>
  <c r="G199" i="4"/>
  <c r="H199" i="4"/>
  <c r="H206" i="4" s="1"/>
  <c r="I199" i="4"/>
  <c r="J199" i="4"/>
  <c r="K199" i="4"/>
  <c r="L199" i="4"/>
  <c r="M199" i="4"/>
  <c r="N199" i="4"/>
  <c r="O199" i="4"/>
  <c r="P199" i="4"/>
  <c r="P206" i="4" s="1"/>
  <c r="D204" i="4"/>
  <c r="N204" i="4"/>
  <c r="P204" i="4"/>
  <c r="F206" i="4"/>
  <c r="I206" i="4"/>
  <c r="J206" i="4"/>
  <c r="K206" i="4"/>
  <c r="L206" i="4"/>
  <c r="M206" i="4"/>
  <c r="N206" i="4"/>
  <c r="O206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F227" i="4"/>
  <c r="G227" i="4"/>
  <c r="H227" i="4"/>
  <c r="I227" i="4"/>
  <c r="J227" i="4"/>
  <c r="K227" i="4"/>
  <c r="L227" i="4"/>
  <c r="M227" i="4"/>
  <c r="N227" i="4"/>
  <c r="O227" i="4"/>
  <c r="P227" i="4"/>
  <c r="P234" i="4" s="1"/>
  <c r="F228" i="4"/>
  <c r="G228" i="4"/>
  <c r="H228" i="4"/>
  <c r="I228" i="4"/>
  <c r="J228" i="4"/>
  <c r="K228" i="4"/>
  <c r="E228" i="4" s="1"/>
  <c r="Q228" i="4" s="1"/>
  <c r="L228" i="4"/>
  <c r="M228" i="4"/>
  <c r="N228" i="4"/>
  <c r="O228" i="4"/>
  <c r="P228" i="4"/>
  <c r="F229" i="4"/>
  <c r="G229" i="4"/>
  <c r="G234" i="4" s="1"/>
  <c r="H229" i="4"/>
  <c r="I229" i="4"/>
  <c r="J229" i="4"/>
  <c r="K229" i="4"/>
  <c r="L229" i="4"/>
  <c r="M229" i="4"/>
  <c r="N229" i="4"/>
  <c r="N234" i="4" s="1"/>
  <c r="O229" i="4"/>
  <c r="P229" i="4"/>
  <c r="F230" i="4"/>
  <c r="G230" i="4"/>
  <c r="H230" i="4"/>
  <c r="I230" i="4"/>
  <c r="J230" i="4"/>
  <c r="K230" i="4"/>
  <c r="L230" i="4"/>
  <c r="M230" i="4"/>
  <c r="N230" i="4"/>
  <c r="O230" i="4"/>
  <c r="P230" i="4"/>
  <c r="F231" i="4"/>
  <c r="G231" i="4"/>
  <c r="H231" i="4"/>
  <c r="I231" i="4"/>
  <c r="J231" i="4"/>
  <c r="K231" i="4"/>
  <c r="L231" i="4"/>
  <c r="M231" i="4"/>
  <c r="N231" i="4"/>
  <c r="O231" i="4"/>
  <c r="P231" i="4"/>
  <c r="M234" i="4"/>
  <c r="F246" i="4"/>
  <c r="G246" i="4"/>
  <c r="H246" i="4"/>
  <c r="I246" i="4"/>
  <c r="J246" i="4"/>
  <c r="J250" i="4" s="1"/>
  <c r="K246" i="4"/>
  <c r="L246" i="4"/>
  <c r="L250" i="4" s="1"/>
  <c r="M246" i="4"/>
  <c r="N246" i="4"/>
  <c r="O246" i="4"/>
  <c r="O250" i="4" s="1"/>
  <c r="P246" i="4"/>
  <c r="G250" i="4"/>
  <c r="H250" i="4"/>
  <c r="I250" i="4"/>
  <c r="I263" i="4" s="1"/>
  <c r="I267" i="4" s="1"/>
  <c r="K250" i="4"/>
  <c r="M250" i="4"/>
  <c r="N250" i="4"/>
  <c r="N263" i="4" s="1"/>
  <c r="N274" i="4" s="1"/>
  <c r="P250" i="4"/>
  <c r="F255" i="4"/>
  <c r="E255" i="4" s="1"/>
  <c r="G255" i="4"/>
  <c r="H255" i="4"/>
  <c r="H261" i="4" s="1"/>
  <c r="H263" i="4" s="1"/>
  <c r="H274" i="4" s="1"/>
  <c r="I255" i="4"/>
  <c r="J255" i="4"/>
  <c r="J261" i="4" s="1"/>
  <c r="K255" i="4"/>
  <c r="L255" i="4"/>
  <c r="M255" i="4"/>
  <c r="M261" i="4" s="1"/>
  <c r="N255" i="4"/>
  <c r="O255" i="4"/>
  <c r="O261" i="4" s="1"/>
  <c r="P255" i="4"/>
  <c r="P261" i="4" s="1"/>
  <c r="F261" i="4"/>
  <c r="G261" i="4"/>
  <c r="G263" i="4" s="1"/>
  <c r="I261" i="4"/>
  <c r="K261" i="4"/>
  <c r="L261" i="4"/>
  <c r="N261" i="4"/>
  <c r="K263" i="4"/>
  <c r="M263" i="4"/>
  <c r="M267" i="4" s="1"/>
  <c r="F265" i="4"/>
  <c r="G265" i="4"/>
  <c r="H265" i="4"/>
  <c r="I265" i="4"/>
  <c r="J265" i="4"/>
  <c r="K265" i="4"/>
  <c r="L265" i="4"/>
  <c r="M265" i="4"/>
  <c r="N265" i="4"/>
  <c r="D267" i="4"/>
  <c r="E269" i="4"/>
  <c r="F269" i="4"/>
  <c r="G269" i="4"/>
  <c r="G276" i="4" s="1"/>
  <c r="H269" i="4"/>
  <c r="I269" i="4"/>
  <c r="J269" i="4"/>
  <c r="J276" i="4" s="1"/>
  <c r="K269" i="4"/>
  <c r="K276" i="4" s="1"/>
  <c r="L269" i="4"/>
  <c r="M269" i="4"/>
  <c r="N269" i="4"/>
  <c r="O269" i="4"/>
  <c r="O276" i="4" s="1"/>
  <c r="P269" i="4"/>
  <c r="P276" i="4" s="1"/>
  <c r="D274" i="4"/>
  <c r="E276" i="4"/>
  <c r="F276" i="4"/>
  <c r="I276" i="4"/>
  <c r="L276" i="4"/>
  <c r="M276" i="4"/>
  <c r="N276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F297" i="4"/>
  <c r="G297" i="4"/>
  <c r="H297" i="4"/>
  <c r="I297" i="4"/>
  <c r="I304" i="4" s="1"/>
  <c r="J297" i="4"/>
  <c r="K297" i="4"/>
  <c r="L297" i="4"/>
  <c r="L304" i="4" s="1"/>
  <c r="M297" i="4"/>
  <c r="N297" i="4"/>
  <c r="N304" i="4" s="1"/>
  <c r="O297" i="4"/>
  <c r="O304" i="4" s="1"/>
  <c r="P297" i="4"/>
  <c r="F298" i="4"/>
  <c r="G298" i="4"/>
  <c r="H298" i="4"/>
  <c r="I298" i="4"/>
  <c r="J298" i="4"/>
  <c r="K298" i="4"/>
  <c r="L298" i="4"/>
  <c r="M298" i="4"/>
  <c r="N298" i="4"/>
  <c r="O298" i="4"/>
  <c r="P298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F300" i="4"/>
  <c r="E300" i="4" s="1"/>
  <c r="Q300" i="4" s="1"/>
  <c r="G300" i="4"/>
  <c r="H300" i="4"/>
  <c r="I300" i="4"/>
  <c r="J300" i="4"/>
  <c r="K300" i="4"/>
  <c r="L300" i="4"/>
  <c r="M300" i="4"/>
  <c r="N300" i="4"/>
  <c r="O300" i="4"/>
  <c r="P300" i="4"/>
  <c r="P304" i="4" s="1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G304" i="4"/>
  <c r="J304" i="4"/>
  <c r="F316" i="4"/>
  <c r="G316" i="4"/>
  <c r="H316" i="4"/>
  <c r="H320" i="4" s="1"/>
  <c r="H333" i="4" s="1"/>
  <c r="H344" i="4" s="1"/>
  <c r="I316" i="4"/>
  <c r="I320" i="4" s="1"/>
  <c r="I333" i="4" s="1"/>
  <c r="J316" i="4"/>
  <c r="K316" i="4"/>
  <c r="L316" i="4"/>
  <c r="M316" i="4"/>
  <c r="M320" i="4" s="1"/>
  <c r="M333" i="4" s="1"/>
  <c r="N316" i="4"/>
  <c r="O316" i="4"/>
  <c r="O320" i="4" s="1"/>
  <c r="O333" i="4" s="1"/>
  <c r="O344" i="4" s="1"/>
  <c r="P316" i="4"/>
  <c r="G320" i="4"/>
  <c r="G333" i="4" s="1"/>
  <c r="J320" i="4"/>
  <c r="K320" i="4"/>
  <c r="L320" i="4"/>
  <c r="N320" i="4"/>
  <c r="N333" i="4" s="1"/>
  <c r="P320" i="4"/>
  <c r="F325" i="4"/>
  <c r="G325" i="4"/>
  <c r="G331" i="4" s="1"/>
  <c r="H325" i="4"/>
  <c r="I325" i="4"/>
  <c r="J325" i="4"/>
  <c r="K325" i="4"/>
  <c r="K331" i="4" s="1"/>
  <c r="L325" i="4"/>
  <c r="M325" i="4"/>
  <c r="M331" i="4" s="1"/>
  <c r="N325" i="4"/>
  <c r="O325" i="4"/>
  <c r="P325" i="4"/>
  <c r="P331" i="4" s="1"/>
  <c r="F331" i="4"/>
  <c r="H331" i="4"/>
  <c r="I331" i="4"/>
  <c r="J331" i="4"/>
  <c r="J333" i="4" s="1"/>
  <c r="L331" i="4"/>
  <c r="N331" i="4"/>
  <c r="O331" i="4"/>
  <c r="K333" i="4"/>
  <c r="K344" i="4" s="1"/>
  <c r="P333" i="4"/>
  <c r="P344" i="4" s="1"/>
  <c r="F335" i="4"/>
  <c r="G335" i="4"/>
  <c r="H335" i="4"/>
  <c r="I335" i="4"/>
  <c r="J335" i="4"/>
  <c r="K335" i="4"/>
  <c r="L335" i="4"/>
  <c r="M335" i="4"/>
  <c r="N335" i="4"/>
  <c r="D337" i="4"/>
  <c r="E339" i="4"/>
  <c r="F339" i="4"/>
  <c r="G339" i="4"/>
  <c r="H339" i="4"/>
  <c r="H346" i="4" s="1"/>
  <c r="I339" i="4"/>
  <c r="J339" i="4"/>
  <c r="J346" i="4" s="1"/>
  <c r="K339" i="4"/>
  <c r="K346" i="4" s="1"/>
  <c r="L339" i="4"/>
  <c r="M339" i="4"/>
  <c r="M346" i="4" s="1"/>
  <c r="N339" i="4"/>
  <c r="N346" i="4" s="1"/>
  <c r="O339" i="4"/>
  <c r="P339" i="4"/>
  <c r="D344" i="4"/>
  <c r="G344" i="4"/>
  <c r="J344" i="4"/>
  <c r="E346" i="4"/>
  <c r="G346" i="4"/>
  <c r="I346" i="4"/>
  <c r="L346" i="4"/>
  <c r="O346" i="4"/>
  <c r="P346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F367" i="4"/>
  <c r="G367" i="4"/>
  <c r="H367" i="4"/>
  <c r="I367" i="4"/>
  <c r="J367" i="4"/>
  <c r="K367" i="4"/>
  <c r="L367" i="4"/>
  <c r="M367" i="4"/>
  <c r="N367" i="4"/>
  <c r="N374" i="4" s="1"/>
  <c r="O367" i="4"/>
  <c r="P367" i="4"/>
  <c r="F368" i="4"/>
  <c r="G368" i="4"/>
  <c r="H368" i="4"/>
  <c r="I368" i="4"/>
  <c r="J368" i="4"/>
  <c r="K368" i="4"/>
  <c r="L368" i="4"/>
  <c r="M368" i="4"/>
  <c r="N368" i="4"/>
  <c r="O368" i="4"/>
  <c r="P368" i="4"/>
  <c r="F369" i="4"/>
  <c r="G369" i="4"/>
  <c r="H369" i="4"/>
  <c r="I369" i="4"/>
  <c r="J369" i="4"/>
  <c r="K369" i="4"/>
  <c r="L369" i="4"/>
  <c r="M369" i="4"/>
  <c r="N369" i="4"/>
  <c r="O369" i="4"/>
  <c r="P369" i="4"/>
  <c r="F370" i="4"/>
  <c r="G370" i="4"/>
  <c r="H370" i="4"/>
  <c r="E370" i="4" s="1"/>
  <c r="Q370" i="4" s="1"/>
  <c r="I370" i="4"/>
  <c r="J370" i="4"/>
  <c r="K370" i="4"/>
  <c r="L370" i="4"/>
  <c r="M370" i="4"/>
  <c r="N370" i="4"/>
  <c r="O370" i="4"/>
  <c r="P370" i="4"/>
  <c r="F371" i="4"/>
  <c r="G371" i="4"/>
  <c r="H371" i="4"/>
  <c r="I371" i="4"/>
  <c r="J371" i="4"/>
  <c r="K371" i="4"/>
  <c r="L371" i="4"/>
  <c r="M371" i="4"/>
  <c r="N371" i="4"/>
  <c r="O371" i="4"/>
  <c r="P371" i="4"/>
  <c r="F374" i="4"/>
  <c r="G374" i="4"/>
  <c r="L374" i="4"/>
  <c r="O374" i="4"/>
  <c r="F386" i="4"/>
  <c r="F390" i="4" s="1"/>
  <c r="G386" i="4"/>
  <c r="H386" i="4"/>
  <c r="H390" i="4" s="1"/>
  <c r="I386" i="4"/>
  <c r="J386" i="4"/>
  <c r="K386" i="4"/>
  <c r="K390" i="4" s="1"/>
  <c r="L386" i="4"/>
  <c r="M386" i="4"/>
  <c r="M390" i="4" s="1"/>
  <c r="N386" i="4"/>
  <c r="N390" i="4" s="1"/>
  <c r="O386" i="4"/>
  <c r="P386" i="4"/>
  <c r="G390" i="4"/>
  <c r="G403" i="4" s="1"/>
  <c r="G407" i="4" s="1"/>
  <c r="I390" i="4"/>
  <c r="J390" i="4"/>
  <c r="L390" i="4"/>
  <c r="O390" i="4"/>
  <c r="P390" i="4"/>
  <c r="P403" i="4" s="1"/>
  <c r="P407" i="4" s="1"/>
  <c r="F395" i="4"/>
  <c r="G395" i="4"/>
  <c r="H395" i="4"/>
  <c r="I395" i="4"/>
  <c r="I401" i="4" s="1"/>
  <c r="J395" i="4"/>
  <c r="K395" i="4"/>
  <c r="K401" i="4" s="1"/>
  <c r="L395" i="4"/>
  <c r="L401" i="4" s="1"/>
  <c r="M395" i="4"/>
  <c r="N395" i="4"/>
  <c r="O395" i="4"/>
  <c r="O401" i="4" s="1"/>
  <c r="P395" i="4"/>
  <c r="P401" i="4" s="1"/>
  <c r="G401" i="4"/>
  <c r="H401" i="4"/>
  <c r="J401" i="4"/>
  <c r="M401" i="4"/>
  <c r="N401" i="4"/>
  <c r="I403" i="4"/>
  <c r="I407" i="4" s="1"/>
  <c r="J403" i="4"/>
  <c r="J407" i="4" s="1"/>
  <c r="L403" i="4"/>
  <c r="M403" i="4"/>
  <c r="N403" i="4"/>
  <c r="F405" i="4"/>
  <c r="G405" i="4"/>
  <c r="H405" i="4"/>
  <c r="I405" i="4"/>
  <c r="J405" i="4"/>
  <c r="K405" i="4"/>
  <c r="L405" i="4"/>
  <c r="M405" i="4"/>
  <c r="N405" i="4"/>
  <c r="O405" i="4"/>
  <c r="P405" i="4"/>
  <c r="D407" i="4"/>
  <c r="L407" i="4"/>
  <c r="E409" i="4"/>
  <c r="F409" i="4"/>
  <c r="G409" i="4"/>
  <c r="G416" i="4" s="1"/>
  <c r="H409" i="4"/>
  <c r="I409" i="4"/>
  <c r="I416" i="4" s="1"/>
  <c r="J409" i="4"/>
  <c r="J416" i="4" s="1"/>
  <c r="K409" i="4"/>
  <c r="K416" i="4" s="1"/>
  <c r="L409" i="4"/>
  <c r="M409" i="4"/>
  <c r="N409" i="4"/>
  <c r="O409" i="4"/>
  <c r="O416" i="4" s="1"/>
  <c r="P409" i="4"/>
  <c r="D414" i="4"/>
  <c r="G414" i="4"/>
  <c r="P414" i="4"/>
  <c r="E416" i="4"/>
  <c r="F416" i="4"/>
  <c r="H416" i="4"/>
  <c r="L416" i="4"/>
  <c r="M416" i="4"/>
  <c r="N416" i="4"/>
  <c r="P416" i="4"/>
  <c r="F17" i="6"/>
  <c r="G17" i="6"/>
  <c r="H17" i="6"/>
  <c r="I17" i="6"/>
  <c r="J17" i="6"/>
  <c r="K17" i="6"/>
  <c r="L17" i="6"/>
  <c r="M17" i="6"/>
  <c r="N17" i="6"/>
  <c r="O17" i="6"/>
  <c r="P17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H24" i="6" s="1"/>
  <c r="I19" i="6"/>
  <c r="J19" i="6"/>
  <c r="K19" i="6"/>
  <c r="L19" i="6"/>
  <c r="L24" i="6" s="1"/>
  <c r="L58" i="6" s="1"/>
  <c r="M19" i="6"/>
  <c r="N19" i="6"/>
  <c r="O19" i="6"/>
  <c r="P19" i="6"/>
  <c r="F20" i="6"/>
  <c r="G20" i="6"/>
  <c r="H20" i="6"/>
  <c r="I20" i="6"/>
  <c r="J20" i="6"/>
  <c r="K20" i="6"/>
  <c r="L20" i="6"/>
  <c r="M20" i="6"/>
  <c r="N20" i="6"/>
  <c r="O20" i="6"/>
  <c r="P20" i="6"/>
  <c r="F21" i="6"/>
  <c r="G21" i="6"/>
  <c r="H21" i="6"/>
  <c r="I21" i="6"/>
  <c r="J21" i="6"/>
  <c r="K21" i="6"/>
  <c r="L21" i="6"/>
  <c r="M21" i="6"/>
  <c r="N21" i="6"/>
  <c r="O21" i="6"/>
  <c r="P21" i="6"/>
  <c r="F24" i="6"/>
  <c r="I24" i="6"/>
  <c r="O24" i="6"/>
  <c r="O58" i="6" s="1"/>
  <c r="F36" i="6"/>
  <c r="G36" i="6"/>
  <c r="H36" i="6"/>
  <c r="E36" i="6" s="1"/>
  <c r="I36" i="6"/>
  <c r="I40" i="6" s="1"/>
  <c r="J36" i="6"/>
  <c r="K36" i="6"/>
  <c r="K40" i="6" s="1"/>
  <c r="K53" i="6" s="1"/>
  <c r="L36" i="6"/>
  <c r="M36" i="6"/>
  <c r="N36" i="6"/>
  <c r="N40" i="6" s="1"/>
  <c r="O36" i="6"/>
  <c r="P36" i="6"/>
  <c r="P40" i="6" s="1"/>
  <c r="P53" i="6" s="1"/>
  <c r="F40" i="6"/>
  <c r="G40" i="6"/>
  <c r="J40" i="6"/>
  <c r="L40" i="6"/>
  <c r="M40" i="6"/>
  <c r="O40" i="6"/>
  <c r="O53" i="6" s="1"/>
  <c r="O57" i="6" s="1"/>
  <c r="F45" i="6"/>
  <c r="G45" i="6"/>
  <c r="G51" i="6" s="1"/>
  <c r="G53" i="6" s="1"/>
  <c r="H45" i="6"/>
  <c r="I45" i="6"/>
  <c r="I51" i="6" s="1"/>
  <c r="J45" i="6"/>
  <c r="K45" i="6"/>
  <c r="L45" i="6"/>
  <c r="L51" i="6" s="1"/>
  <c r="M45" i="6"/>
  <c r="N45" i="6"/>
  <c r="N51" i="6" s="1"/>
  <c r="O45" i="6"/>
  <c r="O51" i="6" s="1"/>
  <c r="P45" i="6"/>
  <c r="F51" i="6"/>
  <c r="H51" i="6"/>
  <c r="J51" i="6"/>
  <c r="K51" i="6"/>
  <c r="M51" i="6"/>
  <c r="M53" i="6" s="1"/>
  <c r="M64" i="6" s="1"/>
  <c r="P51" i="6"/>
  <c r="J53" i="6"/>
  <c r="L53" i="6"/>
  <c r="F55" i="6"/>
  <c r="G55" i="6"/>
  <c r="H55" i="6"/>
  <c r="I55" i="6"/>
  <c r="J55" i="6"/>
  <c r="K55" i="6"/>
  <c r="L55" i="6"/>
  <c r="M55" i="6"/>
  <c r="N55" i="6"/>
  <c r="O55" i="6"/>
  <c r="P55" i="6"/>
  <c r="D57" i="6"/>
  <c r="K57" i="6"/>
  <c r="L57" i="6"/>
  <c r="P57" i="6"/>
  <c r="E59" i="6"/>
  <c r="F59" i="6"/>
  <c r="G59" i="6"/>
  <c r="H59" i="6"/>
  <c r="I59" i="6"/>
  <c r="J59" i="6"/>
  <c r="J66" i="6" s="1"/>
  <c r="K59" i="6"/>
  <c r="L59" i="6"/>
  <c r="L66" i="6" s="1"/>
  <c r="M59" i="6"/>
  <c r="N59" i="6"/>
  <c r="N66" i="6" s="1"/>
  <c r="O59" i="6"/>
  <c r="P59" i="6"/>
  <c r="P66" i="6" s="1"/>
  <c r="L61" i="6"/>
  <c r="D64" i="6"/>
  <c r="G64" i="6"/>
  <c r="J64" i="6"/>
  <c r="K64" i="6"/>
  <c r="E66" i="6"/>
  <c r="G66" i="6"/>
  <c r="H66" i="6"/>
  <c r="I66" i="6"/>
  <c r="K66" i="6"/>
  <c r="M66" i="6"/>
  <c r="O66" i="6"/>
  <c r="F17" i="2"/>
  <c r="G17" i="2"/>
  <c r="H17" i="2"/>
  <c r="H24" i="2" s="1"/>
  <c r="I17" i="2"/>
  <c r="J17" i="2"/>
  <c r="K17" i="2"/>
  <c r="L17" i="2"/>
  <c r="L24" i="2" s="1"/>
  <c r="L58" i="2" s="1"/>
  <c r="M17" i="2"/>
  <c r="N17" i="2"/>
  <c r="N24" i="2" s="1"/>
  <c r="O17" i="2"/>
  <c r="P17" i="2"/>
  <c r="P24" i="2" s="1"/>
  <c r="F18" i="2"/>
  <c r="G18" i="2"/>
  <c r="H18" i="2"/>
  <c r="I18" i="2"/>
  <c r="J18" i="2"/>
  <c r="K18" i="2"/>
  <c r="L18" i="2"/>
  <c r="M18" i="2"/>
  <c r="N18" i="2"/>
  <c r="O18" i="2"/>
  <c r="P18" i="2"/>
  <c r="F19" i="2"/>
  <c r="G19" i="2"/>
  <c r="H19" i="2"/>
  <c r="I19" i="2"/>
  <c r="J19" i="2"/>
  <c r="K19" i="2"/>
  <c r="L19" i="2"/>
  <c r="M19" i="2"/>
  <c r="N19" i="2"/>
  <c r="O19" i="2"/>
  <c r="P19" i="2"/>
  <c r="F20" i="2"/>
  <c r="G20" i="2"/>
  <c r="H20" i="2"/>
  <c r="I20" i="2"/>
  <c r="J20" i="2"/>
  <c r="K20" i="2"/>
  <c r="L20" i="2"/>
  <c r="M20" i="2"/>
  <c r="N20" i="2"/>
  <c r="O20" i="2"/>
  <c r="P20" i="2"/>
  <c r="F21" i="2"/>
  <c r="E21" i="2" s="1"/>
  <c r="Q21" i="2" s="1"/>
  <c r="G21" i="2"/>
  <c r="H21" i="2"/>
  <c r="I21" i="2"/>
  <c r="J21" i="2"/>
  <c r="K21" i="2"/>
  <c r="L21" i="2"/>
  <c r="M21" i="2"/>
  <c r="N21" i="2"/>
  <c r="O21" i="2"/>
  <c r="P21" i="2"/>
  <c r="K24" i="2"/>
  <c r="K58" i="2" s="1"/>
  <c r="F36" i="2"/>
  <c r="G36" i="2"/>
  <c r="H36" i="2"/>
  <c r="H40" i="2" s="1"/>
  <c r="I36" i="2"/>
  <c r="J36" i="2"/>
  <c r="K36" i="2"/>
  <c r="K40" i="2" s="1"/>
  <c r="K53" i="2" s="1"/>
  <c r="K57" i="2" s="1"/>
  <c r="L36" i="2"/>
  <c r="L40" i="2" s="1"/>
  <c r="L53" i="2" s="1"/>
  <c r="L57" i="2" s="1"/>
  <c r="M36" i="2"/>
  <c r="N36" i="2"/>
  <c r="N40" i="2" s="1"/>
  <c r="O36" i="2"/>
  <c r="P36" i="2"/>
  <c r="F40" i="2"/>
  <c r="G40" i="2"/>
  <c r="G53" i="2" s="1"/>
  <c r="G57" i="2" s="1"/>
  <c r="I40" i="2"/>
  <c r="J40" i="2"/>
  <c r="M40" i="2"/>
  <c r="M53" i="2" s="1"/>
  <c r="O40" i="2"/>
  <c r="O53" i="2" s="1"/>
  <c r="O57" i="2" s="1"/>
  <c r="P40" i="2"/>
  <c r="F45" i="2"/>
  <c r="G45" i="2"/>
  <c r="H45" i="2"/>
  <c r="H51" i="2" s="1"/>
  <c r="I45" i="2"/>
  <c r="J45" i="2"/>
  <c r="J51" i="2" s="1"/>
  <c r="J53" i="2" s="1"/>
  <c r="J57" i="2" s="1"/>
  <c r="K45" i="2"/>
  <c r="L45" i="2"/>
  <c r="L51" i="2" s="1"/>
  <c r="M45" i="2"/>
  <c r="N45" i="2"/>
  <c r="O45" i="2"/>
  <c r="P45" i="2"/>
  <c r="G51" i="2"/>
  <c r="I51" i="2"/>
  <c r="K51" i="2"/>
  <c r="M51" i="2"/>
  <c r="N51" i="2"/>
  <c r="N53" i="2" s="1"/>
  <c r="O51" i="2"/>
  <c r="P51" i="2"/>
  <c r="H53" i="2"/>
  <c r="H64" i="2" s="1"/>
  <c r="P53" i="2"/>
  <c r="P57" i="2" s="1"/>
  <c r="F55" i="2"/>
  <c r="G55" i="2"/>
  <c r="H55" i="2"/>
  <c r="I55" i="2"/>
  <c r="J55" i="2"/>
  <c r="K55" i="2"/>
  <c r="L55" i="2"/>
  <c r="M55" i="2"/>
  <c r="N55" i="2"/>
  <c r="O55" i="2"/>
  <c r="D57" i="2"/>
  <c r="N57" i="2"/>
  <c r="E59" i="2"/>
  <c r="E66" i="2" s="1"/>
  <c r="F59" i="2"/>
  <c r="G59" i="2"/>
  <c r="G66" i="2" s="1"/>
  <c r="H59" i="2"/>
  <c r="I59" i="2"/>
  <c r="I66" i="2" s="1"/>
  <c r="J59" i="2"/>
  <c r="J66" i="2" s="1"/>
  <c r="K59" i="2"/>
  <c r="L59" i="2"/>
  <c r="L66" i="2" s="1"/>
  <c r="M59" i="2"/>
  <c r="M66" i="2" s="1"/>
  <c r="N59" i="2"/>
  <c r="O59" i="2"/>
  <c r="O66" i="2" s="1"/>
  <c r="P59" i="2"/>
  <c r="P66" i="2" s="1"/>
  <c r="D64" i="2"/>
  <c r="G64" i="2"/>
  <c r="J64" i="2"/>
  <c r="F66" i="2"/>
  <c r="H66" i="2"/>
  <c r="K66" i="2"/>
  <c r="Q66" i="2" s="1"/>
  <c r="N66" i="2"/>
  <c r="E81" i="2"/>
  <c r="F81" i="2"/>
  <c r="G81" i="2"/>
  <c r="H81" i="2"/>
  <c r="I81" i="2"/>
  <c r="J81" i="2"/>
  <c r="K81" i="2"/>
  <c r="L81" i="2"/>
  <c r="M81" i="2"/>
  <c r="N81" i="2"/>
  <c r="O81" i="2"/>
  <c r="P81" i="2"/>
  <c r="F87" i="2"/>
  <c r="G87" i="2"/>
  <c r="H87" i="2"/>
  <c r="I87" i="2"/>
  <c r="J87" i="2"/>
  <c r="K87" i="2"/>
  <c r="L87" i="2"/>
  <c r="M87" i="2"/>
  <c r="M94" i="2" s="1"/>
  <c r="N87" i="2"/>
  <c r="O87" i="2"/>
  <c r="P87" i="2"/>
  <c r="F90" i="2"/>
  <c r="G90" i="2"/>
  <c r="H90" i="2"/>
  <c r="I90" i="2"/>
  <c r="J90" i="2"/>
  <c r="K90" i="2"/>
  <c r="L90" i="2"/>
  <c r="M90" i="2"/>
  <c r="N90" i="2"/>
  <c r="O90" i="2"/>
  <c r="P90" i="2"/>
  <c r="F91" i="2"/>
  <c r="G91" i="2"/>
  <c r="H91" i="2"/>
  <c r="I91" i="2"/>
  <c r="J91" i="2"/>
  <c r="K91" i="2"/>
  <c r="L91" i="2"/>
  <c r="M91" i="2"/>
  <c r="N91" i="2"/>
  <c r="O91" i="2"/>
  <c r="P91" i="2"/>
  <c r="H94" i="2"/>
  <c r="J94" i="2"/>
  <c r="L94" i="2"/>
  <c r="N94" i="2"/>
  <c r="P94" i="2"/>
  <c r="F115" i="2"/>
  <c r="G115" i="2"/>
  <c r="H115" i="2"/>
  <c r="I115" i="2"/>
  <c r="J115" i="2"/>
  <c r="J121" i="2" s="1"/>
  <c r="J123" i="2" s="1"/>
  <c r="J127" i="2" s="1"/>
  <c r="K115" i="2"/>
  <c r="L115" i="2"/>
  <c r="M115" i="2"/>
  <c r="M121" i="2" s="1"/>
  <c r="M123" i="2" s="1"/>
  <c r="N115" i="2"/>
  <c r="O115" i="2"/>
  <c r="P115" i="2"/>
  <c r="P121" i="2" s="1"/>
  <c r="P123" i="2" s="1"/>
  <c r="P134" i="2" s="1"/>
  <c r="F121" i="2"/>
  <c r="F123" i="2" s="1"/>
  <c r="F127" i="2" s="1"/>
  <c r="H121" i="2"/>
  <c r="H123" i="2" s="1"/>
  <c r="H134" i="2" s="1"/>
  <c r="I121" i="2"/>
  <c r="K121" i="2"/>
  <c r="L121" i="2"/>
  <c r="L123" i="2" s="1"/>
  <c r="L134" i="2" s="1"/>
  <c r="N121" i="2"/>
  <c r="O121" i="2"/>
  <c r="O123" i="2" s="1"/>
  <c r="I123" i="2"/>
  <c r="K123" i="2"/>
  <c r="N123" i="2"/>
  <c r="F125" i="2"/>
  <c r="G125" i="2"/>
  <c r="H125" i="2"/>
  <c r="I125" i="2"/>
  <c r="J125" i="2"/>
  <c r="K125" i="2"/>
  <c r="L125" i="2"/>
  <c r="M125" i="2"/>
  <c r="N125" i="2"/>
  <c r="O125" i="2"/>
  <c r="D127" i="2"/>
  <c r="I127" i="2"/>
  <c r="N127" i="2"/>
  <c r="E129" i="2"/>
  <c r="F129" i="2"/>
  <c r="F136" i="2" s="1"/>
  <c r="G129" i="2"/>
  <c r="Q129" i="2" s="1"/>
  <c r="H129" i="2"/>
  <c r="H136" i="2" s="1"/>
  <c r="I129" i="2"/>
  <c r="J129" i="2"/>
  <c r="K129" i="2"/>
  <c r="L129" i="2"/>
  <c r="M129" i="2"/>
  <c r="N129" i="2"/>
  <c r="O129" i="2"/>
  <c r="P129" i="2"/>
  <c r="P136" i="2" s="1"/>
  <c r="D134" i="2"/>
  <c r="I134" i="2"/>
  <c r="M134" i="2"/>
  <c r="N134" i="2"/>
  <c r="E136" i="2"/>
  <c r="I136" i="2"/>
  <c r="J136" i="2"/>
  <c r="K136" i="2"/>
  <c r="L136" i="2"/>
  <c r="M136" i="2"/>
  <c r="N136" i="2"/>
  <c r="O136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F157" i="2"/>
  <c r="G157" i="2"/>
  <c r="H157" i="2"/>
  <c r="I157" i="2"/>
  <c r="J157" i="2"/>
  <c r="K157" i="2"/>
  <c r="L157" i="2"/>
  <c r="M157" i="2"/>
  <c r="N157" i="2"/>
  <c r="O157" i="2"/>
  <c r="P157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F161" i="2"/>
  <c r="G161" i="2"/>
  <c r="H161" i="2"/>
  <c r="I161" i="2"/>
  <c r="J161" i="2"/>
  <c r="K161" i="2"/>
  <c r="L161" i="2"/>
  <c r="M161" i="2"/>
  <c r="N161" i="2"/>
  <c r="O161" i="2"/>
  <c r="P161" i="2"/>
  <c r="G164" i="2"/>
  <c r="I164" i="2"/>
  <c r="L164" i="2"/>
  <c r="M164" i="2"/>
  <c r="O164" i="2"/>
  <c r="F185" i="2"/>
  <c r="G185" i="2"/>
  <c r="H185" i="2"/>
  <c r="H191" i="2" s="1"/>
  <c r="H193" i="2" s="1"/>
  <c r="I185" i="2"/>
  <c r="J185" i="2"/>
  <c r="J191" i="2" s="1"/>
  <c r="J193" i="2" s="1"/>
  <c r="K185" i="2"/>
  <c r="L185" i="2"/>
  <c r="L191" i="2" s="1"/>
  <c r="L193" i="2" s="1"/>
  <c r="M185" i="2"/>
  <c r="N185" i="2"/>
  <c r="N191" i="2" s="1"/>
  <c r="O185" i="2"/>
  <c r="P185" i="2"/>
  <c r="P191" i="2" s="1"/>
  <c r="G191" i="2"/>
  <c r="G193" i="2" s="1"/>
  <c r="I191" i="2"/>
  <c r="I193" i="2" s="1"/>
  <c r="K191" i="2"/>
  <c r="K193" i="2" s="1"/>
  <c r="M191" i="2"/>
  <c r="M193" i="2" s="1"/>
  <c r="O191" i="2"/>
  <c r="O193" i="2" s="1"/>
  <c r="N193" i="2"/>
  <c r="P193" i="2"/>
  <c r="P204" i="2" s="1"/>
  <c r="F195" i="2"/>
  <c r="G195" i="2"/>
  <c r="H195" i="2"/>
  <c r="I195" i="2"/>
  <c r="J195" i="2"/>
  <c r="K195" i="2"/>
  <c r="L195" i="2"/>
  <c r="M195" i="2"/>
  <c r="N195" i="2"/>
  <c r="O195" i="2"/>
  <c r="P195" i="2"/>
  <c r="D197" i="2"/>
  <c r="E199" i="2"/>
  <c r="E206" i="2" s="1"/>
  <c r="F199" i="2"/>
  <c r="G199" i="2"/>
  <c r="H199" i="2"/>
  <c r="I199" i="2"/>
  <c r="I206" i="2" s="1"/>
  <c r="J199" i="2"/>
  <c r="K199" i="2"/>
  <c r="K206" i="2" s="1"/>
  <c r="L199" i="2"/>
  <c r="M199" i="2"/>
  <c r="M206" i="2" s="1"/>
  <c r="N199" i="2"/>
  <c r="O199" i="2"/>
  <c r="O206" i="2" s="1"/>
  <c r="P199" i="2"/>
  <c r="D204" i="2"/>
  <c r="K204" i="2"/>
  <c r="N204" i="2"/>
  <c r="O204" i="2"/>
  <c r="F206" i="2"/>
  <c r="H206" i="2"/>
  <c r="J206" i="2"/>
  <c r="L206" i="2"/>
  <c r="N206" i="2"/>
  <c r="P206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F227" i="2"/>
  <c r="G227" i="2"/>
  <c r="G234" i="2" s="1"/>
  <c r="H227" i="2"/>
  <c r="I227" i="2"/>
  <c r="J227" i="2"/>
  <c r="J234" i="2" s="1"/>
  <c r="K227" i="2"/>
  <c r="L227" i="2"/>
  <c r="M227" i="2"/>
  <c r="N227" i="2"/>
  <c r="O227" i="2"/>
  <c r="P227" i="2"/>
  <c r="P234" i="2" s="1"/>
  <c r="F228" i="2"/>
  <c r="E228" i="2" s="1"/>
  <c r="Q228" i="2" s="1"/>
  <c r="G228" i="2"/>
  <c r="H228" i="2"/>
  <c r="I228" i="2"/>
  <c r="J228" i="2"/>
  <c r="K228" i="2"/>
  <c r="L228" i="2"/>
  <c r="L234" i="2" s="1"/>
  <c r="M228" i="2"/>
  <c r="N228" i="2"/>
  <c r="O228" i="2"/>
  <c r="P228" i="2"/>
  <c r="F229" i="2"/>
  <c r="G229" i="2"/>
  <c r="H229" i="2"/>
  <c r="H234" i="2" s="1"/>
  <c r="I229" i="2"/>
  <c r="J229" i="2"/>
  <c r="K229" i="2"/>
  <c r="L229" i="2"/>
  <c r="M229" i="2"/>
  <c r="N229" i="2"/>
  <c r="O229" i="2"/>
  <c r="P229" i="2"/>
  <c r="F230" i="2"/>
  <c r="G230" i="2"/>
  <c r="H230" i="2"/>
  <c r="I230" i="2"/>
  <c r="J230" i="2"/>
  <c r="K230" i="2"/>
  <c r="L230" i="2"/>
  <c r="M230" i="2"/>
  <c r="N230" i="2"/>
  <c r="O230" i="2"/>
  <c r="P230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M234" i="2"/>
  <c r="F246" i="2"/>
  <c r="G246" i="2"/>
  <c r="G250" i="2" s="1"/>
  <c r="H246" i="2"/>
  <c r="I246" i="2"/>
  <c r="I250" i="2" s="1"/>
  <c r="I263" i="2" s="1"/>
  <c r="I274" i="2" s="1"/>
  <c r="J246" i="2"/>
  <c r="K246" i="2"/>
  <c r="K250" i="2" s="1"/>
  <c r="K263" i="2" s="1"/>
  <c r="K274" i="2" s="1"/>
  <c r="L246" i="2"/>
  <c r="M246" i="2"/>
  <c r="M250" i="2" s="1"/>
  <c r="N246" i="2"/>
  <c r="O246" i="2"/>
  <c r="P246" i="2"/>
  <c r="P250" i="2" s="1"/>
  <c r="F250" i="2"/>
  <c r="F263" i="2" s="1"/>
  <c r="F274" i="2" s="1"/>
  <c r="H250" i="2"/>
  <c r="J250" i="2"/>
  <c r="L250" i="2"/>
  <c r="L263" i="2" s="1"/>
  <c r="L274" i="2" s="1"/>
  <c r="N250" i="2"/>
  <c r="O250" i="2"/>
  <c r="O263" i="2" s="1"/>
  <c r="O274" i="2" s="1"/>
  <c r="F255" i="2"/>
  <c r="G255" i="2"/>
  <c r="H255" i="2"/>
  <c r="I255" i="2"/>
  <c r="J255" i="2"/>
  <c r="J261" i="2" s="1"/>
  <c r="K255" i="2"/>
  <c r="K261" i="2" s="1"/>
  <c r="L255" i="2"/>
  <c r="M255" i="2"/>
  <c r="M261" i="2" s="1"/>
  <c r="N255" i="2"/>
  <c r="N261" i="2" s="1"/>
  <c r="N263" i="2" s="1"/>
  <c r="N274" i="2" s="1"/>
  <c r="O255" i="2"/>
  <c r="P255" i="2"/>
  <c r="P261" i="2" s="1"/>
  <c r="F261" i="2"/>
  <c r="H261" i="2"/>
  <c r="I261" i="2"/>
  <c r="L261" i="2"/>
  <c r="O261" i="2"/>
  <c r="H263" i="2"/>
  <c r="H274" i="2" s="1"/>
  <c r="F265" i="2"/>
  <c r="G265" i="2"/>
  <c r="H265" i="2"/>
  <c r="I265" i="2"/>
  <c r="J265" i="2"/>
  <c r="K265" i="2"/>
  <c r="L265" i="2"/>
  <c r="M265" i="2"/>
  <c r="N265" i="2"/>
  <c r="O265" i="2"/>
  <c r="P265" i="2"/>
  <c r="D267" i="2"/>
  <c r="H267" i="2"/>
  <c r="E269" i="2"/>
  <c r="E276" i="2" s="1"/>
  <c r="F269" i="2"/>
  <c r="G269" i="2"/>
  <c r="H269" i="2"/>
  <c r="H276" i="2" s="1"/>
  <c r="I269" i="2"/>
  <c r="I276" i="2" s="1"/>
  <c r="J269" i="2"/>
  <c r="K269" i="2"/>
  <c r="K276" i="2" s="1"/>
  <c r="L269" i="2"/>
  <c r="M269" i="2"/>
  <c r="N269" i="2"/>
  <c r="N276" i="2" s="1"/>
  <c r="O269" i="2"/>
  <c r="P269" i="2"/>
  <c r="P276" i="2" s="1"/>
  <c r="D274" i="2"/>
  <c r="G276" i="2"/>
  <c r="J276" i="2"/>
  <c r="L276" i="2"/>
  <c r="M276" i="2"/>
  <c r="O276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F297" i="2"/>
  <c r="G297" i="2"/>
  <c r="H297" i="2"/>
  <c r="H304" i="2" s="1"/>
  <c r="I297" i="2"/>
  <c r="J297" i="2"/>
  <c r="K297" i="2"/>
  <c r="L297" i="2"/>
  <c r="M297" i="2"/>
  <c r="N297" i="2"/>
  <c r="O297" i="2"/>
  <c r="P297" i="2"/>
  <c r="F298" i="2"/>
  <c r="G298" i="2"/>
  <c r="H298" i="2"/>
  <c r="E298" i="2" s="1"/>
  <c r="Q298" i="2" s="1"/>
  <c r="I298" i="2"/>
  <c r="J298" i="2"/>
  <c r="K298" i="2"/>
  <c r="L298" i="2"/>
  <c r="M298" i="2"/>
  <c r="N298" i="2"/>
  <c r="O298" i="2"/>
  <c r="P298" i="2"/>
  <c r="F299" i="2"/>
  <c r="G299" i="2"/>
  <c r="H299" i="2"/>
  <c r="I299" i="2"/>
  <c r="J299" i="2"/>
  <c r="K299" i="2"/>
  <c r="L299" i="2"/>
  <c r="M299" i="2"/>
  <c r="N299" i="2"/>
  <c r="O299" i="2"/>
  <c r="P299" i="2"/>
  <c r="F300" i="2"/>
  <c r="G300" i="2"/>
  <c r="H300" i="2"/>
  <c r="I300" i="2"/>
  <c r="J300" i="2"/>
  <c r="K300" i="2"/>
  <c r="L300" i="2"/>
  <c r="M300" i="2"/>
  <c r="N300" i="2"/>
  <c r="O300" i="2"/>
  <c r="P300" i="2"/>
  <c r="F301" i="2"/>
  <c r="G301" i="2"/>
  <c r="H301" i="2"/>
  <c r="I301" i="2"/>
  <c r="J301" i="2"/>
  <c r="J304" i="2" s="1"/>
  <c r="K301" i="2"/>
  <c r="L301" i="2"/>
  <c r="M301" i="2"/>
  <c r="N301" i="2"/>
  <c r="O301" i="2"/>
  <c r="P301" i="2"/>
  <c r="O304" i="2"/>
  <c r="F316" i="2"/>
  <c r="G316" i="2"/>
  <c r="H316" i="2"/>
  <c r="I316" i="2"/>
  <c r="J316" i="2"/>
  <c r="J320" i="2" s="1"/>
  <c r="K316" i="2"/>
  <c r="L316" i="2"/>
  <c r="M316" i="2"/>
  <c r="N316" i="2"/>
  <c r="O316" i="2"/>
  <c r="O320" i="2" s="1"/>
  <c r="P316" i="2"/>
  <c r="P320" i="2" s="1"/>
  <c r="F320" i="2"/>
  <c r="G320" i="2"/>
  <c r="H320" i="2"/>
  <c r="I320" i="2"/>
  <c r="K320" i="2"/>
  <c r="L320" i="2"/>
  <c r="L333" i="2" s="1"/>
  <c r="M320" i="2"/>
  <c r="N320" i="2"/>
  <c r="F325" i="2"/>
  <c r="G325" i="2"/>
  <c r="G331" i="2" s="1"/>
  <c r="H325" i="2"/>
  <c r="H331" i="2" s="1"/>
  <c r="I325" i="2"/>
  <c r="J325" i="2"/>
  <c r="J331" i="2" s="1"/>
  <c r="K325" i="2"/>
  <c r="L325" i="2"/>
  <c r="M325" i="2"/>
  <c r="M331" i="2" s="1"/>
  <c r="N325" i="2"/>
  <c r="N331" i="2" s="1"/>
  <c r="O325" i="2"/>
  <c r="P325" i="2"/>
  <c r="P331" i="2" s="1"/>
  <c r="P333" i="2" s="1"/>
  <c r="F331" i="2"/>
  <c r="I331" i="2"/>
  <c r="K331" i="2"/>
  <c r="L331" i="2"/>
  <c r="O331" i="2"/>
  <c r="F333" i="2"/>
  <c r="H333" i="2"/>
  <c r="I333" i="2"/>
  <c r="K333" i="2"/>
  <c r="N333" i="2"/>
  <c r="N344" i="2" s="1"/>
  <c r="O333" i="2"/>
  <c r="F335" i="2"/>
  <c r="G335" i="2"/>
  <c r="H335" i="2"/>
  <c r="I335" i="2"/>
  <c r="J335" i="2"/>
  <c r="K335" i="2"/>
  <c r="L335" i="2"/>
  <c r="M335" i="2"/>
  <c r="N335" i="2"/>
  <c r="O335" i="2"/>
  <c r="P335" i="2"/>
  <c r="D337" i="2"/>
  <c r="O337" i="2"/>
  <c r="E339" i="2"/>
  <c r="E346" i="2" s="1"/>
  <c r="F339" i="2"/>
  <c r="G339" i="2"/>
  <c r="H339" i="2"/>
  <c r="I339" i="2"/>
  <c r="J339" i="2"/>
  <c r="K339" i="2"/>
  <c r="K346" i="2" s="1"/>
  <c r="L339" i="2"/>
  <c r="M339" i="2"/>
  <c r="N339" i="2"/>
  <c r="N346" i="2" s="1"/>
  <c r="O339" i="2"/>
  <c r="P339" i="2"/>
  <c r="Q339" i="2"/>
  <c r="D344" i="2"/>
  <c r="K344" i="2"/>
  <c r="F346" i="2"/>
  <c r="G346" i="2"/>
  <c r="H346" i="2"/>
  <c r="I346" i="2"/>
  <c r="J346" i="2"/>
  <c r="L346" i="2"/>
  <c r="M346" i="2"/>
  <c r="O346" i="2"/>
  <c r="P346" i="2"/>
  <c r="F17" i="5"/>
  <c r="G17" i="5"/>
  <c r="G24" i="5" s="1"/>
  <c r="H17" i="5"/>
  <c r="I17" i="5"/>
  <c r="J17" i="5"/>
  <c r="K17" i="5"/>
  <c r="L17" i="5"/>
  <c r="M17" i="5"/>
  <c r="N17" i="5"/>
  <c r="O17" i="5"/>
  <c r="P17" i="5"/>
  <c r="F18" i="5"/>
  <c r="G18" i="5"/>
  <c r="H18" i="5"/>
  <c r="I18" i="5"/>
  <c r="J18" i="5"/>
  <c r="K18" i="5"/>
  <c r="L18" i="5"/>
  <c r="M18" i="5"/>
  <c r="N18" i="5"/>
  <c r="O18" i="5"/>
  <c r="P18" i="5"/>
  <c r="P24" i="5" s="1"/>
  <c r="F19" i="5"/>
  <c r="G19" i="5"/>
  <c r="H19" i="5"/>
  <c r="I19" i="5"/>
  <c r="E19" i="5" s="1"/>
  <c r="Q19" i="5" s="1"/>
  <c r="J19" i="5"/>
  <c r="K19" i="5"/>
  <c r="L19" i="5"/>
  <c r="M19" i="5"/>
  <c r="N19" i="5"/>
  <c r="O19" i="5"/>
  <c r="P19" i="5"/>
  <c r="F20" i="5"/>
  <c r="G20" i="5"/>
  <c r="H20" i="5"/>
  <c r="I20" i="5"/>
  <c r="J20" i="5"/>
  <c r="K20" i="5"/>
  <c r="L20" i="5"/>
  <c r="M20" i="5"/>
  <c r="N20" i="5"/>
  <c r="O20" i="5"/>
  <c r="P20" i="5"/>
  <c r="F21" i="5"/>
  <c r="G21" i="5"/>
  <c r="H21" i="5"/>
  <c r="E21" i="5" s="1"/>
  <c r="Q21" i="5" s="1"/>
  <c r="I21" i="5"/>
  <c r="J21" i="5"/>
  <c r="K21" i="5"/>
  <c r="L21" i="5"/>
  <c r="M21" i="5"/>
  <c r="N21" i="5"/>
  <c r="O21" i="5"/>
  <c r="P21" i="5"/>
  <c r="J24" i="5"/>
  <c r="L24" i="5"/>
  <c r="M24" i="5"/>
  <c r="N24" i="5"/>
  <c r="F36" i="5"/>
  <c r="F40" i="5" s="1"/>
  <c r="G36" i="5"/>
  <c r="G40" i="5" s="1"/>
  <c r="H36" i="5"/>
  <c r="I36" i="5"/>
  <c r="I40" i="5" s="1"/>
  <c r="I53" i="5" s="1"/>
  <c r="J36" i="5"/>
  <c r="K36" i="5"/>
  <c r="L36" i="5"/>
  <c r="L40" i="5" s="1"/>
  <c r="M36" i="5"/>
  <c r="M40" i="5" s="1"/>
  <c r="M53" i="5" s="1"/>
  <c r="M64" i="5" s="1"/>
  <c r="N36" i="5"/>
  <c r="O36" i="5"/>
  <c r="O40" i="5" s="1"/>
  <c r="P36" i="5"/>
  <c r="H40" i="5"/>
  <c r="H53" i="5" s="1"/>
  <c r="H64" i="5" s="1"/>
  <c r="J40" i="5"/>
  <c r="K40" i="5"/>
  <c r="N40" i="5"/>
  <c r="P40" i="5"/>
  <c r="F45" i="5"/>
  <c r="G45" i="5"/>
  <c r="G51" i="5" s="1"/>
  <c r="H45" i="5"/>
  <c r="I45" i="5"/>
  <c r="I51" i="5" s="1"/>
  <c r="J45" i="5"/>
  <c r="J51" i="5" s="1"/>
  <c r="K45" i="5"/>
  <c r="K51" i="5" s="1"/>
  <c r="L45" i="5"/>
  <c r="M45" i="5"/>
  <c r="M51" i="5" s="1"/>
  <c r="N45" i="5"/>
  <c r="O45" i="5"/>
  <c r="O51" i="5" s="1"/>
  <c r="P45" i="5"/>
  <c r="P51" i="5" s="1"/>
  <c r="F51" i="5"/>
  <c r="H51" i="5"/>
  <c r="L51" i="5"/>
  <c r="N51" i="5"/>
  <c r="N53" i="5" s="1"/>
  <c r="N64" i="5" s="1"/>
  <c r="G53" i="5"/>
  <c r="G57" i="5" s="1"/>
  <c r="K53" i="5"/>
  <c r="K64" i="5" s="1"/>
  <c r="F55" i="5"/>
  <c r="G55" i="5"/>
  <c r="H55" i="5"/>
  <c r="I55" i="5"/>
  <c r="J55" i="5"/>
  <c r="K55" i="5"/>
  <c r="L55" i="5"/>
  <c r="M55" i="5"/>
  <c r="N55" i="5"/>
  <c r="O55" i="5"/>
  <c r="P55" i="5"/>
  <c r="D57" i="5"/>
  <c r="M57" i="5"/>
  <c r="M58" i="5" s="1"/>
  <c r="M65" i="5" s="1"/>
  <c r="E59" i="5"/>
  <c r="E66" i="5" s="1"/>
  <c r="F59" i="5"/>
  <c r="G59" i="5"/>
  <c r="H59" i="5"/>
  <c r="H66" i="5" s="1"/>
  <c r="I59" i="5"/>
  <c r="J59" i="5"/>
  <c r="J66" i="5" s="1"/>
  <c r="K59" i="5"/>
  <c r="Q59" i="5" s="1"/>
  <c r="L59" i="5"/>
  <c r="M59" i="5"/>
  <c r="N59" i="5"/>
  <c r="N66" i="5" s="1"/>
  <c r="O59" i="5"/>
  <c r="P59" i="5"/>
  <c r="P66" i="5" s="1"/>
  <c r="M61" i="5"/>
  <c r="D64" i="5"/>
  <c r="G64" i="5"/>
  <c r="I64" i="5"/>
  <c r="F66" i="5"/>
  <c r="G66" i="5"/>
  <c r="I66" i="5"/>
  <c r="L66" i="5"/>
  <c r="M66" i="5"/>
  <c r="O66" i="5"/>
  <c r="F17" i="3"/>
  <c r="G17" i="3"/>
  <c r="H17" i="3"/>
  <c r="I17" i="3"/>
  <c r="I24" i="3" s="1"/>
  <c r="J17" i="3"/>
  <c r="K17" i="3"/>
  <c r="L17" i="3"/>
  <c r="M17" i="3"/>
  <c r="N17" i="3"/>
  <c r="O17" i="3"/>
  <c r="O24" i="3" s="1"/>
  <c r="P17" i="3"/>
  <c r="P24" i="3" s="1"/>
  <c r="F18" i="3"/>
  <c r="G18" i="3"/>
  <c r="H18" i="3"/>
  <c r="I18" i="3"/>
  <c r="J18" i="3"/>
  <c r="K18" i="3"/>
  <c r="L18" i="3"/>
  <c r="M18" i="3"/>
  <c r="M24" i="3" s="1"/>
  <c r="N18" i="3"/>
  <c r="O18" i="3"/>
  <c r="P18" i="3"/>
  <c r="F19" i="3"/>
  <c r="G19" i="3"/>
  <c r="H19" i="3"/>
  <c r="I19" i="3"/>
  <c r="J19" i="3"/>
  <c r="K19" i="3"/>
  <c r="L19" i="3"/>
  <c r="M19" i="3"/>
  <c r="N19" i="3"/>
  <c r="O19" i="3"/>
  <c r="P19" i="3"/>
  <c r="F20" i="3"/>
  <c r="G20" i="3"/>
  <c r="H20" i="3"/>
  <c r="I20" i="3"/>
  <c r="J20" i="3"/>
  <c r="K20" i="3"/>
  <c r="L20" i="3"/>
  <c r="M20" i="3"/>
  <c r="N20" i="3"/>
  <c r="O20" i="3"/>
  <c r="P20" i="3"/>
  <c r="F21" i="3"/>
  <c r="E21" i="3" s="1"/>
  <c r="Q21" i="3" s="1"/>
  <c r="G21" i="3"/>
  <c r="H21" i="3"/>
  <c r="I21" i="3"/>
  <c r="J21" i="3"/>
  <c r="K21" i="3"/>
  <c r="K24" i="3" s="1"/>
  <c r="L21" i="3"/>
  <c r="M21" i="3"/>
  <c r="N21" i="3"/>
  <c r="O21" i="3"/>
  <c r="P21" i="3"/>
  <c r="J24" i="3"/>
  <c r="F36" i="3"/>
  <c r="G36" i="3"/>
  <c r="H36" i="3"/>
  <c r="H40" i="3" s="1"/>
  <c r="H53" i="3" s="1"/>
  <c r="I36" i="3"/>
  <c r="J36" i="3"/>
  <c r="J40" i="3" s="1"/>
  <c r="J53" i="3" s="1"/>
  <c r="K36" i="3"/>
  <c r="L36" i="3"/>
  <c r="L40" i="3" s="1"/>
  <c r="M36" i="3"/>
  <c r="N36" i="3"/>
  <c r="O36" i="3"/>
  <c r="O40" i="3" s="1"/>
  <c r="O53" i="3" s="1"/>
  <c r="P36" i="3"/>
  <c r="P40" i="3" s="1"/>
  <c r="G40" i="3"/>
  <c r="I40" i="3"/>
  <c r="I53" i="3" s="1"/>
  <c r="I57" i="3" s="1"/>
  <c r="K40" i="3"/>
  <c r="M40" i="3"/>
  <c r="N40" i="3"/>
  <c r="N53" i="3" s="1"/>
  <c r="F45" i="3"/>
  <c r="G45" i="3"/>
  <c r="H45" i="3"/>
  <c r="H51" i="3" s="1"/>
  <c r="I45" i="3"/>
  <c r="J45" i="3"/>
  <c r="J51" i="3" s="1"/>
  <c r="K45" i="3"/>
  <c r="L45" i="3"/>
  <c r="L51" i="3" s="1"/>
  <c r="L53" i="3" s="1"/>
  <c r="M45" i="3"/>
  <c r="M51" i="3" s="1"/>
  <c r="N45" i="3"/>
  <c r="N51" i="3" s="1"/>
  <c r="O45" i="3"/>
  <c r="P45" i="3"/>
  <c r="P51" i="3" s="1"/>
  <c r="F51" i="3"/>
  <c r="G51" i="3"/>
  <c r="I51" i="3"/>
  <c r="K51" i="3"/>
  <c r="O51" i="3"/>
  <c r="P53" i="3"/>
  <c r="P57" i="3" s="1"/>
  <c r="P58" i="3" s="1"/>
  <c r="F55" i="3"/>
  <c r="G55" i="3"/>
  <c r="H55" i="3"/>
  <c r="I55" i="3"/>
  <c r="J55" i="3"/>
  <c r="K55" i="3"/>
  <c r="L55" i="3"/>
  <c r="M55" i="3"/>
  <c r="N55" i="3"/>
  <c r="O55" i="3"/>
  <c r="P55" i="3"/>
  <c r="D57" i="3"/>
  <c r="E59" i="3"/>
  <c r="E66" i="3" s="1"/>
  <c r="F59" i="3"/>
  <c r="G59" i="3"/>
  <c r="G66" i="3" s="1"/>
  <c r="H59" i="3"/>
  <c r="H66" i="3" s="1"/>
  <c r="I59" i="3"/>
  <c r="I66" i="3" s="1"/>
  <c r="J59" i="3"/>
  <c r="K59" i="3"/>
  <c r="K66" i="3" s="1"/>
  <c r="L59" i="3"/>
  <c r="M59" i="3"/>
  <c r="M66" i="3" s="1"/>
  <c r="N59" i="3"/>
  <c r="O59" i="3"/>
  <c r="P59" i="3"/>
  <c r="D64" i="3"/>
  <c r="L64" i="3" s="1"/>
  <c r="F66" i="3"/>
  <c r="J66" i="3"/>
  <c r="L66" i="3"/>
  <c r="N66" i="3"/>
  <c r="O66" i="3"/>
  <c r="P66" i="3"/>
  <c r="E81" i="3"/>
  <c r="F81" i="3"/>
  <c r="G81" i="3"/>
  <c r="H81" i="3"/>
  <c r="I81" i="3"/>
  <c r="J81" i="3"/>
  <c r="K81" i="3"/>
  <c r="L81" i="3"/>
  <c r="M81" i="3"/>
  <c r="N81" i="3"/>
  <c r="O81" i="3"/>
  <c r="P81" i="3"/>
  <c r="F87" i="3"/>
  <c r="G87" i="3"/>
  <c r="H87" i="3"/>
  <c r="I87" i="3"/>
  <c r="J87" i="3"/>
  <c r="J94" i="3" s="1"/>
  <c r="K87" i="3"/>
  <c r="L87" i="3"/>
  <c r="M87" i="3"/>
  <c r="N87" i="3"/>
  <c r="O87" i="3"/>
  <c r="P87" i="3"/>
  <c r="F90" i="3"/>
  <c r="G90" i="3"/>
  <c r="H90" i="3"/>
  <c r="I90" i="3"/>
  <c r="I94" i="3" s="1"/>
  <c r="J90" i="3"/>
  <c r="K90" i="3"/>
  <c r="L90" i="3"/>
  <c r="L94" i="3" s="1"/>
  <c r="M90" i="3"/>
  <c r="N90" i="3"/>
  <c r="O90" i="3"/>
  <c r="P90" i="3"/>
  <c r="F91" i="3"/>
  <c r="G91" i="3"/>
  <c r="H91" i="3"/>
  <c r="E91" i="3" s="1"/>
  <c r="Q91" i="3" s="1"/>
  <c r="I91" i="3"/>
  <c r="J91" i="3"/>
  <c r="K91" i="3"/>
  <c r="L91" i="3"/>
  <c r="M91" i="3"/>
  <c r="N91" i="3"/>
  <c r="O91" i="3"/>
  <c r="P91" i="3"/>
  <c r="F94" i="3"/>
  <c r="M94" i="3"/>
  <c r="N94" i="3"/>
  <c r="O94" i="3"/>
  <c r="P94" i="3"/>
  <c r="F115" i="3"/>
  <c r="G115" i="3"/>
  <c r="G121" i="3" s="1"/>
  <c r="G123" i="3" s="1"/>
  <c r="H115" i="3"/>
  <c r="I115" i="3"/>
  <c r="I121" i="3" s="1"/>
  <c r="I123" i="3" s="1"/>
  <c r="J115" i="3"/>
  <c r="K115" i="3"/>
  <c r="L115" i="3"/>
  <c r="L121" i="3" s="1"/>
  <c r="L123" i="3" s="1"/>
  <c r="L134" i="3" s="1"/>
  <c r="M115" i="3"/>
  <c r="N115" i="3"/>
  <c r="O115" i="3"/>
  <c r="O121" i="3" s="1"/>
  <c r="P115" i="3"/>
  <c r="F121" i="3"/>
  <c r="F123" i="3" s="1"/>
  <c r="F134" i="3" s="1"/>
  <c r="H121" i="3"/>
  <c r="H123" i="3" s="1"/>
  <c r="H134" i="3" s="1"/>
  <c r="J121" i="3"/>
  <c r="K121" i="3"/>
  <c r="M121" i="3"/>
  <c r="M123" i="3" s="1"/>
  <c r="N121" i="3"/>
  <c r="N123" i="3" s="1"/>
  <c r="P121" i="3"/>
  <c r="P123" i="3" s="1"/>
  <c r="P134" i="3" s="1"/>
  <c r="J123" i="3"/>
  <c r="J134" i="3" s="1"/>
  <c r="K123" i="3"/>
  <c r="O123" i="3"/>
  <c r="F125" i="3"/>
  <c r="G125" i="3"/>
  <c r="H125" i="3"/>
  <c r="I125" i="3"/>
  <c r="J125" i="3"/>
  <c r="K125" i="3"/>
  <c r="L125" i="3"/>
  <c r="M125" i="3"/>
  <c r="N125" i="3"/>
  <c r="O125" i="3"/>
  <c r="P125" i="3"/>
  <c r="D127" i="3"/>
  <c r="O267" i="3" s="1"/>
  <c r="H127" i="3"/>
  <c r="E129" i="3"/>
  <c r="F129" i="3"/>
  <c r="Q129" i="3" s="1"/>
  <c r="G129" i="3"/>
  <c r="H129" i="3"/>
  <c r="I129" i="3"/>
  <c r="J129" i="3"/>
  <c r="J136" i="3" s="1"/>
  <c r="K129" i="3"/>
  <c r="L129" i="3"/>
  <c r="L136" i="3" s="1"/>
  <c r="M129" i="3"/>
  <c r="N129" i="3"/>
  <c r="O129" i="3"/>
  <c r="P129" i="3"/>
  <c r="P136" i="3" s="1"/>
  <c r="D134" i="3"/>
  <c r="I134" i="3"/>
  <c r="K134" i="3"/>
  <c r="N134" i="3"/>
  <c r="O134" i="3"/>
  <c r="E136" i="3"/>
  <c r="G136" i="3"/>
  <c r="H136" i="3"/>
  <c r="I136" i="3"/>
  <c r="K136" i="3"/>
  <c r="M136" i="3"/>
  <c r="N136" i="3"/>
  <c r="O136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F157" i="3"/>
  <c r="G157" i="3"/>
  <c r="H157" i="3"/>
  <c r="I157" i="3"/>
  <c r="I164" i="3" s="1"/>
  <c r="J157" i="3"/>
  <c r="K157" i="3"/>
  <c r="L157" i="3"/>
  <c r="M157" i="3"/>
  <c r="N157" i="3"/>
  <c r="O157" i="3"/>
  <c r="O164" i="3" s="1"/>
  <c r="P157" i="3"/>
  <c r="E160" i="3"/>
  <c r="Q160" i="3" s="1"/>
  <c r="F160" i="3"/>
  <c r="G160" i="3"/>
  <c r="H160" i="3"/>
  <c r="I160" i="3"/>
  <c r="J160" i="3"/>
  <c r="K160" i="3"/>
  <c r="L160" i="3"/>
  <c r="M160" i="3"/>
  <c r="N160" i="3"/>
  <c r="O160" i="3"/>
  <c r="P160" i="3"/>
  <c r="F161" i="3"/>
  <c r="G161" i="3"/>
  <c r="H161" i="3"/>
  <c r="I161" i="3"/>
  <c r="J161" i="3"/>
  <c r="K161" i="3"/>
  <c r="L161" i="3"/>
  <c r="M161" i="3"/>
  <c r="N161" i="3"/>
  <c r="O161" i="3"/>
  <c r="P161" i="3"/>
  <c r="F164" i="3"/>
  <c r="F198" i="3" s="1"/>
  <c r="G164" i="3"/>
  <c r="L164" i="3"/>
  <c r="M164" i="3"/>
  <c r="F185" i="3"/>
  <c r="F191" i="3" s="1"/>
  <c r="G185" i="3"/>
  <c r="H185" i="3"/>
  <c r="H191" i="3" s="1"/>
  <c r="H193" i="3" s="1"/>
  <c r="I185" i="3"/>
  <c r="I191" i="3" s="1"/>
  <c r="J185" i="3"/>
  <c r="K185" i="3"/>
  <c r="E185" i="3" s="1"/>
  <c r="L185" i="3"/>
  <c r="L191" i="3" s="1"/>
  <c r="L193" i="3" s="1"/>
  <c r="L197" i="3" s="1"/>
  <c r="M185" i="3"/>
  <c r="N185" i="3"/>
  <c r="N191" i="3" s="1"/>
  <c r="N193" i="3" s="1"/>
  <c r="O185" i="3"/>
  <c r="O191" i="3" s="1"/>
  <c r="O193" i="3" s="1"/>
  <c r="O197" i="3" s="1"/>
  <c r="P185" i="3"/>
  <c r="G191" i="3"/>
  <c r="G193" i="3" s="1"/>
  <c r="J191" i="3"/>
  <c r="M191" i="3"/>
  <c r="M193" i="3" s="1"/>
  <c r="P191" i="3"/>
  <c r="P193" i="3" s="1"/>
  <c r="P197" i="3" s="1"/>
  <c r="F193" i="3"/>
  <c r="F197" i="3" s="1"/>
  <c r="I193" i="3"/>
  <c r="I197" i="3" s="1"/>
  <c r="J193" i="3"/>
  <c r="J197" i="3" s="1"/>
  <c r="F195" i="3"/>
  <c r="G195" i="3"/>
  <c r="H195" i="3"/>
  <c r="I195" i="3"/>
  <c r="J195" i="3"/>
  <c r="K195" i="3"/>
  <c r="L195" i="3"/>
  <c r="M195" i="3"/>
  <c r="N195" i="3"/>
  <c r="O195" i="3"/>
  <c r="P195" i="3"/>
  <c r="D197" i="3"/>
  <c r="H197" i="3"/>
  <c r="N197" i="3"/>
  <c r="E199" i="3"/>
  <c r="F199" i="3"/>
  <c r="G199" i="3"/>
  <c r="G206" i="3" s="1"/>
  <c r="H199" i="3"/>
  <c r="I199" i="3"/>
  <c r="I206" i="3" s="1"/>
  <c r="J199" i="3"/>
  <c r="K199" i="3"/>
  <c r="L199" i="3"/>
  <c r="L206" i="3" s="1"/>
  <c r="M199" i="3"/>
  <c r="N199" i="3"/>
  <c r="O199" i="3"/>
  <c r="O206" i="3" s="1"/>
  <c r="P199" i="3"/>
  <c r="D204" i="3"/>
  <c r="F204" i="3" s="1"/>
  <c r="E206" i="3"/>
  <c r="H206" i="3"/>
  <c r="J206" i="3"/>
  <c r="K206" i="3"/>
  <c r="M206" i="3"/>
  <c r="N206" i="3"/>
  <c r="P206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F227" i="3"/>
  <c r="G227" i="3"/>
  <c r="G234" i="3" s="1"/>
  <c r="H227" i="3"/>
  <c r="I227" i="3"/>
  <c r="J227" i="3"/>
  <c r="K227" i="3"/>
  <c r="L227" i="3"/>
  <c r="M227" i="3"/>
  <c r="N227" i="3"/>
  <c r="O227" i="3"/>
  <c r="P227" i="3"/>
  <c r="F228" i="3"/>
  <c r="F234" i="3" s="1"/>
  <c r="G228" i="3"/>
  <c r="H228" i="3"/>
  <c r="I228" i="3"/>
  <c r="J228" i="3"/>
  <c r="K228" i="3"/>
  <c r="L228" i="3"/>
  <c r="M228" i="3"/>
  <c r="N228" i="3"/>
  <c r="O228" i="3"/>
  <c r="P228" i="3"/>
  <c r="F229" i="3"/>
  <c r="G229" i="3"/>
  <c r="H229" i="3"/>
  <c r="E229" i="3" s="1"/>
  <c r="Q229" i="3" s="1"/>
  <c r="I229" i="3"/>
  <c r="J229" i="3"/>
  <c r="K229" i="3"/>
  <c r="L229" i="3"/>
  <c r="M229" i="3"/>
  <c r="N229" i="3"/>
  <c r="N234" i="3" s="1"/>
  <c r="O229" i="3"/>
  <c r="P229" i="3"/>
  <c r="F230" i="3"/>
  <c r="G230" i="3"/>
  <c r="H230" i="3"/>
  <c r="I230" i="3"/>
  <c r="J230" i="3"/>
  <c r="K230" i="3"/>
  <c r="L230" i="3"/>
  <c r="M230" i="3"/>
  <c r="N230" i="3"/>
  <c r="O230" i="3"/>
  <c r="P230" i="3"/>
  <c r="F231" i="3"/>
  <c r="G231" i="3"/>
  <c r="H231" i="3"/>
  <c r="I231" i="3"/>
  <c r="J231" i="3"/>
  <c r="K231" i="3"/>
  <c r="L231" i="3"/>
  <c r="M231" i="3"/>
  <c r="N231" i="3"/>
  <c r="O231" i="3"/>
  <c r="P231" i="3"/>
  <c r="K234" i="3"/>
  <c r="L234" i="3"/>
  <c r="F246" i="3"/>
  <c r="G246" i="3"/>
  <c r="H246" i="3"/>
  <c r="H250" i="3" s="1"/>
  <c r="H263" i="3" s="1"/>
  <c r="H274" i="3" s="1"/>
  <c r="I246" i="3"/>
  <c r="J246" i="3"/>
  <c r="J250" i="3" s="1"/>
  <c r="J263" i="3" s="1"/>
  <c r="J274" i="3" s="1"/>
  <c r="K246" i="3"/>
  <c r="K250" i="3" s="1"/>
  <c r="K263" i="3" s="1"/>
  <c r="L246" i="3"/>
  <c r="M246" i="3"/>
  <c r="M250" i="3" s="1"/>
  <c r="N246" i="3"/>
  <c r="N250" i="3" s="1"/>
  <c r="O246" i="3"/>
  <c r="P246" i="3"/>
  <c r="P250" i="3" s="1"/>
  <c r="P263" i="3" s="1"/>
  <c r="P274" i="3" s="1"/>
  <c r="F250" i="3"/>
  <c r="F263" i="3" s="1"/>
  <c r="F274" i="3" s="1"/>
  <c r="G250" i="3"/>
  <c r="I250" i="3"/>
  <c r="I263" i="3" s="1"/>
  <c r="I274" i="3" s="1"/>
  <c r="L250" i="3"/>
  <c r="O250" i="3"/>
  <c r="F255" i="3"/>
  <c r="F261" i="3" s="1"/>
  <c r="G255" i="3"/>
  <c r="H255" i="3"/>
  <c r="I255" i="3"/>
  <c r="I261" i="3" s="1"/>
  <c r="J255" i="3"/>
  <c r="K255" i="3"/>
  <c r="K261" i="3" s="1"/>
  <c r="L255" i="3"/>
  <c r="L261" i="3" s="1"/>
  <c r="M255" i="3"/>
  <c r="N255" i="3"/>
  <c r="N261" i="3" s="1"/>
  <c r="O255" i="3"/>
  <c r="O261" i="3" s="1"/>
  <c r="P255" i="3"/>
  <c r="G261" i="3"/>
  <c r="G263" i="3" s="1"/>
  <c r="G274" i="3" s="1"/>
  <c r="H261" i="3"/>
  <c r="J261" i="3"/>
  <c r="M261" i="3"/>
  <c r="P261" i="3"/>
  <c r="L263" i="3"/>
  <c r="L274" i="3" s="1"/>
  <c r="M263" i="3"/>
  <c r="M274" i="3" s="1"/>
  <c r="O263" i="3"/>
  <c r="F265" i="3"/>
  <c r="G265" i="3"/>
  <c r="H265" i="3"/>
  <c r="I265" i="3"/>
  <c r="J265" i="3"/>
  <c r="K265" i="3"/>
  <c r="L265" i="3"/>
  <c r="M265" i="3"/>
  <c r="N265" i="3"/>
  <c r="O265" i="3"/>
  <c r="P265" i="3"/>
  <c r="D267" i="3"/>
  <c r="E269" i="3"/>
  <c r="F269" i="3"/>
  <c r="G269" i="3"/>
  <c r="H269" i="3"/>
  <c r="I269" i="3"/>
  <c r="I276" i="3" s="1"/>
  <c r="J269" i="3"/>
  <c r="J276" i="3" s="1"/>
  <c r="K269" i="3"/>
  <c r="L269" i="3"/>
  <c r="L276" i="3" s="1"/>
  <c r="M269" i="3"/>
  <c r="N269" i="3"/>
  <c r="O269" i="3"/>
  <c r="O276" i="3" s="1"/>
  <c r="P269" i="3"/>
  <c r="P276" i="3" s="1"/>
  <c r="D274" i="3"/>
  <c r="K274" i="3" s="1"/>
  <c r="O274" i="3"/>
  <c r="E276" i="3"/>
  <c r="G276" i="3"/>
  <c r="H276" i="3"/>
  <c r="K276" i="3"/>
  <c r="M276" i="3"/>
  <c r="N276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F297" i="3"/>
  <c r="G297" i="3"/>
  <c r="E297" i="3" s="1"/>
  <c r="H297" i="3"/>
  <c r="I297" i="3"/>
  <c r="J297" i="3"/>
  <c r="K297" i="3"/>
  <c r="L297" i="3"/>
  <c r="M297" i="3"/>
  <c r="N297" i="3"/>
  <c r="O297" i="3"/>
  <c r="O304" i="3" s="1"/>
  <c r="O338" i="3" s="1"/>
  <c r="P297" i="3"/>
  <c r="F298" i="3"/>
  <c r="G298" i="3"/>
  <c r="H298" i="3"/>
  <c r="I298" i="3"/>
  <c r="I304" i="3" s="1"/>
  <c r="J298" i="3"/>
  <c r="K298" i="3"/>
  <c r="L298" i="3"/>
  <c r="M298" i="3"/>
  <c r="N298" i="3"/>
  <c r="O298" i="3"/>
  <c r="P298" i="3"/>
  <c r="F299" i="3"/>
  <c r="E299" i="3" s="1"/>
  <c r="Q299" i="3" s="1"/>
  <c r="G299" i="3"/>
  <c r="H299" i="3"/>
  <c r="I299" i="3"/>
  <c r="J299" i="3"/>
  <c r="K299" i="3"/>
  <c r="L299" i="3"/>
  <c r="M299" i="3"/>
  <c r="N299" i="3"/>
  <c r="O299" i="3"/>
  <c r="P299" i="3"/>
  <c r="F300" i="3"/>
  <c r="G300" i="3"/>
  <c r="H300" i="3"/>
  <c r="H304" i="3" s="1"/>
  <c r="I300" i="3"/>
  <c r="J300" i="3"/>
  <c r="J304" i="3" s="1"/>
  <c r="K300" i="3"/>
  <c r="L300" i="3"/>
  <c r="M300" i="3"/>
  <c r="E300" i="3" s="1"/>
  <c r="Q300" i="3" s="1"/>
  <c r="N300" i="3"/>
  <c r="O300" i="3"/>
  <c r="P300" i="3"/>
  <c r="F301" i="3"/>
  <c r="G301" i="3"/>
  <c r="H301" i="3"/>
  <c r="I301" i="3"/>
  <c r="J301" i="3"/>
  <c r="K301" i="3"/>
  <c r="L301" i="3"/>
  <c r="E301" i="3" s="1"/>
  <c r="Q301" i="3" s="1"/>
  <c r="M301" i="3"/>
  <c r="N301" i="3"/>
  <c r="O301" i="3"/>
  <c r="P301" i="3"/>
  <c r="P304" i="3" s="1"/>
  <c r="K304" i="3"/>
  <c r="L304" i="3"/>
  <c r="N304" i="3"/>
  <c r="F316" i="3"/>
  <c r="G316" i="3"/>
  <c r="H316" i="3"/>
  <c r="I316" i="3"/>
  <c r="J316" i="3"/>
  <c r="K316" i="3"/>
  <c r="K320" i="3" s="1"/>
  <c r="K333" i="3" s="1"/>
  <c r="K337" i="3" s="1"/>
  <c r="L316" i="3"/>
  <c r="M316" i="3"/>
  <c r="E316" i="3" s="1"/>
  <c r="N316" i="3"/>
  <c r="O316" i="3"/>
  <c r="O320" i="3" s="1"/>
  <c r="O333" i="3" s="1"/>
  <c r="O337" i="3" s="1"/>
  <c r="P316" i="3"/>
  <c r="P320" i="3" s="1"/>
  <c r="P333" i="3" s="1"/>
  <c r="P337" i="3" s="1"/>
  <c r="F320" i="3"/>
  <c r="G320" i="3"/>
  <c r="G333" i="3" s="1"/>
  <c r="G337" i="3" s="1"/>
  <c r="H320" i="3"/>
  <c r="I320" i="3"/>
  <c r="J320" i="3"/>
  <c r="J333" i="3" s="1"/>
  <c r="J337" i="3" s="1"/>
  <c r="L320" i="3"/>
  <c r="L333" i="3" s="1"/>
  <c r="N320" i="3"/>
  <c r="F325" i="3"/>
  <c r="F331" i="3" s="1"/>
  <c r="F333" i="3" s="1"/>
  <c r="F337" i="3" s="1"/>
  <c r="G325" i="3"/>
  <c r="H325" i="3"/>
  <c r="H331" i="3" s="1"/>
  <c r="I325" i="3"/>
  <c r="I331" i="3" s="1"/>
  <c r="J325" i="3"/>
  <c r="K325" i="3"/>
  <c r="L325" i="3"/>
  <c r="M325" i="3"/>
  <c r="E325" i="3" s="1"/>
  <c r="N325" i="3"/>
  <c r="O325" i="3"/>
  <c r="O331" i="3" s="1"/>
  <c r="P325" i="3"/>
  <c r="G331" i="3"/>
  <c r="J331" i="3"/>
  <c r="K331" i="3"/>
  <c r="L331" i="3"/>
  <c r="N331" i="3"/>
  <c r="P331" i="3"/>
  <c r="I333" i="3"/>
  <c r="I337" i="3" s="1"/>
  <c r="F335" i="3"/>
  <c r="G335" i="3"/>
  <c r="H335" i="3"/>
  <c r="I335" i="3"/>
  <c r="J335" i="3"/>
  <c r="K335" i="3"/>
  <c r="L335" i="3"/>
  <c r="M335" i="3"/>
  <c r="N335" i="3"/>
  <c r="O335" i="3"/>
  <c r="P335" i="3"/>
  <c r="D337" i="3"/>
  <c r="E339" i="3"/>
  <c r="F339" i="3"/>
  <c r="F346" i="3" s="1"/>
  <c r="G339" i="3"/>
  <c r="G346" i="3" s="1"/>
  <c r="H339" i="3"/>
  <c r="H346" i="3" s="1"/>
  <c r="I339" i="3"/>
  <c r="J339" i="3"/>
  <c r="K339" i="3"/>
  <c r="L339" i="3"/>
  <c r="M339" i="3"/>
  <c r="N339" i="3"/>
  <c r="O339" i="3"/>
  <c r="O346" i="3" s="1"/>
  <c r="P339" i="3"/>
  <c r="P346" i="3" s="1"/>
  <c r="D344" i="3"/>
  <c r="F344" i="3" s="1"/>
  <c r="E346" i="3"/>
  <c r="I346" i="3"/>
  <c r="J346" i="3"/>
  <c r="K346" i="3"/>
  <c r="L346" i="3"/>
  <c r="M346" i="3"/>
  <c r="N346" i="3"/>
  <c r="I201" i="3" l="1"/>
  <c r="O341" i="3"/>
  <c r="K338" i="3"/>
  <c r="K345" i="3" s="1"/>
  <c r="P338" i="3"/>
  <c r="P345" i="3" s="1"/>
  <c r="E320" i="3"/>
  <c r="Q316" i="3"/>
  <c r="I198" i="3"/>
  <c r="J128" i="3"/>
  <c r="J135" i="3" s="1"/>
  <c r="Q185" i="3"/>
  <c r="E191" i="3"/>
  <c r="K341" i="3"/>
  <c r="K268" i="3"/>
  <c r="K275" i="3" s="1"/>
  <c r="K278" i="3" s="1"/>
  <c r="I58" i="3"/>
  <c r="L337" i="3"/>
  <c r="L344" i="3"/>
  <c r="I338" i="3"/>
  <c r="F341" i="3"/>
  <c r="Q297" i="3"/>
  <c r="I341" i="3"/>
  <c r="G341" i="3"/>
  <c r="J338" i="3"/>
  <c r="O201" i="3"/>
  <c r="G61" i="5"/>
  <c r="M128" i="2"/>
  <c r="M135" i="2" s="1"/>
  <c r="M138" i="2" s="1"/>
  <c r="Q346" i="3"/>
  <c r="E331" i="3"/>
  <c r="Q325" i="3"/>
  <c r="N201" i="3"/>
  <c r="O198" i="3"/>
  <c r="I61" i="3"/>
  <c r="P344" i="3"/>
  <c r="E298" i="3"/>
  <c r="Q298" i="3" s="1"/>
  <c r="O344" i="3"/>
  <c r="J234" i="3"/>
  <c r="J268" i="3" s="1"/>
  <c r="J275" i="3" s="1"/>
  <c r="J278" i="3" s="1"/>
  <c r="Q339" i="3"/>
  <c r="I234" i="3"/>
  <c r="I268" i="3" s="1"/>
  <c r="I275" i="3" s="1"/>
  <c r="I278" i="3" s="1"/>
  <c r="E157" i="3"/>
  <c r="I127" i="3"/>
  <c r="K53" i="3"/>
  <c r="K57" i="3" s="1"/>
  <c r="K66" i="5"/>
  <c r="Q66" i="5" s="1"/>
  <c r="I57" i="5"/>
  <c r="K57" i="5"/>
  <c r="O57" i="5"/>
  <c r="J57" i="5"/>
  <c r="N57" i="5"/>
  <c r="H57" i="5"/>
  <c r="K304" i="2"/>
  <c r="K338" i="2" s="1"/>
  <c r="K345" i="2" s="1"/>
  <c r="K348" i="2" s="1"/>
  <c r="K374" i="4"/>
  <c r="E367" i="4"/>
  <c r="F205" i="3"/>
  <c r="H268" i="2"/>
  <c r="H275" i="2" s="1"/>
  <c r="H278" i="2" s="1"/>
  <c r="K344" i="3"/>
  <c r="M304" i="3"/>
  <c r="H234" i="3"/>
  <c r="E115" i="3"/>
  <c r="O53" i="5"/>
  <c r="O64" i="5" s="1"/>
  <c r="G58" i="5"/>
  <c r="G65" i="5" s="1"/>
  <c r="G68" i="5" s="1"/>
  <c r="Q346" i="2"/>
  <c r="M320" i="3"/>
  <c r="M333" i="3" s="1"/>
  <c r="H271" i="2"/>
  <c r="F206" i="3"/>
  <c r="Q206" i="3" s="1"/>
  <c r="Q199" i="3"/>
  <c r="J344" i="3"/>
  <c r="E231" i="3"/>
  <c r="Q231" i="3" s="1"/>
  <c r="E227" i="3"/>
  <c r="O204" i="3"/>
  <c r="N164" i="3"/>
  <c r="N198" i="3" s="1"/>
  <c r="E18" i="3"/>
  <c r="Q18" i="3" s="1"/>
  <c r="G24" i="3"/>
  <c r="F24" i="3"/>
  <c r="E17" i="3"/>
  <c r="J58" i="5"/>
  <c r="J65" i="5" s="1"/>
  <c r="E18" i="5"/>
  <c r="Q18" i="5" s="1"/>
  <c r="F24" i="5"/>
  <c r="E246" i="2"/>
  <c r="F337" i="4"/>
  <c r="G337" i="4"/>
  <c r="I337" i="4"/>
  <c r="K337" i="4"/>
  <c r="N337" i="4"/>
  <c r="N338" i="4" s="1"/>
  <c r="N345" i="4" s="1"/>
  <c r="H337" i="4"/>
  <c r="J337" i="4"/>
  <c r="M337" i="4"/>
  <c r="O337" i="4"/>
  <c r="P337" i="4"/>
  <c r="P338" i="4" s="1"/>
  <c r="P345" i="4" s="1"/>
  <c r="P348" i="4" s="1"/>
  <c r="G206" i="4"/>
  <c r="Q199" i="4"/>
  <c r="N333" i="3"/>
  <c r="N337" i="3" s="1"/>
  <c r="E18" i="2"/>
  <c r="Q18" i="2" s="1"/>
  <c r="G24" i="2"/>
  <c r="G58" i="2" s="1"/>
  <c r="G65" i="2" s="1"/>
  <c r="E230" i="3"/>
  <c r="Q230" i="3" s="1"/>
  <c r="G127" i="3"/>
  <c r="M127" i="3"/>
  <c r="N127" i="3"/>
  <c r="P267" i="3"/>
  <c r="G267" i="3"/>
  <c r="I267" i="3"/>
  <c r="F127" i="3"/>
  <c r="J267" i="3"/>
  <c r="J127" i="3"/>
  <c r="M267" i="3"/>
  <c r="L127" i="3"/>
  <c r="F201" i="3"/>
  <c r="Q269" i="3"/>
  <c r="F276" i="3"/>
  <c r="Q276" i="3" s="1"/>
  <c r="L204" i="3"/>
  <c r="M68" i="5"/>
  <c r="E17" i="5"/>
  <c r="O94" i="2"/>
  <c r="N58" i="5"/>
  <c r="N65" i="5" s="1"/>
  <c r="N68" i="5" s="1"/>
  <c r="N61" i="2"/>
  <c r="M331" i="3"/>
  <c r="P164" i="3"/>
  <c r="P198" i="3" s="1"/>
  <c r="P205" i="3" s="1"/>
  <c r="M57" i="2"/>
  <c r="M64" i="2"/>
  <c r="E228" i="3"/>
  <c r="Q228" i="3" s="1"/>
  <c r="P204" i="3"/>
  <c r="K191" i="3"/>
  <c r="K193" i="3" s="1"/>
  <c r="K197" i="3" s="1"/>
  <c r="P61" i="3"/>
  <c r="G333" i="2"/>
  <c r="G337" i="2" s="1"/>
  <c r="I344" i="3"/>
  <c r="N267" i="3"/>
  <c r="P234" i="3"/>
  <c r="P268" i="3" s="1"/>
  <c r="P275" i="3" s="1"/>
  <c r="P278" i="3" s="1"/>
  <c r="F136" i="3"/>
  <c r="Q136" i="3" s="1"/>
  <c r="H333" i="3"/>
  <c r="H337" i="3" s="1"/>
  <c r="H338" i="3" s="1"/>
  <c r="L267" i="3"/>
  <c r="O234" i="3"/>
  <c r="O268" i="3" s="1"/>
  <c r="O275" i="3" s="1"/>
  <c r="O278" i="3" s="1"/>
  <c r="J204" i="3"/>
  <c r="M197" i="3"/>
  <c r="J138" i="3"/>
  <c r="E87" i="3"/>
  <c r="E19" i="3"/>
  <c r="Q19" i="3" s="1"/>
  <c r="L53" i="5"/>
  <c r="O338" i="2"/>
  <c r="E299" i="2"/>
  <c r="Q299" i="2" s="1"/>
  <c r="J197" i="2"/>
  <c r="L197" i="2"/>
  <c r="O267" i="2"/>
  <c r="F337" i="2"/>
  <c r="N197" i="2"/>
  <c r="I267" i="2"/>
  <c r="L337" i="2"/>
  <c r="K337" i="2"/>
  <c r="H197" i="2"/>
  <c r="G267" i="2"/>
  <c r="N337" i="2"/>
  <c r="M197" i="2"/>
  <c r="M198" i="2" s="1"/>
  <c r="M205" i="2" s="1"/>
  <c r="K267" i="2"/>
  <c r="O197" i="2"/>
  <c r="L267" i="2"/>
  <c r="L268" i="2" s="1"/>
  <c r="L275" i="2" s="1"/>
  <c r="L278" i="2" s="1"/>
  <c r="N267" i="2"/>
  <c r="G197" i="2"/>
  <c r="I197" i="2"/>
  <c r="K197" i="2"/>
  <c r="I337" i="2"/>
  <c r="P197" i="2"/>
  <c r="F267" i="2"/>
  <c r="P337" i="2"/>
  <c r="M407" i="4"/>
  <c r="M414" i="4"/>
  <c r="G64" i="3"/>
  <c r="I64" i="3"/>
  <c r="M64" i="3"/>
  <c r="O64" i="3"/>
  <c r="H64" i="3"/>
  <c r="J64" i="3"/>
  <c r="N64" i="3"/>
  <c r="G344" i="3"/>
  <c r="E20" i="3"/>
  <c r="Q20" i="3" s="1"/>
  <c r="L65" i="2"/>
  <c r="F304" i="3"/>
  <c r="F338" i="3" s="1"/>
  <c r="K267" i="3"/>
  <c r="I204" i="3"/>
  <c r="K164" i="3"/>
  <c r="K198" i="3" s="1"/>
  <c r="K205" i="3" s="1"/>
  <c r="E300" i="2"/>
  <c r="Q300" i="2" s="1"/>
  <c r="H267" i="3"/>
  <c r="M234" i="3"/>
  <c r="J164" i="3"/>
  <c r="J198" i="3" s="1"/>
  <c r="J205" i="3" s="1"/>
  <c r="M134" i="3"/>
  <c r="E90" i="3"/>
  <c r="Q90" i="3" s="1"/>
  <c r="P57" i="5"/>
  <c r="H337" i="2"/>
  <c r="E301" i="2"/>
  <c r="Q301" i="2" s="1"/>
  <c r="N304" i="2"/>
  <c r="N338" i="2" s="1"/>
  <c r="N345" i="2" s="1"/>
  <c r="N348" i="2" s="1"/>
  <c r="F276" i="2"/>
  <c r="Q276" i="2" s="1"/>
  <c r="Q269" i="2"/>
  <c r="O28" i="1"/>
  <c r="G304" i="3"/>
  <c r="G338" i="3" s="1"/>
  <c r="F267" i="3"/>
  <c r="H204" i="3"/>
  <c r="K204" i="3"/>
  <c r="M204" i="3"/>
  <c r="N204" i="3"/>
  <c r="G204" i="3"/>
  <c r="J201" i="3"/>
  <c r="P127" i="3"/>
  <c r="H94" i="3"/>
  <c r="H128" i="3" s="1"/>
  <c r="H135" i="3" s="1"/>
  <c r="H138" i="3" s="1"/>
  <c r="P53" i="5"/>
  <c r="P64" i="5" s="1"/>
  <c r="N263" i="3"/>
  <c r="N274" i="3" s="1"/>
  <c r="E255" i="3"/>
  <c r="E246" i="3"/>
  <c r="L198" i="3"/>
  <c r="L205" i="3" s="1"/>
  <c r="H164" i="3"/>
  <c r="H198" i="3" s="1"/>
  <c r="O127" i="3"/>
  <c r="O128" i="3" s="1"/>
  <c r="O135" i="3" s="1"/>
  <c r="O138" i="3" s="1"/>
  <c r="G68" i="2"/>
  <c r="L268" i="3"/>
  <c r="L275" i="3" s="1"/>
  <c r="L278" i="3" s="1"/>
  <c r="E17" i="2"/>
  <c r="F24" i="2"/>
  <c r="E161" i="3"/>
  <c r="Q161" i="3" s="1"/>
  <c r="K127" i="3"/>
  <c r="P64" i="3"/>
  <c r="K24" i="5"/>
  <c r="K58" i="5" s="1"/>
  <c r="K65" i="5" s="1"/>
  <c r="K68" i="5" s="1"/>
  <c r="E229" i="2"/>
  <c r="Q229" i="2" s="1"/>
  <c r="K234" i="2"/>
  <c r="K268" i="2" s="1"/>
  <c r="K275" i="2" s="1"/>
  <c r="K278" i="2" s="1"/>
  <c r="I24" i="2"/>
  <c r="Q416" i="4"/>
  <c r="K94" i="3"/>
  <c r="K128" i="3" s="1"/>
  <c r="K135" i="3" s="1"/>
  <c r="K138" i="3" s="1"/>
  <c r="L57" i="3"/>
  <c r="N57" i="3"/>
  <c r="H57" i="3"/>
  <c r="G53" i="3"/>
  <c r="G57" i="3" s="1"/>
  <c r="E36" i="3"/>
  <c r="F40" i="3"/>
  <c r="F53" i="3" s="1"/>
  <c r="F64" i="3" s="1"/>
  <c r="E20" i="5"/>
  <c r="Q20" i="5" s="1"/>
  <c r="M344" i="2"/>
  <c r="O344" i="2"/>
  <c r="F344" i="2"/>
  <c r="I344" i="2"/>
  <c r="I304" i="2"/>
  <c r="I338" i="2" s="1"/>
  <c r="E161" i="2"/>
  <c r="Q161" i="2" s="1"/>
  <c r="E157" i="2"/>
  <c r="F164" i="2"/>
  <c r="E91" i="2"/>
  <c r="Q91" i="2" s="1"/>
  <c r="K24" i="6"/>
  <c r="K58" i="6" s="1"/>
  <c r="K65" i="6" s="1"/>
  <c r="K68" i="6" s="1"/>
  <c r="O403" i="4"/>
  <c r="O407" i="4" s="1"/>
  <c r="O408" i="4" s="1"/>
  <c r="G94" i="3"/>
  <c r="G128" i="3" s="1"/>
  <c r="N24" i="3"/>
  <c r="J53" i="5"/>
  <c r="J64" i="5" s="1"/>
  <c r="M333" i="2"/>
  <c r="M337" i="2" s="1"/>
  <c r="G304" i="2"/>
  <c r="P263" i="2"/>
  <c r="I53" i="2"/>
  <c r="I57" i="2" s="1"/>
  <c r="G267" i="4"/>
  <c r="G274" i="4"/>
  <c r="Q255" i="4"/>
  <c r="E261" i="4"/>
  <c r="Q261" i="4" s="1"/>
  <c r="N208" i="4"/>
  <c r="E45" i="3"/>
  <c r="L24" i="3"/>
  <c r="F53" i="5"/>
  <c r="F64" i="5" s="1"/>
  <c r="J333" i="2"/>
  <c r="J344" i="2" s="1"/>
  <c r="E255" i="2"/>
  <c r="N164" i="2"/>
  <c r="N198" i="2" s="1"/>
  <c r="N205" i="2" s="1"/>
  <c r="N208" i="2" s="1"/>
  <c r="E40" i="6"/>
  <c r="Q36" i="6"/>
  <c r="H58" i="6"/>
  <c r="M134" i="4"/>
  <c r="M127" i="4"/>
  <c r="G197" i="3"/>
  <c r="G134" i="3"/>
  <c r="O57" i="3"/>
  <c r="E36" i="5"/>
  <c r="O24" i="5"/>
  <c r="O58" i="5" s="1"/>
  <c r="O65" i="5" s="1"/>
  <c r="P304" i="2"/>
  <c r="P338" i="2" s="1"/>
  <c r="P345" i="2" s="1"/>
  <c r="G261" i="2"/>
  <c r="G263" i="2" s="1"/>
  <c r="G274" i="2" s="1"/>
  <c r="M263" i="2"/>
  <c r="M274" i="2" s="1"/>
  <c r="G204" i="2"/>
  <c r="I204" i="2"/>
  <c r="M204" i="2"/>
  <c r="H204" i="2"/>
  <c r="J204" i="2"/>
  <c r="L204" i="2"/>
  <c r="E115" i="2"/>
  <c r="G121" i="2"/>
  <c r="G123" i="2" s="1"/>
  <c r="Q59" i="2"/>
  <c r="E36" i="2"/>
  <c r="E20" i="2"/>
  <c r="Q20" i="2" s="1"/>
  <c r="E19" i="2"/>
  <c r="Q19" i="2" s="1"/>
  <c r="H40" i="6"/>
  <c r="H53" i="6" s="1"/>
  <c r="H64" i="6" s="1"/>
  <c r="Q59" i="3"/>
  <c r="Q66" i="3"/>
  <c r="P344" i="2"/>
  <c r="E20" i="6"/>
  <c r="Q20" i="6" s="1"/>
  <c r="E19" i="6"/>
  <c r="Q19" i="6" s="1"/>
  <c r="E17" i="6"/>
  <c r="G408" i="4"/>
  <c r="G415" i="4" s="1"/>
  <c r="E227" i="2"/>
  <c r="F234" i="2"/>
  <c r="E185" i="2"/>
  <c r="K164" i="2"/>
  <c r="I94" i="2"/>
  <c r="I128" i="2" s="1"/>
  <c r="E87" i="2"/>
  <c r="O24" i="2"/>
  <c r="O58" i="2" s="1"/>
  <c r="O65" i="2" s="1"/>
  <c r="N58" i="2"/>
  <c r="N65" i="2" s="1"/>
  <c r="G418" i="4"/>
  <c r="J57" i="3"/>
  <c r="J58" i="3" s="1"/>
  <c r="J65" i="3" s="1"/>
  <c r="M53" i="3"/>
  <c r="M57" i="3" s="1"/>
  <c r="H24" i="3"/>
  <c r="E45" i="5"/>
  <c r="L344" i="2"/>
  <c r="E316" i="2"/>
  <c r="M304" i="2"/>
  <c r="G206" i="2"/>
  <c r="Q199" i="2"/>
  <c r="F191" i="2"/>
  <c r="F193" i="2" s="1"/>
  <c r="F204" i="2" s="1"/>
  <c r="J263" i="2"/>
  <c r="J274" i="2" s="1"/>
  <c r="N234" i="2"/>
  <c r="H164" i="2"/>
  <c r="H198" i="2" s="1"/>
  <c r="H205" i="2" s="1"/>
  <c r="L61" i="2"/>
  <c r="E19" i="4"/>
  <c r="Q19" i="4" s="1"/>
  <c r="J24" i="4"/>
  <c r="H24" i="5"/>
  <c r="I24" i="5"/>
  <c r="I58" i="5" s="1"/>
  <c r="I65" i="5" s="1"/>
  <c r="I68" i="5" s="1"/>
  <c r="H344" i="2"/>
  <c r="E325" i="2"/>
  <c r="I198" i="2"/>
  <c r="I205" i="2" s="1"/>
  <c r="Q136" i="2"/>
  <c r="J128" i="2"/>
  <c r="J131" i="2" s="1"/>
  <c r="E90" i="2"/>
  <c r="Q90" i="2" s="1"/>
  <c r="F94" i="2"/>
  <c r="F128" i="2" s="1"/>
  <c r="L64" i="2"/>
  <c r="K61" i="2"/>
  <c r="E297" i="2"/>
  <c r="F304" i="2"/>
  <c r="F338" i="2" s="1"/>
  <c r="N138" i="2"/>
  <c r="L127" i="2"/>
  <c r="P58" i="2"/>
  <c r="F53" i="6"/>
  <c r="F57" i="6" s="1"/>
  <c r="F58" i="6" s="1"/>
  <c r="E18" i="6"/>
  <c r="Q18" i="6" s="1"/>
  <c r="H348" i="4"/>
  <c r="I338" i="4"/>
  <c r="I204" i="4"/>
  <c r="I197" i="4"/>
  <c r="E106" i="4"/>
  <c r="F110" i="4"/>
  <c r="F123" i="4" s="1"/>
  <c r="I234" i="2"/>
  <c r="G136" i="2"/>
  <c r="P64" i="2"/>
  <c r="L64" i="6"/>
  <c r="N64" i="6"/>
  <c r="O64" i="6"/>
  <c r="I64" i="6"/>
  <c r="P64" i="6"/>
  <c r="E369" i="4"/>
  <c r="Q369" i="4" s="1"/>
  <c r="I374" i="4"/>
  <c r="I408" i="4" s="1"/>
  <c r="I415" i="4" s="1"/>
  <c r="E230" i="2"/>
  <c r="Q230" i="2" s="1"/>
  <c r="Q206" i="2"/>
  <c r="G94" i="2"/>
  <c r="M24" i="2"/>
  <c r="E21" i="6"/>
  <c r="Q21" i="6" s="1"/>
  <c r="Q409" i="4"/>
  <c r="M271" i="4"/>
  <c r="O198" i="4"/>
  <c r="O205" i="4" s="1"/>
  <c r="J164" i="2"/>
  <c r="E45" i="6"/>
  <c r="M24" i="6"/>
  <c r="G411" i="4"/>
  <c r="N268" i="4"/>
  <c r="N275" i="4" s="1"/>
  <c r="L304" i="2"/>
  <c r="L338" i="2" s="1"/>
  <c r="J134" i="2"/>
  <c r="F134" i="2"/>
  <c r="O134" i="2"/>
  <c r="K134" i="2"/>
  <c r="H127" i="2"/>
  <c r="H57" i="2"/>
  <c r="F51" i="2"/>
  <c r="F53" i="2" s="1"/>
  <c r="E45" i="2"/>
  <c r="J24" i="2"/>
  <c r="J58" i="2" s="1"/>
  <c r="Q59" i="6"/>
  <c r="O61" i="6"/>
  <c r="L408" i="4"/>
  <c r="L411" i="4" s="1"/>
  <c r="K234" i="4"/>
  <c r="K268" i="4" s="1"/>
  <c r="K275" i="4" s="1"/>
  <c r="O234" i="2"/>
  <c r="J24" i="6"/>
  <c r="P164" i="2"/>
  <c r="N128" i="2"/>
  <c r="N135" i="2" s="1"/>
  <c r="K94" i="2"/>
  <c r="K128" i="2" s="1"/>
  <c r="K135" i="2" s="1"/>
  <c r="G24" i="6"/>
  <c r="N278" i="4"/>
  <c r="I414" i="4"/>
  <c r="K414" i="4"/>
  <c r="L414" i="4"/>
  <c r="N414" i="4"/>
  <c r="N407" i="4"/>
  <c r="N408" i="4" s="1"/>
  <c r="N415" i="4" s="1"/>
  <c r="E386" i="4"/>
  <c r="E316" i="4"/>
  <c r="F320" i="4"/>
  <c r="F333" i="4" s="1"/>
  <c r="H304" i="4"/>
  <c r="H338" i="4" s="1"/>
  <c r="H345" i="4" s="1"/>
  <c r="Q276" i="4"/>
  <c r="L263" i="4"/>
  <c r="L234" i="4"/>
  <c r="E158" i="4"/>
  <c r="Q158" i="4" s="1"/>
  <c r="F164" i="4"/>
  <c r="F198" i="4" s="1"/>
  <c r="E157" i="4"/>
  <c r="E395" i="4"/>
  <c r="F401" i="4"/>
  <c r="F403" i="4" s="1"/>
  <c r="J374" i="4"/>
  <c r="J408" i="4" s="1"/>
  <c r="G338" i="4"/>
  <c r="G345" i="4" s="1"/>
  <c r="G348" i="4" s="1"/>
  <c r="E298" i="4"/>
  <c r="Q298" i="4" s="1"/>
  <c r="F304" i="4"/>
  <c r="F338" i="4" s="1"/>
  <c r="E159" i="4"/>
  <c r="Q159" i="4" s="1"/>
  <c r="E90" i="4"/>
  <c r="Q90" i="4" s="1"/>
  <c r="E88" i="4"/>
  <c r="Q88" i="4" s="1"/>
  <c r="F94" i="4"/>
  <c r="Q66" i="4"/>
  <c r="J62" i="1"/>
  <c r="N62" i="1"/>
  <c r="N75" i="1" s="1"/>
  <c r="N28" i="1"/>
  <c r="O127" i="2"/>
  <c r="K127" i="2"/>
  <c r="O64" i="2"/>
  <c r="K64" i="2"/>
  <c r="I53" i="6"/>
  <c r="I57" i="6" s="1"/>
  <c r="P24" i="6"/>
  <c r="P58" i="6" s="1"/>
  <c r="H374" i="4"/>
  <c r="Q346" i="4"/>
  <c r="H234" i="4"/>
  <c r="H268" i="4" s="1"/>
  <c r="H275" i="4" s="1"/>
  <c r="H138" i="4"/>
  <c r="Q129" i="4"/>
  <c r="G128" i="4"/>
  <c r="G135" i="4" s="1"/>
  <c r="G138" i="4" s="1"/>
  <c r="H68" i="4"/>
  <c r="M74" i="1"/>
  <c r="M61" i="1"/>
  <c r="E371" i="4"/>
  <c r="Q371" i="4" s="1"/>
  <c r="G268" i="4"/>
  <c r="G275" i="4" s="1"/>
  <c r="N205" i="4"/>
  <c r="O94" i="4"/>
  <c r="O128" i="4" s="1"/>
  <c r="O135" i="4" s="1"/>
  <c r="P127" i="2"/>
  <c r="G57" i="6"/>
  <c r="H57" i="6"/>
  <c r="J57" i="6"/>
  <c r="M57" i="6"/>
  <c r="N24" i="6"/>
  <c r="N58" i="6" s="1"/>
  <c r="N65" i="6" s="1"/>
  <c r="K403" i="4"/>
  <c r="K407" i="4" s="1"/>
  <c r="E368" i="4"/>
  <c r="Q368" i="4" s="1"/>
  <c r="F250" i="4"/>
  <c r="F263" i="4" s="1"/>
  <c r="F267" i="4" s="1"/>
  <c r="E246" i="4"/>
  <c r="E231" i="4"/>
  <c r="Q231" i="4" s="1"/>
  <c r="E115" i="4"/>
  <c r="M304" i="4"/>
  <c r="M338" i="4" s="1"/>
  <c r="H276" i="4"/>
  <c r="Q269" i="4"/>
  <c r="M268" i="4"/>
  <c r="E230" i="4"/>
  <c r="Q230" i="4" s="1"/>
  <c r="N201" i="4"/>
  <c r="L164" i="4"/>
  <c r="L198" i="4" s="1"/>
  <c r="L205" i="4" s="1"/>
  <c r="P265" i="4"/>
  <c r="P195" i="4"/>
  <c r="P125" i="4"/>
  <c r="P335" i="4"/>
  <c r="P125" i="2"/>
  <c r="M127" i="2"/>
  <c r="N64" i="2"/>
  <c r="J414" i="4"/>
  <c r="P374" i="4"/>
  <c r="P408" i="4" s="1"/>
  <c r="P415" i="4" s="1"/>
  <c r="P418" i="4" s="1"/>
  <c r="H278" i="4"/>
  <c r="K131" i="4"/>
  <c r="M128" i="4"/>
  <c r="M135" i="4" s="1"/>
  <c r="H403" i="4"/>
  <c r="O263" i="4"/>
  <c r="F234" i="4"/>
  <c r="F268" i="4" s="1"/>
  <c r="I198" i="4"/>
  <c r="H61" i="1"/>
  <c r="H74" i="1"/>
  <c r="N53" i="6"/>
  <c r="N57" i="6" s="1"/>
  <c r="M374" i="4"/>
  <c r="J198" i="4"/>
  <c r="G164" i="4"/>
  <c r="J123" i="4"/>
  <c r="J134" i="4" s="1"/>
  <c r="H128" i="4"/>
  <c r="H135" i="4" s="1"/>
  <c r="J76" i="1"/>
  <c r="Q76" i="1" s="1"/>
  <c r="Q63" i="1"/>
  <c r="F66" i="6"/>
  <c r="Q66" i="6" s="1"/>
  <c r="L333" i="4"/>
  <c r="L337" i="4" s="1"/>
  <c r="I234" i="4"/>
  <c r="I268" i="4" s="1"/>
  <c r="Q206" i="4"/>
  <c r="O134" i="4"/>
  <c r="J53" i="4"/>
  <c r="J64" i="4" s="1"/>
  <c r="K24" i="4"/>
  <c r="K58" i="4" s="1"/>
  <c r="K65" i="4" s="1"/>
  <c r="K68" i="4" s="1"/>
  <c r="O57" i="1"/>
  <c r="E21" i="1"/>
  <c r="Q21" i="1" s="1"/>
  <c r="P62" i="1"/>
  <c r="P28" i="1"/>
  <c r="K304" i="4"/>
  <c r="P263" i="4"/>
  <c r="E229" i="4"/>
  <c r="Q229" i="4" s="1"/>
  <c r="E227" i="4"/>
  <c r="E176" i="4"/>
  <c r="G180" i="4"/>
  <c r="G193" i="4" s="1"/>
  <c r="G197" i="4" s="1"/>
  <c r="P94" i="4"/>
  <c r="G57" i="4"/>
  <c r="I57" i="4"/>
  <c r="J57" i="4"/>
  <c r="K57" i="4"/>
  <c r="L57" i="4"/>
  <c r="N57" i="4"/>
  <c r="Q69" i="1"/>
  <c r="O265" i="4"/>
  <c r="O125" i="4"/>
  <c r="O55" i="4"/>
  <c r="O335" i="4"/>
  <c r="P61" i="1"/>
  <c r="P74" i="1"/>
  <c r="H62" i="1"/>
  <c r="H28" i="1"/>
  <c r="M26" i="1"/>
  <c r="M62" i="1" s="1"/>
  <c r="M75" i="1" s="1"/>
  <c r="M28" i="1"/>
  <c r="E36" i="4"/>
  <c r="F40" i="4"/>
  <c r="F53" i="4" s="1"/>
  <c r="F64" i="4" s="1"/>
  <c r="H58" i="4"/>
  <c r="H65" i="4" s="1"/>
  <c r="L62" i="1"/>
  <c r="L75" i="1" s="1"/>
  <c r="L28" i="1"/>
  <c r="Q339" i="4"/>
  <c r="N267" i="4"/>
  <c r="F193" i="4"/>
  <c r="K164" i="4"/>
  <c r="K198" i="4" s="1"/>
  <c r="K205" i="4" s="1"/>
  <c r="K208" i="4" s="1"/>
  <c r="N94" i="4"/>
  <c r="Q59" i="4"/>
  <c r="E21" i="4"/>
  <c r="Q21" i="4" s="1"/>
  <c r="E17" i="4"/>
  <c r="Q65" i="1"/>
  <c r="M195" i="4"/>
  <c r="M125" i="4"/>
  <c r="M55" i="4"/>
  <c r="K28" i="1"/>
  <c r="J263" i="4"/>
  <c r="J267" i="4" s="1"/>
  <c r="O234" i="4"/>
  <c r="F204" i="4"/>
  <c r="H204" i="4"/>
  <c r="J204" i="4"/>
  <c r="L204" i="4"/>
  <c r="M204" i="4"/>
  <c r="O204" i="4"/>
  <c r="P197" i="4"/>
  <c r="P198" i="4" s="1"/>
  <c r="P205" i="4" s="1"/>
  <c r="P208" i="4" s="1"/>
  <c r="Q136" i="4"/>
  <c r="H127" i="4"/>
  <c r="J127" i="4"/>
  <c r="L127" i="4"/>
  <c r="N127" i="4"/>
  <c r="O127" i="4"/>
  <c r="I123" i="4"/>
  <c r="I127" i="4" s="1"/>
  <c r="E20" i="4"/>
  <c r="Q20" i="4" s="1"/>
  <c r="E18" i="4"/>
  <c r="Q18" i="4" s="1"/>
  <c r="F24" i="4"/>
  <c r="J74" i="1"/>
  <c r="K94" i="4"/>
  <c r="K128" i="4" s="1"/>
  <c r="K135" i="4" s="1"/>
  <c r="K138" i="4" s="1"/>
  <c r="O53" i="4"/>
  <c r="O64" i="4" s="1"/>
  <c r="I58" i="4"/>
  <c r="I65" i="4" s="1"/>
  <c r="I68" i="4" s="1"/>
  <c r="F346" i="4"/>
  <c r="E325" i="4"/>
  <c r="E297" i="4"/>
  <c r="P58" i="4"/>
  <c r="P65" i="4" s="1"/>
  <c r="O24" i="4"/>
  <c r="I26" i="1"/>
  <c r="E19" i="1"/>
  <c r="E45" i="4"/>
  <c r="M53" i="4"/>
  <c r="G61" i="1"/>
  <c r="G74" i="1"/>
  <c r="E40" i="1"/>
  <c r="F44" i="1"/>
  <c r="F57" i="1" s="1"/>
  <c r="F74" i="1" s="1"/>
  <c r="E20" i="1"/>
  <c r="Q20" i="1" s="1"/>
  <c r="L344" i="4"/>
  <c r="I274" i="4"/>
  <c r="J234" i="4"/>
  <c r="J268" i="4" s="1"/>
  <c r="J275" i="4" s="1"/>
  <c r="K197" i="4"/>
  <c r="L197" i="4"/>
  <c r="M197" i="4"/>
  <c r="O197" i="4"/>
  <c r="F197" i="4"/>
  <c r="H197" i="4"/>
  <c r="E89" i="4"/>
  <c r="Q89" i="4" s="1"/>
  <c r="P61" i="4"/>
  <c r="P68" i="4"/>
  <c r="I344" i="4"/>
  <c r="F274" i="4"/>
  <c r="K267" i="4"/>
  <c r="G26" i="1"/>
  <c r="F344" i="4"/>
  <c r="O274" i="4"/>
  <c r="H267" i="4"/>
  <c r="I134" i="4"/>
  <c r="F26" i="1"/>
  <c r="M274" i="4"/>
  <c r="J55" i="4"/>
  <c r="N74" i="1"/>
  <c r="N344" i="4"/>
  <c r="K274" i="4"/>
  <c r="L74" i="1"/>
  <c r="F61" i="1"/>
  <c r="M344" i="4"/>
  <c r="J274" i="4"/>
  <c r="O267" i="4"/>
  <c r="K74" i="1"/>
  <c r="F407" i="4" l="1"/>
  <c r="F414" i="4"/>
  <c r="G341" i="2"/>
  <c r="M58" i="3"/>
  <c r="M65" i="3" s="1"/>
  <c r="M68" i="3" s="1"/>
  <c r="L338" i="4"/>
  <c r="L345" i="4" s="1"/>
  <c r="L348" i="4" s="1"/>
  <c r="I131" i="4"/>
  <c r="I128" i="4"/>
  <c r="I135" i="4" s="1"/>
  <c r="Q297" i="4"/>
  <c r="E304" i="4"/>
  <c r="Q304" i="4" s="1"/>
  <c r="F201" i="4"/>
  <c r="I61" i="4"/>
  <c r="F134" i="4"/>
  <c r="F127" i="4"/>
  <c r="Q87" i="2"/>
  <c r="E94" i="2"/>
  <c r="Q94" i="2" s="1"/>
  <c r="E121" i="2"/>
  <c r="Q115" i="2"/>
  <c r="K271" i="4"/>
  <c r="O201" i="4"/>
  <c r="M64" i="4"/>
  <c r="M57" i="4"/>
  <c r="H131" i="4"/>
  <c r="F57" i="4"/>
  <c r="O74" i="1"/>
  <c r="O61" i="1"/>
  <c r="O62" i="1" s="1"/>
  <c r="G198" i="4"/>
  <c r="M131" i="2"/>
  <c r="M275" i="4"/>
  <c r="O414" i="4"/>
  <c r="J415" i="4"/>
  <c r="J418" i="4" s="1"/>
  <c r="J411" i="4"/>
  <c r="F64" i="2"/>
  <c r="F57" i="2"/>
  <c r="F58" i="2" s="1"/>
  <c r="M58" i="2"/>
  <c r="M65" i="2" s="1"/>
  <c r="I201" i="4"/>
  <c r="M338" i="2"/>
  <c r="M345" i="2" s="1"/>
  <c r="K198" i="2"/>
  <c r="K205" i="2" s="1"/>
  <c r="K208" i="2" s="1"/>
  <c r="O61" i="3"/>
  <c r="P274" i="2"/>
  <c r="P267" i="2"/>
  <c r="Q157" i="2"/>
  <c r="E164" i="2"/>
  <c r="Q164" i="2" s="1"/>
  <c r="F345" i="3"/>
  <c r="O68" i="3"/>
  <c r="J337" i="2"/>
  <c r="K271" i="2"/>
  <c r="F341" i="2"/>
  <c r="J208" i="3"/>
  <c r="P208" i="3"/>
  <c r="J271" i="3"/>
  <c r="G341" i="4"/>
  <c r="G58" i="3"/>
  <c r="G65" i="3" s="1"/>
  <c r="G68" i="3" s="1"/>
  <c r="N61" i="5"/>
  <c r="N344" i="3"/>
  <c r="O205" i="3"/>
  <c r="O208" i="3" s="1"/>
  <c r="L201" i="3"/>
  <c r="L348" i="3"/>
  <c r="F278" i="4"/>
  <c r="O61" i="2"/>
  <c r="Q185" i="2"/>
  <c r="E191" i="2"/>
  <c r="G338" i="2"/>
  <c r="P201" i="2"/>
  <c r="M201" i="2"/>
  <c r="O271" i="2"/>
  <c r="F341" i="4"/>
  <c r="H131" i="3"/>
  <c r="J61" i="5"/>
  <c r="E193" i="3"/>
  <c r="Q191" i="3"/>
  <c r="N348" i="4"/>
  <c r="L201" i="4"/>
  <c r="Q19" i="1"/>
  <c r="E26" i="1"/>
  <c r="P201" i="4"/>
  <c r="P128" i="4"/>
  <c r="M408" i="4"/>
  <c r="M415" i="4" s="1"/>
  <c r="J75" i="1"/>
  <c r="Q395" i="4"/>
  <c r="E401" i="4"/>
  <c r="Q401" i="4" s="1"/>
  <c r="E390" i="4"/>
  <c r="Q386" i="4"/>
  <c r="H128" i="2"/>
  <c r="H135" i="2" s="1"/>
  <c r="H138" i="2" s="1"/>
  <c r="M58" i="6"/>
  <c r="M65" i="6" s="1"/>
  <c r="M68" i="6" s="1"/>
  <c r="O65" i="6"/>
  <c r="O68" i="6" s="1"/>
  <c r="I345" i="4"/>
  <c r="I348" i="4" s="1"/>
  <c r="L68" i="2"/>
  <c r="F268" i="2"/>
  <c r="H208" i="2"/>
  <c r="G201" i="3"/>
  <c r="G198" i="3"/>
  <c r="L58" i="3"/>
  <c r="L65" i="3" s="1"/>
  <c r="L68" i="3" s="1"/>
  <c r="I345" i="2"/>
  <c r="F57" i="3"/>
  <c r="K131" i="3"/>
  <c r="F128" i="3"/>
  <c r="K208" i="3"/>
  <c r="I341" i="2"/>
  <c r="N341" i="2"/>
  <c r="L198" i="2"/>
  <c r="L205" i="2" s="1"/>
  <c r="L208" i="2" s="1"/>
  <c r="L271" i="3"/>
  <c r="M68" i="2"/>
  <c r="I271" i="3"/>
  <c r="N205" i="3"/>
  <c r="N208" i="3" s="1"/>
  <c r="N338" i="3"/>
  <c r="N345" i="3" s="1"/>
  <c r="M348" i="4"/>
  <c r="K278" i="4"/>
  <c r="Q45" i="4"/>
  <c r="E51" i="4"/>
  <c r="Q51" i="4" s="1"/>
  <c r="J58" i="4"/>
  <c r="J65" i="4" s="1"/>
  <c r="J68" i="4" s="1"/>
  <c r="I62" i="1"/>
  <c r="I75" i="1" s="1"/>
  <c r="I78" i="1" s="1"/>
  <c r="I82" i="1" s="1"/>
  <c r="I84" i="1" s="1"/>
  <c r="I28" i="1"/>
  <c r="P65" i="6"/>
  <c r="K138" i="2"/>
  <c r="F135" i="2"/>
  <c r="M208" i="2"/>
  <c r="Q45" i="3"/>
  <c r="E51" i="3"/>
  <c r="Q51" i="3" s="1"/>
  <c r="J68" i="5"/>
  <c r="I348" i="2"/>
  <c r="O131" i="3"/>
  <c r="H208" i="3"/>
  <c r="K201" i="2"/>
  <c r="G268" i="2"/>
  <c r="G275" i="2" s="1"/>
  <c r="H341" i="3"/>
  <c r="M61" i="2"/>
  <c r="P341" i="4"/>
  <c r="O61" i="5"/>
  <c r="P65" i="3"/>
  <c r="P68" i="3" s="1"/>
  <c r="O58" i="3"/>
  <c r="O65" i="3" s="1"/>
  <c r="Q40" i="1"/>
  <c r="E44" i="1"/>
  <c r="J78" i="1"/>
  <c r="J82" i="1" s="1"/>
  <c r="J84" i="1" s="1"/>
  <c r="J205" i="4"/>
  <c r="J208" i="4" s="1"/>
  <c r="H58" i="2"/>
  <c r="H65" i="2" s="1"/>
  <c r="H68" i="2" s="1"/>
  <c r="I208" i="4"/>
  <c r="K201" i="4"/>
  <c r="O208" i="4"/>
  <c r="G201" i="4"/>
  <c r="M345" i="4"/>
  <c r="P198" i="2"/>
  <c r="P205" i="2" s="1"/>
  <c r="P208" i="2" s="1"/>
  <c r="Q45" i="6"/>
  <c r="E51" i="6"/>
  <c r="Q51" i="6" s="1"/>
  <c r="N68" i="6"/>
  <c r="Q227" i="2"/>
  <c r="E234" i="2"/>
  <c r="Q234" i="2" s="1"/>
  <c r="M208" i="4"/>
  <c r="Q176" i="4"/>
  <c r="E180" i="4"/>
  <c r="N61" i="6"/>
  <c r="H61" i="6"/>
  <c r="F128" i="4"/>
  <c r="J58" i="6"/>
  <c r="J65" i="6" s="1"/>
  <c r="J68" i="6" s="1"/>
  <c r="P411" i="4"/>
  <c r="H58" i="3"/>
  <c r="H65" i="3" s="1"/>
  <c r="H68" i="3" s="1"/>
  <c r="I208" i="2"/>
  <c r="M131" i="4"/>
  <c r="N58" i="3"/>
  <c r="N65" i="3" s="1"/>
  <c r="F348" i="2"/>
  <c r="L61" i="3"/>
  <c r="H205" i="3"/>
  <c r="H201" i="3"/>
  <c r="F271" i="3"/>
  <c r="L338" i="3"/>
  <c r="L345" i="3" s="1"/>
  <c r="I201" i="2"/>
  <c r="H201" i="2"/>
  <c r="H344" i="3"/>
  <c r="L208" i="3"/>
  <c r="G268" i="3"/>
  <c r="G275" i="3" s="1"/>
  <c r="G278" i="3" s="1"/>
  <c r="O338" i="4"/>
  <c r="O345" i="4" s="1"/>
  <c r="O348" i="4" s="1"/>
  <c r="P61" i="6"/>
  <c r="E234" i="3"/>
  <c r="Q234" i="3" s="1"/>
  <c r="Q227" i="3"/>
  <c r="O68" i="5"/>
  <c r="E374" i="4"/>
  <c r="Q374" i="4" s="1"/>
  <c r="Q367" i="4"/>
  <c r="K61" i="5"/>
  <c r="P348" i="3"/>
  <c r="Q331" i="3"/>
  <c r="I65" i="3"/>
  <c r="I68" i="3" s="1"/>
  <c r="F268" i="3"/>
  <c r="F62" i="1"/>
  <c r="F75" i="1" s="1"/>
  <c r="F78" i="1" s="1"/>
  <c r="F82" i="1" s="1"/>
  <c r="F84" i="1" s="1"/>
  <c r="F28" i="1"/>
  <c r="M198" i="4"/>
  <c r="M205" i="4" s="1"/>
  <c r="H407" i="4"/>
  <c r="H408" i="4" s="1"/>
  <c r="H415" i="4" s="1"/>
  <c r="H414" i="4"/>
  <c r="Q316" i="4"/>
  <c r="E320" i="4"/>
  <c r="Q316" i="2"/>
  <c r="E320" i="2"/>
  <c r="N78" i="1"/>
  <c r="N82" i="1" s="1"/>
  <c r="N84" i="1" s="1"/>
  <c r="O138" i="4"/>
  <c r="O57" i="4"/>
  <c r="J61" i="6"/>
  <c r="N411" i="4"/>
  <c r="E51" i="5"/>
  <c r="Q51" i="5" s="1"/>
  <c r="Q45" i="5"/>
  <c r="M278" i="4"/>
  <c r="L208" i="4"/>
  <c r="Q17" i="4"/>
  <c r="E24" i="4"/>
  <c r="Q24" i="4" s="1"/>
  <c r="Q36" i="4"/>
  <c r="E40" i="4"/>
  <c r="Q227" i="4"/>
  <c r="E234" i="4"/>
  <c r="Q234" i="4" s="1"/>
  <c r="I275" i="4"/>
  <c r="I278" i="4" s="1"/>
  <c r="Q115" i="4"/>
  <c r="E121" i="4"/>
  <c r="Q121" i="4" s="1"/>
  <c r="G61" i="6"/>
  <c r="M78" i="1"/>
  <c r="M82" i="1" s="1"/>
  <c r="M84" i="1" s="1"/>
  <c r="K65" i="2"/>
  <c r="K68" i="2" s="1"/>
  <c r="E164" i="4"/>
  <c r="Q164" i="4" s="1"/>
  <c r="Q157" i="4"/>
  <c r="N418" i="4"/>
  <c r="O268" i="2"/>
  <c r="O275" i="2" s="1"/>
  <c r="O278" i="2" s="1"/>
  <c r="O138" i="2"/>
  <c r="J198" i="2"/>
  <c r="J205" i="2" s="1"/>
  <c r="J208" i="2" s="1"/>
  <c r="J201" i="4"/>
  <c r="G61" i="2"/>
  <c r="J135" i="2"/>
  <c r="J138" i="2" s="1"/>
  <c r="N268" i="2"/>
  <c r="N275" i="2" s="1"/>
  <c r="N278" i="2" s="1"/>
  <c r="M138" i="4"/>
  <c r="G135" i="3"/>
  <c r="G138" i="3" s="1"/>
  <c r="Q17" i="2"/>
  <c r="E24" i="2"/>
  <c r="Q24" i="2" s="1"/>
  <c r="G345" i="3"/>
  <c r="M268" i="3"/>
  <c r="M275" i="3" s="1"/>
  <c r="M278" i="3" s="1"/>
  <c r="M418" i="4"/>
  <c r="K341" i="2"/>
  <c r="O345" i="2"/>
  <c r="P271" i="3"/>
  <c r="Q115" i="3"/>
  <c r="E121" i="3"/>
  <c r="K408" i="4"/>
  <c r="K415" i="4" s="1"/>
  <c r="I61" i="5"/>
  <c r="E304" i="3"/>
  <c r="Q304" i="3" s="1"/>
  <c r="I205" i="3"/>
  <c r="P68" i="2"/>
  <c r="F61" i="6"/>
  <c r="J61" i="3"/>
  <c r="I411" i="4"/>
  <c r="O411" i="4"/>
  <c r="O348" i="2"/>
  <c r="E250" i="3"/>
  <c r="Q246" i="3"/>
  <c r="G348" i="3"/>
  <c r="M411" i="4"/>
  <c r="G198" i="2"/>
  <c r="G205" i="2" s="1"/>
  <c r="G208" i="2" s="1"/>
  <c r="P58" i="5"/>
  <c r="P65" i="5" s="1"/>
  <c r="P68" i="5" s="1"/>
  <c r="N128" i="3"/>
  <c r="N135" i="3" s="1"/>
  <c r="N138" i="3" s="1"/>
  <c r="N131" i="3"/>
  <c r="M341" i="4"/>
  <c r="E250" i="2"/>
  <c r="Q246" i="2"/>
  <c r="J348" i="3"/>
  <c r="H268" i="3"/>
  <c r="H275" i="3" s="1"/>
  <c r="H278" i="3" s="1"/>
  <c r="F131" i="2"/>
  <c r="O131" i="4"/>
  <c r="L58" i="4"/>
  <c r="L65" i="4" s="1"/>
  <c r="L68" i="4" s="1"/>
  <c r="P267" i="4"/>
  <c r="P274" i="4"/>
  <c r="Q246" i="4"/>
  <c r="E250" i="4"/>
  <c r="O68" i="2"/>
  <c r="G131" i="4"/>
  <c r="L415" i="4"/>
  <c r="L418" i="4" s="1"/>
  <c r="P65" i="2"/>
  <c r="P61" i="2"/>
  <c r="P128" i="2"/>
  <c r="P135" i="2" s="1"/>
  <c r="P138" i="2" s="1"/>
  <c r="E24" i="6"/>
  <c r="Q24" i="6" s="1"/>
  <c r="Q17" i="6"/>
  <c r="E40" i="2"/>
  <c r="Q36" i="2"/>
  <c r="H65" i="6"/>
  <c r="H68" i="6" s="1"/>
  <c r="G278" i="4"/>
  <c r="N68" i="3"/>
  <c r="M267" i="2"/>
  <c r="L64" i="5"/>
  <c r="L57" i="5"/>
  <c r="F205" i="4"/>
  <c r="F208" i="4" s="1"/>
  <c r="F138" i="2"/>
  <c r="I138" i="4"/>
  <c r="Q325" i="4"/>
  <c r="E331" i="4"/>
  <c r="Q331" i="4" s="1"/>
  <c r="K418" i="4"/>
  <c r="M348" i="2"/>
  <c r="I58" i="2"/>
  <c r="I65" i="2" s="1"/>
  <c r="K61" i="6"/>
  <c r="K61" i="3"/>
  <c r="Q320" i="3"/>
  <c r="E333" i="3"/>
  <c r="J278" i="4"/>
  <c r="H271" i="4"/>
  <c r="N131" i="4"/>
  <c r="G204" i="4"/>
  <c r="N128" i="4"/>
  <c r="N135" i="4" s="1"/>
  <c r="N138" i="4" s="1"/>
  <c r="K61" i="4"/>
  <c r="K338" i="4"/>
  <c r="K345" i="4" s="1"/>
  <c r="K348" i="4" s="1"/>
  <c r="I205" i="4"/>
  <c r="H61" i="4"/>
  <c r="F271" i="4"/>
  <c r="K131" i="2"/>
  <c r="I418" i="4"/>
  <c r="L345" i="2"/>
  <c r="L348" i="2" s="1"/>
  <c r="J338" i="4"/>
  <c r="J345" i="4" s="1"/>
  <c r="J348" i="4" s="1"/>
  <c r="I58" i="6"/>
  <c r="I65" i="6" s="1"/>
  <c r="I68" i="6" s="1"/>
  <c r="I268" i="2"/>
  <c r="I275" i="2" s="1"/>
  <c r="I278" i="2" s="1"/>
  <c r="L128" i="2"/>
  <c r="L135" i="2" s="1"/>
  <c r="L138" i="2" s="1"/>
  <c r="Q325" i="2"/>
  <c r="E331" i="2"/>
  <c r="Q331" i="2" s="1"/>
  <c r="G278" i="2"/>
  <c r="G271" i="4"/>
  <c r="L65" i="6"/>
  <c r="L68" i="6" s="1"/>
  <c r="G344" i="2"/>
  <c r="P128" i="3"/>
  <c r="P135" i="3" s="1"/>
  <c r="P138" i="3" s="1"/>
  <c r="O341" i="2"/>
  <c r="K64" i="3"/>
  <c r="J267" i="2"/>
  <c r="L341" i="2"/>
  <c r="O128" i="2"/>
  <c r="O135" i="2" s="1"/>
  <c r="J128" i="4"/>
  <c r="J135" i="4" s="1"/>
  <c r="J138" i="4" s="1"/>
  <c r="G131" i="3"/>
  <c r="H341" i="4"/>
  <c r="K348" i="3"/>
  <c r="I128" i="3"/>
  <c r="I135" i="3" s="1"/>
  <c r="I138" i="3" s="1"/>
  <c r="O345" i="3"/>
  <c r="O348" i="3" s="1"/>
  <c r="F208" i="3"/>
  <c r="H338" i="2"/>
  <c r="H345" i="2" s="1"/>
  <c r="H348" i="2"/>
  <c r="Q40" i="6"/>
  <c r="E53" i="6"/>
  <c r="E261" i="3"/>
  <c r="Q261" i="3" s="1"/>
  <c r="Q255" i="3"/>
  <c r="J68" i="3"/>
  <c r="P341" i="2"/>
  <c r="I271" i="2"/>
  <c r="E94" i="3"/>
  <c r="Q94" i="3" s="1"/>
  <c r="Q87" i="3"/>
  <c r="L131" i="3"/>
  <c r="N341" i="4"/>
  <c r="E164" i="3"/>
  <c r="Q164" i="3" s="1"/>
  <c r="Q157" i="3"/>
  <c r="N268" i="3"/>
  <c r="N275" i="3" s="1"/>
  <c r="N278" i="3" s="1"/>
  <c r="L131" i="4"/>
  <c r="L128" i="4"/>
  <c r="L135" i="4" s="1"/>
  <c r="L138" i="4" s="1"/>
  <c r="F345" i="4"/>
  <c r="E345" i="4" s="1"/>
  <c r="Q345" i="4" s="1"/>
  <c r="H198" i="4"/>
  <c r="H205" i="4" s="1"/>
  <c r="H208" i="4" s="1"/>
  <c r="N58" i="4"/>
  <c r="N65" i="4" s="1"/>
  <c r="N68" i="4" s="1"/>
  <c r="H75" i="1"/>
  <c r="H78" i="1" s="1"/>
  <c r="H82" i="1" s="1"/>
  <c r="H84" i="1" s="1"/>
  <c r="L274" i="4"/>
  <c r="L267" i="4"/>
  <c r="P68" i="6"/>
  <c r="G134" i="2"/>
  <c r="G127" i="2"/>
  <c r="G78" i="1"/>
  <c r="G82" i="1" s="1"/>
  <c r="G84" i="1" s="1"/>
  <c r="O268" i="4"/>
  <c r="O275" i="4" s="1"/>
  <c r="O278" i="4" s="1"/>
  <c r="P75" i="1"/>
  <c r="P78" i="1" s="1"/>
  <c r="P82" i="1" s="1"/>
  <c r="P84" i="1" s="1"/>
  <c r="F275" i="4"/>
  <c r="E94" i="4"/>
  <c r="Q94" i="4" s="1"/>
  <c r="J65" i="2"/>
  <c r="J68" i="2" s="1"/>
  <c r="J61" i="2"/>
  <c r="F345" i="2"/>
  <c r="I64" i="2"/>
  <c r="I208" i="3"/>
  <c r="F271" i="2"/>
  <c r="L271" i="2"/>
  <c r="F197" i="2"/>
  <c r="E24" i="5"/>
  <c r="Q24" i="5" s="1"/>
  <c r="Q17" i="5"/>
  <c r="K341" i="4"/>
  <c r="Q17" i="3"/>
  <c r="E24" i="3"/>
  <c r="Q24" i="3" s="1"/>
  <c r="M337" i="3"/>
  <c r="M344" i="3"/>
  <c r="K58" i="3"/>
  <c r="K65" i="3" s="1"/>
  <c r="H61" i="5"/>
  <c r="M128" i="3"/>
  <c r="M135" i="3" s="1"/>
  <c r="M138" i="3" s="1"/>
  <c r="J345" i="3"/>
  <c r="L128" i="3"/>
  <c r="L135" i="3" s="1"/>
  <c r="L138" i="3" s="1"/>
  <c r="L78" i="1"/>
  <c r="L82" i="1" s="1"/>
  <c r="L84" i="1" s="1"/>
  <c r="G62" i="1"/>
  <c r="G75" i="1" s="1"/>
  <c r="G28" i="1"/>
  <c r="J271" i="4"/>
  <c r="N271" i="4"/>
  <c r="G58" i="4"/>
  <c r="G65" i="4" s="1"/>
  <c r="G68" i="4" s="1"/>
  <c r="N68" i="2"/>
  <c r="K411" i="4"/>
  <c r="I271" i="4"/>
  <c r="G58" i="6"/>
  <c r="G65" i="6" s="1"/>
  <c r="G68" i="6" s="1"/>
  <c r="Q45" i="2"/>
  <c r="E51" i="2"/>
  <c r="Q51" i="2" s="1"/>
  <c r="F64" i="6"/>
  <c r="Q106" i="4"/>
  <c r="E110" i="4"/>
  <c r="Q297" i="2"/>
  <c r="E304" i="2"/>
  <c r="Q304" i="2" s="1"/>
  <c r="H58" i="5"/>
  <c r="H65" i="5" s="1"/>
  <c r="H68" i="5" s="1"/>
  <c r="I135" i="2"/>
  <c r="I138" i="2" s="1"/>
  <c r="I131" i="2"/>
  <c r="P348" i="2"/>
  <c r="N131" i="2"/>
  <c r="Q36" i="5"/>
  <c r="E40" i="5"/>
  <c r="E261" i="2"/>
  <c r="Q261" i="2" s="1"/>
  <c r="Q255" i="2"/>
  <c r="F198" i="2"/>
  <c r="Q36" i="3"/>
  <c r="E40" i="3"/>
  <c r="K271" i="3"/>
  <c r="O198" i="2"/>
  <c r="O205" i="2" s="1"/>
  <c r="O208" i="2" s="1"/>
  <c r="N201" i="2"/>
  <c r="M198" i="3"/>
  <c r="M205" i="3" s="1"/>
  <c r="M208" i="3" s="1"/>
  <c r="K201" i="3"/>
  <c r="J131" i="3"/>
  <c r="I341" i="4"/>
  <c r="F58" i="3"/>
  <c r="K75" i="1"/>
  <c r="K78" i="1" s="1"/>
  <c r="K82" i="1" s="1"/>
  <c r="K84" i="1" s="1"/>
  <c r="F57" i="5"/>
  <c r="F58" i="5" s="1"/>
  <c r="O271" i="3"/>
  <c r="J341" i="3"/>
  <c r="I345" i="3"/>
  <c r="I348" i="3" s="1"/>
  <c r="P201" i="3"/>
  <c r="P341" i="3"/>
  <c r="E58" i="2" l="1"/>
  <c r="Q58" i="2" s="1"/>
  <c r="F65" i="2"/>
  <c r="E65" i="2" s="1"/>
  <c r="Q65" i="2" s="1"/>
  <c r="F65" i="5"/>
  <c r="E53" i="3"/>
  <c r="Q40" i="3"/>
  <c r="F65" i="3"/>
  <c r="E58" i="3"/>
  <c r="Q58" i="3" s="1"/>
  <c r="Q110" i="4"/>
  <c r="E123" i="4"/>
  <c r="N271" i="2"/>
  <c r="I131" i="3"/>
  <c r="H61" i="2"/>
  <c r="L201" i="2"/>
  <c r="J131" i="4"/>
  <c r="F408" i="4"/>
  <c r="L61" i="5"/>
  <c r="L58" i="5"/>
  <c r="L65" i="5" s="1"/>
  <c r="O271" i="4"/>
  <c r="N61" i="4"/>
  <c r="M201" i="4"/>
  <c r="J201" i="2"/>
  <c r="F275" i="2"/>
  <c r="P268" i="2"/>
  <c r="P275" i="2" s="1"/>
  <c r="M348" i="3"/>
  <c r="G61" i="4"/>
  <c r="L271" i="4"/>
  <c r="L268" i="4"/>
  <c r="L68" i="5"/>
  <c r="E53" i="4"/>
  <c r="Q40" i="4"/>
  <c r="H201" i="4"/>
  <c r="P61" i="5"/>
  <c r="P278" i="2"/>
  <c r="E53" i="5"/>
  <c r="Q40" i="5"/>
  <c r="M271" i="3"/>
  <c r="Q333" i="3"/>
  <c r="E337" i="3"/>
  <c r="E344" i="3"/>
  <c r="M271" i="2"/>
  <c r="M268" i="2"/>
  <c r="M275" i="2" s="1"/>
  <c r="M278" i="2" s="1"/>
  <c r="H271" i="3"/>
  <c r="E57" i="1"/>
  <c r="Q44" i="1"/>
  <c r="G271" i="2"/>
  <c r="J338" i="2"/>
  <c r="O131" i="2"/>
  <c r="L341" i="4"/>
  <c r="M61" i="6"/>
  <c r="Q193" i="3"/>
  <c r="E197" i="3"/>
  <c r="E204" i="3"/>
  <c r="H61" i="3"/>
  <c r="Q121" i="2"/>
  <c r="E123" i="2"/>
  <c r="J61" i="4"/>
  <c r="F135" i="4"/>
  <c r="E135" i="4" s="1"/>
  <c r="Q135" i="4" s="1"/>
  <c r="E128" i="4"/>
  <c r="Q128" i="4" s="1"/>
  <c r="Q53" i="6"/>
  <c r="E57" i="6"/>
  <c r="E64" i="6"/>
  <c r="E333" i="2"/>
  <c r="Q320" i="2"/>
  <c r="F275" i="3"/>
  <c r="E268" i="3"/>
  <c r="Q268" i="3" s="1"/>
  <c r="I61" i="6"/>
  <c r="F135" i="3"/>
  <c r="E128" i="3"/>
  <c r="Q128" i="3" s="1"/>
  <c r="L341" i="3"/>
  <c r="G345" i="2"/>
  <c r="N348" i="3"/>
  <c r="G205" i="4"/>
  <c r="E205" i="4" s="1"/>
  <c r="Q205" i="4" s="1"/>
  <c r="O415" i="4"/>
  <c r="O418" i="4" s="1"/>
  <c r="M341" i="3"/>
  <c r="F68" i="6"/>
  <c r="M201" i="3"/>
  <c r="P131" i="2"/>
  <c r="E263" i="3"/>
  <c r="Q250" i="3"/>
  <c r="F201" i="2"/>
  <c r="M338" i="3"/>
  <c r="M345" i="3" s="1"/>
  <c r="E263" i="4"/>
  <c r="Q250" i="4"/>
  <c r="Q250" i="2"/>
  <c r="E263" i="2"/>
  <c r="Q121" i="3"/>
  <c r="E123" i="3"/>
  <c r="O341" i="4"/>
  <c r="F348" i="3"/>
  <c r="O75" i="1"/>
  <c r="O78" i="1" s="1"/>
  <c r="O82" i="1" s="1"/>
  <c r="O84" i="1" s="1"/>
  <c r="G128" i="2"/>
  <c r="F61" i="3"/>
  <c r="P135" i="4"/>
  <c r="P138" i="4" s="1"/>
  <c r="P131" i="4"/>
  <c r="H341" i="2"/>
  <c r="F131" i="4"/>
  <c r="O201" i="2"/>
  <c r="I61" i="2"/>
  <c r="J271" i="2"/>
  <c r="J268" i="2"/>
  <c r="J275" i="2" s="1"/>
  <c r="J278" i="2" s="1"/>
  <c r="J341" i="4"/>
  <c r="F348" i="4"/>
  <c r="L131" i="2"/>
  <c r="E198" i="4"/>
  <c r="Q198" i="4" s="1"/>
  <c r="E53" i="2"/>
  <c r="Q40" i="2"/>
  <c r="E333" i="4"/>
  <c r="Q320" i="4"/>
  <c r="G271" i="3"/>
  <c r="Q180" i="4"/>
  <c r="E193" i="4"/>
  <c r="M61" i="3"/>
  <c r="K68" i="3"/>
  <c r="P268" i="4"/>
  <c r="P275" i="4" s="1"/>
  <c r="P278" i="4" s="1"/>
  <c r="O58" i="4"/>
  <c r="O65" i="4" s="1"/>
  <c r="O68" i="4" s="1"/>
  <c r="N61" i="3"/>
  <c r="H131" i="2"/>
  <c r="F58" i="4"/>
  <c r="F131" i="3"/>
  <c r="Q191" i="2"/>
  <c r="E193" i="2"/>
  <c r="N341" i="3"/>
  <c r="M341" i="2"/>
  <c r="F61" i="5"/>
  <c r="L61" i="4"/>
  <c r="H418" i="4"/>
  <c r="G205" i="3"/>
  <c r="E198" i="3"/>
  <c r="Q198" i="3" s="1"/>
  <c r="E62" i="1"/>
  <c r="Q26" i="1"/>
  <c r="E28" i="1"/>
  <c r="Q28" i="1" s="1"/>
  <c r="G61" i="3"/>
  <c r="F61" i="2"/>
  <c r="M58" i="4"/>
  <c r="M65" i="4" s="1"/>
  <c r="M68" i="4" s="1"/>
  <c r="F65" i="6"/>
  <c r="E65" i="6" s="1"/>
  <c r="Q65" i="6" s="1"/>
  <c r="H411" i="4"/>
  <c r="E403" i="4"/>
  <c r="Q390" i="4"/>
  <c r="F68" i="2"/>
  <c r="E58" i="6"/>
  <c r="Q58" i="6" s="1"/>
  <c r="M131" i="3"/>
  <c r="F205" i="2"/>
  <c r="E198" i="2"/>
  <c r="Q198" i="2" s="1"/>
  <c r="I68" i="2"/>
  <c r="E338" i="4"/>
  <c r="Q338" i="4" s="1"/>
  <c r="P131" i="3"/>
  <c r="N271" i="3"/>
  <c r="G201" i="2"/>
  <c r="H345" i="3"/>
  <c r="E345" i="3" s="1"/>
  <c r="Q345" i="3" s="1"/>
  <c r="Q62" i="1" l="1"/>
  <c r="Q11" i="1" s="1"/>
  <c r="E75" i="1"/>
  <c r="Q75" i="1" s="1"/>
  <c r="Q263" i="4"/>
  <c r="E274" i="4"/>
  <c r="E267" i="4"/>
  <c r="Q197" i="3"/>
  <c r="E201" i="3"/>
  <c r="Q201" i="3" s="1"/>
  <c r="G135" i="2"/>
  <c r="E128" i="2"/>
  <c r="Q128" i="2" s="1"/>
  <c r="Q403" i="4"/>
  <c r="E407" i="4"/>
  <c r="E414" i="4"/>
  <c r="H348" i="3"/>
  <c r="E204" i="4"/>
  <c r="Q193" i="4"/>
  <c r="E197" i="4"/>
  <c r="E268" i="2"/>
  <c r="Q268" i="2" s="1"/>
  <c r="E408" i="4"/>
  <c r="Q408" i="4" s="1"/>
  <c r="F415" i="4"/>
  <c r="J345" i="2"/>
  <c r="J348" i="2" s="1"/>
  <c r="E338" i="2"/>
  <c r="Q338" i="2" s="1"/>
  <c r="G208" i="4"/>
  <c r="E135" i="3"/>
  <c r="Q135" i="3" s="1"/>
  <c r="F138" i="3"/>
  <c r="J341" i="2"/>
  <c r="E64" i="4"/>
  <c r="Q53" i="4"/>
  <c r="E57" i="4"/>
  <c r="E275" i="2"/>
  <c r="Q275" i="2" s="1"/>
  <c r="F278" i="2"/>
  <c r="E134" i="3"/>
  <c r="Q123" i="3"/>
  <c r="E127" i="3"/>
  <c r="Q344" i="3"/>
  <c r="E348" i="3"/>
  <c r="O61" i="4"/>
  <c r="E65" i="3"/>
  <c r="Q65" i="3" s="1"/>
  <c r="F68" i="3"/>
  <c r="Q263" i="3"/>
  <c r="E267" i="3"/>
  <c r="E274" i="3"/>
  <c r="Q337" i="3"/>
  <c r="F411" i="4"/>
  <c r="P271" i="4"/>
  <c r="E205" i="2"/>
  <c r="Q205" i="2" s="1"/>
  <c r="F208" i="2"/>
  <c r="M61" i="4"/>
  <c r="Q333" i="4"/>
  <c r="E344" i="4"/>
  <c r="E337" i="4"/>
  <c r="Q123" i="2"/>
  <c r="E127" i="2"/>
  <c r="E134" i="2"/>
  <c r="L275" i="4"/>
  <c r="E268" i="4"/>
  <c r="Q268" i="4" s="1"/>
  <c r="Q53" i="3"/>
  <c r="E64" i="3"/>
  <c r="E57" i="3"/>
  <c r="Q193" i="2"/>
  <c r="E197" i="2"/>
  <c r="E204" i="2"/>
  <c r="E74" i="1"/>
  <c r="Q57" i="1"/>
  <c r="E61" i="1"/>
  <c r="Q61" i="1" s="1"/>
  <c r="E64" i="5"/>
  <c r="Q53" i="5"/>
  <c r="E57" i="5"/>
  <c r="G131" i="2"/>
  <c r="E65" i="5"/>
  <c r="Q65" i="5" s="1"/>
  <c r="F68" i="5"/>
  <c r="Q333" i="2"/>
  <c r="E337" i="2"/>
  <c r="E344" i="2"/>
  <c r="Q204" i="3"/>
  <c r="E58" i="5"/>
  <c r="Q58" i="5" s="1"/>
  <c r="Q53" i="2"/>
  <c r="E57" i="2"/>
  <c r="E64" i="2"/>
  <c r="E274" i="2"/>
  <c r="Q263" i="2"/>
  <c r="E267" i="2"/>
  <c r="E275" i="3"/>
  <c r="Q275" i="3" s="1"/>
  <c r="F278" i="3"/>
  <c r="E58" i="4"/>
  <c r="Q58" i="4" s="1"/>
  <c r="F65" i="4"/>
  <c r="F138" i="4"/>
  <c r="E338" i="3"/>
  <c r="Q338" i="3" s="1"/>
  <c r="E68" i="6"/>
  <c r="Q68" i="6" s="1"/>
  <c r="Q64" i="6"/>
  <c r="G348" i="2"/>
  <c r="Q123" i="4"/>
  <c r="E127" i="4"/>
  <c r="E134" i="4"/>
  <c r="E205" i="3"/>
  <c r="Q205" i="3" s="1"/>
  <c r="G208" i="3"/>
  <c r="F61" i="4"/>
  <c r="Q57" i="6"/>
  <c r="E61" i="6"/>
  <c r="Q61" i="6" s="1"/>
  <c r="P271" i="2"/>
  <c r="E271" i="2" l="1"/>
  <c r="Q271" i="2" s="1"/>
  <c r="Q267" i="2"/>
  <c r="E131" i="4"/>
  <c r="Q131" i="4" s="1"/>
  <c r="Q127" i="4"/>
  <c r="E68" i="3"/>
  <c r="Q68" i="3" s="1"/>
  <c r="Q64" i="3"/>
  <c r="Q344" i="2"/>
  <c r="E208" i="4"/>
  <c r="Q208" i="4" s="1"/>
  <c r="Q204" i="4"/>
  <c r="Q134" i="4"/>
  <c r="E138" i="4"/>
  <c r="Q138" i="4" s="1"/>
  <c r="Q127" i="3"/>
  <c r="Q79" i="3" s="1"/>
  <c r="E131" i="3"/>
  <c r="Q131" i="3" s="1"/>
  <c r="Q337" i="2"/>
  <c r="E341" i="2"/>
  <c r="Q341" i="2" s="1"/>
  <c r="Q414" i="4"/>
  <c r="Q348" i="3"/>
  <c r="E278" i="2"/>
  <c r="Q278" i="2" s="1"/>
  <c r="Q219" i="2" s="1"/>
  <c r="Q274" i="2"/>
  <c r="Q57" i="5"/>
  <c r="E61" i="5"/>
  <c r="Q61" i="5" s="1"/>
  <c r="G138" i="2"/>
  <c r="E135" i="2"/>
  <c r="Q135" i="2" s="1"/>
  <c r="E201" i="2"/>
  <c r="Q201" i="2" s="1"/>
  <c r="Q197" i="2"/>
  <c r="Q407" i="4"/>
  <c r="E411" i="4"/>
  <c r="Q411" i="4" s="1"/>
  <c r="E61" i="2"/>
  <c r="Q61" i="2" s="1"/>
  <c r="Q57" i="2"/>
  <c r="E275" i="4"/>
  <c r="Q275" i="4" s="1"/>
  <c r="L278" i="4"/>
  <c r="E341" i="3"/>
  <c r="Q341" i="3" s="1"/>
  <c r="E138" i="3"/>
  <c r="Q138" i="3" s="1"/>
  <c r="Q134" i="3"/>
  <c r="E415" i="4"/>
  <c r="Q415" i="4" s="1"/>
  <c r="F418" i="4"/>
  <c r="E348" i="4"/>
  <c r="Q348" i="4" s="1"/>
  <c r="Q344" i="4"/>
  <c r="Q134" i="2"/>
  <c r="Q204" i="2"/>
  <c r="E208" i="2"/>
  <c r="Q208" i="2" s="1"/>
  <c r="Q64" i="4"/>
  <c r="E61" i="3"/>
  <c r="Q61" i="3" s="1"/>
  <c r="Q57" i="3"/>
  <c r="Q11" i="3" s="1"/>
  <c r="Q64" i="2"/>
  <c r="Q11" i="2" s="1"/>
  <c r="E68" i="2"/>
  <c r="Q68" i="2" s="1"/>
  <c r="E68" i="5"/>
  <c r="Q68" i="5" s="1"/>
  <c r="Q64" i="5"/>
  <c r="Q11" i="5" s="1"/>
  <c r="E131" i="2"/>
  <c r="Q131" i="2" s="1"/>
  <c r="Q127" i="2"/>
  <c r="Q274" i="3"/>
  <c r="E278" i="3"/>
  <c r="Q278" i="3" s="1"/>
  <c r="E271" i="4"/>
  <c r="Q271" i="4" s="1"/>
  <c r="Q267" i="4"/>
  <c r="E345" i="2"/>
  <c r="Q345" i="2" s="1"/>
  <c r="E271" i="3"/>
  <c r="Q271" i="3" s="1"/>
  <c r="Q267" i="3"/>
  <c r="Q219" i="3" s="1"/>
  <c r="Q57" i="4"/>
  <c r="E61" i="4"/>
  <c r="Q61" i="4" s="1"/>
  <c r="Q197" i="4"/>
  <c r="Q149" i="4" s="1"/>
  <c r="E201" i="4"/>
  <c r="Q201" i="4" s="1"/>
  <c r="Q274" i="4"/>
  <c r="E278" i="4"/>
  <c r="Q11" i="6"/>
  <c r="E65" i="4"/>
  <c r="Q65" i="4" s="1"/>
  <c r="F68" i="4"/>
  <c r="E208" i="3"/>
  <c r="Q208" i="3" s="1"/>
  <c r="Q149" i="3" s="1"/>
  <c r="Q74" i="1"/>
  <c r="E78" i="1"/>
  <c r="Q337" i="4"/>
  <c r="Q289" i="4" s="1"/>
  <c r="E341" i="4"/>
  <c r="Q341" i="4" s="1"/>
  <c r="Q149" i="2" l="1"/>
  <c r="E68" i="4"/>
  <c r="Q68" i="4" s="1"/>
  <c r="Q11" i="4" s="1"/>
  <c r="E82" i="1"/>
  <c r="Q78" i="1"/>
  <c r="Q79" i="4"/>
  <c r="Q278" i="4"/>
  <c r="Q219" i="4" s="1"/>
  <c r="E138" i="2"/>
  <c r="Q138" i="2" s="1"/>
  <c r="Q79" i="2" s="1"/>
  <c r="Q289" i="3"/>
  <c r="E418" i="4"/>
  <c r="Q418" i="4" s="1"/>
  <c r="Q359" i="4" s="1"/>
  <c r="E348" i="2"/>
  <c r="Q348" i="2" s="1"/>
  <c r="Q289" i="2" s="1"/>
  <c r="E84" i="1" l="1"/>
  <c r="Q82" i="1"/>
</calcChain>
</file>

<file path=xl/sharedStrings.xml><?xml version="1.0" encoding="utf-8"?>
<sst xmlns="http://schemas.openxmlformats.org/spreadsheetml/2006/main" count="1171" uniqueCount="92">
  <si>
    <t>Class Summary</t>
  </si>
  <si>
    <t>Cost Of Service By Rate Schedule - All Functions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</si>
  <si>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</si>
  <si>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</si>
  <si>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</si>
  <si>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</si>
  <si>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</si>
  <si>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</si>
  <si>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</si>
  <si>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</si>
  <si>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</si>
  <si>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</si>
  <si>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</si>
  <si>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</si>
  <si>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</si>
  <si>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</si>
  <si>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Chk Total</t>
  </si>
  <si>
    <t xml:space="preserve">DESCRIPTION </t>
  </si>
  <si>
    <t>Operating Revenues</t>
  </si>
  <si>
    <t>Operating Expenses</t>
  </si>
  <si>
    <t>Operation &amp; Maintenance Expenses</t>
  </si>
  <si>
    <t>Depreciation Expense</t>
  </si>
  <si>
    <t>Amortization Expense</t>
  </si>
  <si>
    <t>Taxes Other Than Income</t>
  </si>
  <si>
    <t>Income Taxes - Federal</t>
  </si>
  <si>
    <t>Income Taxes - State</t>
  </si>
  <si>
    <t>Income Taxes Deferred</t>
  </si>
  <si>
    <t>Investment Tax Credit Adj</t>
  </si>
  <si>
    <t>Misc Revenues &amp; Expense</t>
  </si>
  <si>
    <t>Total Operating Expenses</t>
  </si>
  <si>
    <t>Operating Revenue For Return</t>
  </si>
  <si>
    <t>Rate Base :</t>
  </si>
  <si>
    <t>Electric Plant In Service</t>
  </si>
  <si>
    <t xml:space="preserve">Plant Held For Future Use </t>
  </si>
  <si>
    <t>Electric Plant Acquisition Adj</t>
  </si>
  <si>
    <t>Pensions</t>
  </si>
  <si>
    <t>Prepayments</t>
  </si>
  <si>
    <t>Fuel Stock</t>
  </si>
  <si>
    <t>Materials &amp; Supplies</t>
  </si>
  <si>
    <t>Misc Deferred Debits</t>
  </si>
  <si>
    <t>Cash Working Capital</t>
  </si>
  <si>
    <t>Weatherization Loans</t>
  </si>
  <si>
    <t>Miscellaneous Rate Base</t>
  </si>
  <si>
    <t>Total Rate Base Additions</t>
  </si>
  <si>
    <t>Rate Base Deductions :</t>
  </si>
  <si>
    <t>Accum Provision For Depreciation</t>
  </si>
  <si>
    <t>Accum Provision For Amortization</t>
  </si>
  <si>
    <t>Accum Deferred Income Taxes</t>
  </si>
  <si>
    <t>Unamortized ITC</t>
  </si>
  <si>
    <t>Customer Advance For Construction</t>
  </si>
  <si>
    <t>Customer Service Deposits</t>
  </si>
  <si>
    <t>Misc Rate Base Deductions</t>
  </si>
  <si>
    <t>Total Rate Base Deductions</t>
  </si>
  <si>
    <t>Total Rate Base</t>
  </si>
  <si>
    <t>Calculated Return On Rate Base</t>
  </si>
  <si>
    <t>Return On RB @ Jurisdictional Ave.</t>
  </si>
  <si>
    <t>Revenue Credits</t>
  </si>
  <si>
    <t>Total Revenue Requirements</t>
  </si>
  <si>
    <t>Class Revenue</t>
  </si>
  <si>
    <t xml:space="preserve">Increase / (Decrease) Required to </t>
  </si>
  <si>
    <t>Earn Equal Rates of Return</t>
  </si>
  <si>
    <t>Percent %</t>
  </si>
  <si>
    <t>Return On Rate Base @ Target ROR</t>
  </si>
  <si>
    <t>Total Operating Expenses Adjusted for Taxes</t>
  </si>
  <si>
    <t>Total Target Revenue Requirements</t>
  </si>
  <si>
    <t>Earn Target Rate of Return</t>
  </si>
  <si>
    <t>Production Summary</t>
  </si>
  <si>
    <t>Cost Of Service By Rate Schedule - Production Function</t>
  </si>
  <si>
    <t>Return On Rate Base</t>
  </si>
  <si>
    <t>Total Op. exp. Adjusted for Taxes</t>
  </si>
  <si>
    <t>Cost Of Service By Rate Schedule - Production-Demand Variable Summary</t>
  </si>
  <si>
    <t>Cost Of Service By Rate Schedule - Production-Energy Variable Summary</t>
  </si>
  <si>
    <t>Cost Of Service By Rate Schedule - Production-Demand Fixed Summary</t>
  </si>
  <si>
    <t>Cost Of Service By Rate Schedule - Production-Energy Fixed Summary</t>
  </si>
  <si>
    <t>Transmission Summary</t>
  </si>
  <si>
    <t>Cost Of Service By Rate Schedule - Transmission Function</t>
  </si>
  <si>
    <t>Cost Of Service By Rate Schedule - Transmission-Demand Variable Summary</t>
  </si>
  <si>
    <t>Cost Of Service By Rate Schedule - Transmission-Energy Variable Summary</t>
  </si>
  <si>
    <t>Cost Of Service By Rate Schedule - Transmission-Demand Fixed Summary</t>
  </si>
  <si>
    <t>Cost Of Service By Rate Schedule - Transmission-Energy Fixed Summary</t>
  </si>
  <si>
    <t>Distribution Summary</t>
  </si>
  <si>
    <t>Cost Of Service By Rate Schedule - Distribution Function</t>
  </si>
  <si>
    <t>Cost Of Service By Rate Schedule - Distribution Substations Summary</t>
  </si>
  <si>
    <t>Cost Of Service By Rate Schedule - Distribution Poles &amp; Wires</t>
  </si>
  <si>
    <t>Cost Of Service By Rate Schedule - Distribution Transformers</t>
  </si>
  <si>
    <t>Cost Of Service By Rate Schedule - Distribution Services</t>
  </si>
  <si>
    <t>Cost Of Service By Rate Schedule - Distribution Meters</t>
  </si>
  <si>
    <t>Retail Summary</t>
  </si>
  <si>
    <t>Cost Of Service By Rate Schedule - Retail Function</t>
  </si>
  <si>
    <t>Generation Demand Summary</t>
  </si>
  <si>
    <t>Misc Summary</t>
  </si>
  <si>
    <t>Cost Of Service By Rate Schedule - Misc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</si>
</sst>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0000_);_(* \(#,##0.0000000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Swis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/>
    <xf numFmtId="37" fontId="2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2" fillId="0" borderId="3" xfId="0" applyNumberFormat="1" applyFont="1" applyBorder="1"/>
    <xf numFmtId="37" fontId="4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/>
    <xf numFmtId="164" fontId="5" fillId="0" borderId="0" xfId="0" applyNumberFormat="1" applyFont="1"/>
    <xf numFmtId="164" fontId="3" fillId="0" borderId="4" xfId="0" applyNumberFormat="1" applyFont="1" applyBorder="1"/>
    <xf numFmtId="164" fontId="3" fillId="0" borderId="5" xfId="0" applyNumberFormat="1" applyFont="1" applyBorder="1"/>
    <xf numFmtId="3" fontId="3" fillId="0" borderId="0" xfId="0" applyNumberFormat="1" applyFont="1"/>
    <xf numFmtId="9" fontId="3" fillId="0" borderId="0" xfId="2" applyFont="1" applyFill="1" applyProtection="1"/>
    <xf numFmtId="10" fontId="3" fillId="0" borderId="0" xfId="2" applyNumberFormat="1" applyFont="1" applyFill="1"/>
    <xf numFmtId="10" fontId="3" fillId="0" borderId="0" xfId="0" applyNumberFormat="1" applyFont="1"/>
    <xf numFmtId="164" fontId="3" fillId="0" borderId="0" xfId="1" applyNumberFormat="1" applyFont="1" applyFill="1"/>
    <xf numFmtId="164" fontId="3" fillId="0" borderId="0" xfId="1" applyNumberFormat="1" applyFont="1" applyFill="1" applyBorder="1" applyProtection="1"/>
    <xf numFmtId="164" fontId="3" fillId="0" borderId="2" xfId="1" applyNumberFormat="1" applyFont="1" applyFill="1" applyBorder="1" applyProtection="1"/>
    <xf numFmtId="10" fontId="2" fillId="0" borderId="0" xfId="0" applyNumberFormat="1" applyFont="1"/>
    <xf numFmtId="164" fontId="3" fillId="0" borderId="2" xfId="0" applyNumberFormat="1" applyFont="1" applyBorder="1"/>
    <xf numFmtId="37" fontId="5" fillId="0" borderId="0" xfId="0" applyNumberFormat="1" applyFont="1"/>
    <xf numFmtId="0" fontId="5" fillId="0" borderId="0" xfId="0" applyFont="1"/>
    <xf numFmtId="10" fontId="3" fillId="0" borderId="0" xfId="0" applyNumberFormat="1" applyFont="1" applyAlignment="1">
      <alignment horizontal="center"/>
    </xf>
    <xf numFmtId="165" fontId="2" fillId="0" borderId="0" xfId="1" applyNumberFormat="1" applyFont="1" applyFill="1"/>
    <xf numFmtId="164" fontId="2" fillId="0" borderId="0" xfId="1" applyNumberFormat="1" applyFont="1" applyFill="1"/>
    <xf numFmtId="10" fontId="2" fillId="0" borderId="0" xfId="2" applyNumberFormat="1" applyFont="1" applyFill="1"/>
    <xf numFmtId="164" fontId="3" fillId="0" borderId="0" xfId="1" applyNumberFormat="1" applyFont="1" applyFill="1" applyAlignment="1" applyProtection="1">
      <alignment horizontal="center"/>
    </xf>
    <xf numFmtId="164" fontId="3" fillId="0" borderId="0" xfId="1" applyNumberFormat="1" applyFont="1" applyFill="1" applyAlignment="1" applyProtection="1">
      <alignment horizontal="centerContinuous"/>
    </xf>
    <xf numFmtId="10" fontId="3" fillId="0" borderId="0" xfId="2" applyNumberFormat="1" applyFont="1" applyFill="1" applyAlignment="1">
      <alignment horizontal="centerContinuous"/>
    </xf>
    <xf numFmtId="164" fontId="3" fillId="0" borderId="0" xfId="1" applyNumberFormat="1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Continuous"/>
    </xf>
    <xf numFmtId="164" fontId="2" fillId="0" borderId="0" xfId="1" applyNumberFormat="1" applyFont="1" applyFill="1" applyProtection="1"/>
    <xf numFmtId="164" fontId="3" fillId="0" borderId="0" xfId="1" applyNumberFormat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164" fontId="3" fillId="0" borderId="0" xfId="1" applyNumberFormat="1" applyFont="1" applyFill="1" applyProtection="1"/>
    <xf numFmtId="164" fontId="3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10" fontId="4" fillId="0" borderId="0" xfId="2" applyNumberFormat="1" applyFont="1" applyFill="1" applyAlignment="1">
      <alignment horizontal="center"/>
    </xf>
    <xf numFmtId="164" fontId="3" fillId="0" borderId="3" xfId="1" applyNumberFormat="1" applyFont="1" applyFill="1" applyBorder="1" applyProtection="1"/>
    <xf numFmtId="164" fontId="3" fillId="0" borderId="4" xfId="1" applyNumberFormat="1" applyFont="1" applyFill="1" applyBorder="1" applyProtection="1"/>
    <xf numFmtId="164" fontId="3" fillId="0" borderId="5" xfId="1" applyNumberFormat="1" applyFont="1" applyFill="1" applyBorder="1" applyProtection="1"/>
    <xf numFmtId="10" fontId="3" fillId="0" borderId="0" xfId="2" applyNumberFormat="1" applyFont="1" applyFill="1" applyProtection="1"/>
    <xf numFmtId="164" fontId="3" fillId="0" borderId="0" xfId="1" quotePrefix="1" applyNumberFormat="1" applyFont="1" applyFill="1"/>
    <xf numFmtId="164" fontId="4" fillId="0" borderId="0" xfId="1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Utah%20Informational%20(2020)\COS%20UT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Demand Variable"/>
      <sheetName val="Production-Energy Variable"/>
      <sheetName val="Production-Demand Fixed"/>
      <sheetName val="Production-Energy Fixed"/>
      <sheetName val="Transmission-Demand Variable"/>
      <sheetName val="Transmission-Energy Variable"/>
      <sheetName val="Transmission-Demand Fixed"/>
      <sheetName val="Transmission-Energy Fixed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Factors"/>
      <sheetName val="Func Allocation Option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Sch 32 COS Analysis"/>
      <sheetName val="TransInvest"/>
      <sheetName val="DistInvest"/>
      <sheetName val="Error Check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Dec 2020</v>
          </cell>
          <cell r="L6">
            <v>7.4068174494757208E-2</v>
          </cell>
        </row>
        <row r="7">
          <cell r="C7" t="str">
            <v>2020 Protocol (Non Wgt)</v>
          </cell>
        </row>
        <row r="20">
          <cell r="H20">
            <v>0.75413399999999997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H10" t="str">
            <v>Utah
Jurisdiction
Normalized</v>
          </cell>
          <cell r="I10" t="str">
            <v>Residential
Sch 1</v>
          </cell>
          <cell r="J10" t="str">
            <v>General
Large Dist.
Sch 6</v>
          </cell>
          <cell r="K10" t="str">
            <v>General
+1 MW
Sch 8</v>
          </cell>
          <cell r="L10" t="str">
            <v>Street &amp; Area
Lighting
Sch. 7,11,12</v>
          </cell>
          <cell r="M10" t="str">
            <v>General
Trans
Sch 9</v>
          </cell>
          <cell r="N10" t="str">
            <v>Irrigation
Sch 10</v>
          </cell>
          <cell r="O10" t="str">
            <v>Traffic
Signals
Sch 15</v>
          </cell>
          <cell r="P10" t="str">
            <v>Outdoor
Lighting
Sch 15</v>
          </cell>
          <cell r="Q10" t="str">
            <v>General
Small Dist.
Sch 23</v>
          </cell>
          <cell r="R10" t="str">
            <v>Industrial
Cust 1</v>
          </cell>
          <cell r="S10" t="str">
            <v>Industrial
Cust 2</v>
          </cell>
        </row>
        <row r="12">
          <cell r="I12">
            <v>955206800.5743295</v>
          </cell>
          <cell r="J12">
            <v>625051739.8233335</v>
          </cell>
          <cell r="K12">
            <v>164481504.80932704</v>
          </cell>
          <cell r="L12">
            <v>10679607.850514797</v>
          </cell>
          <cell r="M12">
            <v>313041385.44211423</v>
          </cell>
          <cell r="N12">
            <v>24446681.842890374</v>
          </cell>
          <cell r="O12">
            <v>975091.03058990045</v>
          </cell>
          <cell r="P12">
            <v>1170366.8249142661</v>
          </cell>
          <cell r="Q12">
            <v>166245341.47339177</v>
          </cell>
          <cell r="R12">
            <v>42992300.169894323</v>
          </cell>
          <cell r="S12">
            <v>35790821.666521274</v>
          </cell>
        </row>
        <row r="15">
          <cell r="I15">
            <v>478547535.82529038</v>
          </cell>
          <cell r="J15">
            <v>316284339.96383822</v>
          </cell>
          <cell r="K15">
            <v>87135575.925722525</v>
          </cell>
          <cell r="L15">
            <v>3255959.6575586894</v>
          </cell>
          <cell r="M15">
            <v>193450827.24902841</v>
          </cell>
          <cell r="N15">
            <v>12911809.589453494</v>
          </cell>
          <cell r="O15">
            <v>483875.31040599279</v>
          </cell>
          <cell r="P15">
            <v>460541.17631603091</v>
          </cell>
          <cell r="Q15">
            <v>79693081.552078351</v>
          </cell>
          <cell r="R15">
            <v>27854215.303624984</v>
          </cell>
          <cell r="S15">
            <v>22257307.096059721</v>
          </cell>
        </row>
        <row r="16">
          <cell r="I16">
            <v>132106528.99678327</v>
          </cell>
          <cell r="J16">
            <v>76864298.914758101</v>
          </cell>
          <cell r="K16">
            <v>19436453.694594584</v>
          </cell>
          <cell r="L16">
            <v>1642470.1507577659</v>
          </cell>
          <cell r="M16">
            <v>39716635.464988977</v>
          </cell>
          <cell r="N16">
            <v>3180360.1362435403</v>
          </cell>
          <cell r="O16">
            <v>109948.5773647395</v>
          </cell>
          <cell r="P16">
            <v>70697.579783056441</v>
          </cell>
          <cell r="Q16">
            <v>20776442.083127443</v>
          </cell>
          <cell r="R16">
            <v>5719151.068093786</v>
          </cell>
          <cell r="S16">
            <v>3774673.6268919464</v>
          </cell>
        </row>
        <row r="17">
          <cell r="I17">
            <v>113130692.30120507</v>
          </cell>
          <cell r="J17">
            <v>63034682.513824306</v>
          </cell>
          <cell r="K17">
            <v>15909605.693113793</v>
          </cell>
          <cell r="L17">
            <v>1336281.5186599984</v>
          </cell>
          <cell r="M17">
            <v>32378050.928316422</v>
          </cell>
          <cell r="N17">
            <v>2624092.8699502172</v>
          </cell>
          <cell r="O17">
            <v>104043.40319015872</v>
          </cell>
          <cell r="P17">
            <v>61071.005966826102</v>
          </cell>
          <cell r="Q17">
            <v>17553551.878405355</v>
          </cell>
          <cell r="R17">
            <v>4662006.4923337484</v>
          </cell>
          <cell r="S17">
            <v>3076890.4122753786</v>
          </cell>
        </row>
        <row r="18">
          <cell r="I18">
            <v>34638038.600064747</v>
          </cell>
          <cell r="J18">
            <v>19377221.525390197</v>
          </cell>
          <cell r="K18">
            <v>4791917.1342724599</v>
          </cell>
          <cell r="L18">
            <v>177245.68164529486</v>
          </cell>
          <cell r="M18">
            <v>8619934.0391539987</v>
          </cell>
          <cell r="N18">
            <v>826467.43450979481</v>
          </cell>
          <cell r="O18">
            <v>29070.560329788266</v>
          </cell>
          <cell r="P18">
            <v>16878.991419668848</v>
          </cell>
          <cell r="Q18">
            <v>4767061.4558325298</v>
          </cell>
          <cell r="R18">
            <v>1335454.7369610451</v>
          </cell>
          <cell r="S18">
            <v>897371.8905043694</v>
          </cell>
        </row>
        <row r="19">
          <cell r="I19">
            <v>13376721.39294748</v>
          </cell>
          <cell r="J19">
            <v>13332378.446811564</v>
          </cell>
          <cell r="K19">
            <v>3191239.8334154361</v>
          </cell>
          <cell r="L19">
            <v>606567.74346200493</v>
          </cell>
          <cell r="M19">
            <v>-1563000.882501801</v>
          </cell>
          <cell r="N19">
            <v>317687.67885269679</v>
          </cell>
          <cell r="O19">
            <v>30964.582297004828</v>
          </cell>
          <cell r="P19">
            <v>101179.91742988807</v>
          </cell>
          <cell r="Q19">
            <v>4209025.4094831394</v>
          </cell>
          <cell r="R19">
            <v>-581143.36009480245</v>
          </cell>
          <cell r="S19">
            <v>368849.78492821625</v>
          </cell>
        </row>
        <row r="20">
          <cell r="I20">
            <v>6325247.8470985983</v>
          </cell>
          <cell r="J20">
            <v>5442019.7159342049</v>
          </cell>
          <cell r="K20">
            <v>1364161.1322605198</v>
          </cell>
          <cell r="L20">
            <v>146106.84925424188</v>
          </cell>
          <cell r="M20">
            <v>1117934.2450695911</v>
          </cell>
          <cell r="N20">
            <v>158518.4670377984</v>
          </cell>
          <cell r="O20">
            <v>9503.2653693032189</v>
          </cell>
          <cell r="P20">
            <v>24866.311056521168</v>
          </cell>
          <cell r="Q20">
            <v>1511233.3439101919</v>
          </cell>
          <cell r="R20">
            <v>80698.811363027242</v>
          </cell>
          <cell r="S20">
            <v>223613.92824517904</v>
          </cell>
        </row>
        <row r="21">
          <cell r="I21">
            <v>-34296709.01987578</v>
          </cell>
          <cell r="J21">
            <v>-13874542.171974873</v>
          </cell>
          <cell r="K21">
            <v>-3018535.4193736669</v>
          </cell>
          <cell r="L21">
            <v>-245051.00657549582</v>
          </cell>
          <cell r="M21">
            <v>-2510528.072335544</v>
          </cell>
          <cell r="N21">
            <v>-715439.9671912255</v>
          </cell>
          <cell r="O21">
            <v>-33069.689560116036</v>
          </cell>
          <cell r="P21">
            <v>-13782.024190930511</v>
          </cell>
          <cell r="Q21">
            <v>-3735087.8377419068</v>
          </cell>
          <cell r="R21">
            <v>-573757.6958811034</v>
          </cell>
          <cell r="S21">
            <v>-381048.78820052376</v>
          </cell>
        </row>
        <row r="22">
          <cell r="I22">
            <v>-851117.87936366955</v>
          </cell>
          <cell r="J22">
            <v>-493819.52101000975</v>
          </cell>
          <cell r="K22">
            <v>-123790.13409587908</v>
          </cell>
          <cell r="L22">
            <v>-4224.2245861098609</v>
          </cell>
          <cell r="M22">
            <v>-235069.44009028911</v>
          </cell>
          <cell r="N22">
            <v>-21416.992871047296</v>
          </cell>
          <cell r="O22">
            <v>-639.70961940509483</v>
          </cell>
          <cell r="P22">
            <v>-407.69362164910206</v>
          </cell>
          <cell r="Q22">
            <v>-127883.70048676158</v>
          </cell>
          <cell r="R22">
            <v>-33877.978658263099</v>
          </cell>
          <cell r="S22">
            <v>-22761.818657669148</v>
          </cell>
        </row>
        <row r="23">
          <cell r="I23">
            <v>242496.14863451186</v>
          </cell>
          <cell r="J23">
            <v>-59833.158239254364</v>
          </cell>
          <cell r="K23">
            <v>-15934.688927149535</v>
          </cell>
          <cell r="L23">
            <v>-491.37556133667618</v>
          </cell>
          <cell r="M23">
            <v>-45413.239893092832</v>
          </cell>
          <cell r="N23">
            <v>-4599.8479519642306</v>
          </cell>
          <cell r="O23">
            <v>-140.18959275839396</v>
          </cell>
          <cell r="P23">
            <v>-109.79354388928363</v>
          </cell>
          <cell r="Q23">
            <v>-10965.227251794899</v>
          </cell>
          <cell r="R23">
            <v>-11950.453543151465</v>
          </cell>
          <cell r="S23">
            <v>-7883.0575788680198</v>
          </cell>
        </row>
        <row r="31">
          <cell r="I31">
            <v>5620643413.2669477</v>
          </cell>
          <cell r="J31">
            <v>3161389389.1899233</v>
          </cell>
          <cell r="K31">
            <v>790520659.79898763</v>
          </cell>
          <cell r="L31">
            <v>40155167.981625624</v>
          </cell>
          <cell r="M31">
            <v>1493711217.9487963</v>
          </cell>
          <cell r="N31">
            <v>136557311.61887819</v>
          </cell>
          <cell r="O31">
            <v>4623381.9507704079</v>
          </cell>
          <cell r="P31">
            <v>2835551.3179748291</v>
          </cell>
          <cell r="Q31">
            <v>869374347.93304384</v>
          </cell>
          <cell r="R31">
            <v>215192304.96405497</v>
          </cell>
          <cell r="S31">
            <v>142373416.9005776</v>
          </cell>
        </row>
        <row r="32">
          <cell r="I32">
            <v>3628892.8160845879</v>
          </cell>
          <cell r="J32">
            <v>2044354.7963495641</v>
          </cell>
          <cell r="K32">
            <v>480079.93923495192</v>
          </cell>
          <cell r="L32">
            <v>2716.7168614105817</v>
          </cell>
          <cell r="M32">
            <v>225194.20259130481</v>
          </cell>
          <cell r="N32">
            <v>113339.51008639137</v>
          </cell>
          <cell r="O32">
            <v>1733.6216179065616</v>
          </cell>
          <cell r="P32">
            <v>609.15150085204345</v>
          </cell>
          <cell r="Q32">
            <v>532567.57136683189</v>
          </cell>
          <cell r="R32">
            <v>32482.481135931601</v>
          </cell>
          <cell r="S32">
            <v>21426.279830831812</v>
          </cell>
        </row>
        <row r="33">
          <cell r="I33">
            <v>5584269.7404754311</v>
          </cell>
          <cell r="J33">
            <v>4104558.3989223614</v>
          </cell>
          <cell r="K33">
            <v>1086699.2872370845</v>
          </cell>
          <cell r="L33">
            <v>14787.814510990203</v>
          </cell>
          <cell r="M33">
            <v>2493598.634653369</v>
          </cell>
          <cell r="N33">
            <v>146659.20229499857</v>
          </cell>
          <cell r="O33">
            <v>4219.3837153450513</v>
          </cell>
          <cell r="P33">
            <v>3304.238318599364</v>
          </cell>
          <cell r="Q33">
            <v>945417.77985297656</v>
          </cell>
          <cell r="R33">
            <v>359681.86426945054</v>
          </cell>
          <cell r="S33">
            <v>237255.40674254531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8239289.2313280012</v>
          </cell>
          <cell r="J35">
            <v>4849606.946600643</v>
          </cell>
          <cell r="K35">
            <v>1222479.9206840314</v>
          </cell>
          <cell r="L35">
            <v>54474.747351708269</v>
          </cell>
          <cell r="M35">
            <v>2380186.0427303817</v>
          </cell>
          <cell r="N35">
            <v>204160.85243869055</v>
          </cell>
          <cell r="O35">
            <v>6481.948412023552</v>
          </cell>
          <cell r="P35">
            <v>4193.4783225408664</v>
          </cell>
          <cell r="Q35">
            <v>1292190.4713960239</v>
          </cell>
          <cell r="R35">
            <v>342985.42072833685</v>
          </cell>
          <cell r="S35">
            <v>226397.24898063409</v>
          </cell>
        </row>
        <row r="36">
          <cell r="I36">
            <v>27697383.534973033</v>
          </cell>
          <cell r="J36">
            <v>23169859.731881849</v>
          </cell>
          <cell r="K36">
            <v>6983819.3346458543</v>
          </cell>
          <cell r="L36">
            <v>257866.06198900673</v>
          </cell>
          <cell r="M36">
            <v>16960163.160974454</v>
          </cell>
          <cell r="N36">
            <v>1033497.3070633516</v>
          </cell>
          <cell r="O36">
            <v>29685.05844674119</v>
          </cell>
          <cell r="P36">
            <v>54311.341571408688</v>
          </cell>
          <cell r="Q36">
            <v>5297584.998527864</v>
          </cell>
          <cell r="R36">
            <v>2451462.2043273896</v>
          </cell>
          <cell r="S36">
            <v>2351144.8874213388</v>
          </cell>
        </row>
        <row r="37">
          <cell r="I37">
            <v>46446040.133494042</v>
          </cell>
          <cell r="J37">
            <v>29175046.48654554</v>
          </cell>
          <cell r="K37">
            <v>7470922.7601785939</v>
          </cell>
          <cell r="L37">
            <v>257219.30927267141</v>
          </cell>
          <cell r="M37">
            <v>15394669.602736596</v>
          </cell>
          <cell r="N37">
            <v>1169358.1591640254</v>
          </cell>
          <cell r="O37">
            <v>36144.257299027682</v>
          </cell>
          <cell r="P37">
            <v>24658.509561933715</v>
          </cell>
          <cell r="Q37">
            <v>7440490.4973116275</v>
          </cell>
          <cell r="R37">
            <v>2219168.0811438817</v>
          </cell>
          <cell r="S37">
            <v>1464077.9088875675</v>
          </cell>
        </row>
        <row r="38">
          <cell r="I38">
            <v>55604224.543368191</v>
          </cell>
          <cell r="J38">
            <v>40883689.866012543</v>
          </cell>
          <cell r="K38">
            <v>11514028.697242098</v>
          </cell>
          <cell r="L38">
            <v>401231.42416389042</v>
          </cell>
          <cell r="M38">
            <v>26371042.107947096</v>
          </cell>
          <cell r="N38">
            <v>1731364.3102040326</v>
          </cell>
          <cell r="O38">
            <v>51140.49260048048</v>
          </cell>
          <cell r="P38">
            <v>68367.231184299715</v>
          </cell>
          <cell r="Q38">
            <v>9775066.5906902701</v>
          </cell>
          <cell r="R38">
            <v>3808020.2546343831</v>
          </cell>
          <cell r="S38">
            <v>3228629.2830290142</v>
          </cell>
        </row>
        <row r="39">
          <cell r="I39">
            <v>8540792.1979949083</v>
          </cell>
          <cell r="J39">
            <v>5109094.7795685651</v>
          </cell>
          <cell r="K39">
            <v>1355316.8070086467</v>
          </cell>
          <cell r="L39">
            <v>80088.924336382974</v>
          </cell>
          <cell r="M39">
            <v>2549044.8504827973</v>
          </cell>
          <cell r="N39">
            <v>215131.24705621577</v>
          </cell>
          <cell r="O39">
            <v>8461.9571766229546</v>
          </cell>
          <cell r="P39">
            <v>7592.221229775847</v>
          </cell>
          <cell r="Q39">
            <v>1382516.4339184328</v>
          </cell>
          <cell r="R39">
            <v>363033.98906877113</v>
          </cell>
          <cell r="S39">
            <v>294403.28200307407</v>
          </cell>
        </row>
        <row r="40">
          <cell r="I40">
            <v>-1345.7555538003405</v>
          </cell>
          <cell r="J40">
            <v>-1030.2756344380841</v>
          </cell>
          <cell r="K40">
            <v>-285.19241752863093</v>
          </cell>
          <cell r="L40">
            <v>-6.2620278265798071</v>
          </cell>
          <cell r="M40">
            <v>-668.0865578077993</v>
          </cell>
          <cell r="N40">
            <v>-39.819434090644393</v>
          </cell>
          <cell r="O40">
            <v>-1.1448933003670547</v>
          </cell>
          <cell r="P40">
            <v>-1.3508472100012305</v>
          </cell>
          <cell r="Q40">
            <v>-236.73369249071357</v>
          </cell>
          <cell r="R40">
            <v>-96.440673229946242</v>
          </cell>
          <cell r="S40">
            <v>-74.349728518777312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-1786842961.7574587</v>
          </cell>
          <cell r="J46">
            <v>-1015010030.0017651</v>
          </cell>
          <cell r="K46">
            <v>-255018434.75754705</v>
          </cell>
          <cell r="L46">
            <v>-19893565.656483553</v>
          </cell>
          <cell r="M46">
            <v>-481764934.06062287</v>
          </cell>
          <cell r="N46">
            <v>-43183174.803949371</v>
          </cell>
          <cell r="O46">
            <v>-1455339.9329099401</v>
          </cell>
          <cell r="P46">
            <v>-873063.38218106166</v>
          </cell>
          <cell r="Q46">
            <v>-278281748.5222801</v>
          </cell>
          <cell r="R46">
            <v>-69368057.307353795</v>
          </cell>
          <cell r="S46">
            <v>-45785369.090015195</v>
          </cell>
        </row>
        <row r="47">
          <cell r="I47">
            <v>-144713966.74228749</v>
          </cell>
          <cell r="J47">
            <v>-52294230.047884353</v>
          </cell>
          <cell r="K47">
            <v>-13030904.334580166</v>
          </cell>
          <cell r="L47">
            <v>-1048251.3463647999</v>
          </cell>
          <cell r="M47">
            <v>-26521825.683252368</v>
          </cell>
          <cell r="N47">
            <v>-2269386.9194760714</v>
          </cell>
          <cell r="O47">
            <v>-242548.09465059964</v>
          </cell>
          <cell r="P47">
            <v>-86233.25829118301</v>
          </cell>
          <cell r="Q47">
            <v>-20061016.614539545</v>
          </cell>
          <cell r="R47">
            <v>-3814722.412948281</v>
          </cell>
          <cell r="S47">
            <v>-2518570.5154122831</v>
          </cell>
        </row>
        <row r="48">
          <cell r="I48">
            <v>-502894472.59635478</v>
          </cell>
          <cell r="J48">
            <v>-275072730.55982375</v>
          </cell>
          <cell r="K48">
            <v>-67963413.532023266</v>
          </cell>
          <cell r="L48">
            <v>-2735772.1027196157</v>
          </cell>
          <cell r="M48">
            <v>-123976734.11168183</v>
          </cell>
          <cell r="N48">
            <v>-12292290.025887538</v>
          </cell>
          <cell r="O48">
            <v>-405291.02438389783</v>
          </cell>
          <cell r="P48">
            <v>-251570.5216962696</v>
          </cell>
          <cell r="Q48">
            <v>-76954017.089132398</v>
          </cell>
          <cell r="R48">
            <v>-17865670.038713958</v>
          </cell>
          <cell r="S48">
            <v>-11827664.414222747</v>
          </cell>
        </row>
        <row r="49">
          <cell r="I49">
            <v>-778879.38354200195</v>
          </cell>
          <cell r="J49">
            <v>-446502.86201366992</v>
          </cell>
          <cell r="K49">
            <v>-111564.96593911263</v>
          </cell>
          <cell r="L49">
            <v>-4008.8442874968705</v>
          </cell>
          <cell r="M49">
            <v>-211415.29702985031</v>
          </cell>
          <cell r="N49">
            <v>-19345.206783769612</v>
          </cell>
          <cell r="O49">
            <v>-608.58372874232475</v>
          </cell>
          <cell r="P49">
            <v>-396.54795249355436</v>
          </cell>
          <cell r="Q49">
            <v>-120927.3401210153</v>
          </cell>
          <cell r="R49">
            <v>-30468.360015532038</v>
          </cell>
          <cell r="S49">
            <v>-20182.956868216286</v>
          </cell>
        </row>
        <row r="50">
          <cell r="I50">
            <v>-30766815.992467765</v>
          </cell>
          <cell r="J50">
            <v>-835630.725637984</v>
          </cell>
          <cell r="K50">
            <v>-171998.90168522968</v>
          </cell>
          <cell r="L50">
            <v>-1152282.188028485</v>
          </cell>
          <cell r="M50">
            <v>0</v>
          </cell>
          <cell r="N50">
            <v>-243631.5147423422</v>
          </cell>
          <cell r="O50">
            <v>-128827.31056503634</v>
          </cell>
          <cell r="P50">
            <v>-166074.18654336623</v>
          </cell>
          <cell r="Q50">
            <v>-21118111.578457072</v>
          </cell>
          <cell r="R50">
            <v>0</v>
          </cell>
          <cell r="S50">
            <v>0</v>
          </cell>
        </row>
        <row r="51">
          <cell r="I51">
            <v>-1506125.3914107175</v>
          </cell>
          <cell r="J51">
            <v>-650867.46093878674</v>
          </cell>
          <cell r="K51">
            <v>-846725.99147160456</v>
          </cell>
          <cell r="L51">
            <v>-4209.1041429988736</v>
          </cell>
          <cell r="M51">
            <v>-7122802.4571469324</v>
          </cell>
          <cell r="N51">
            <v>-194363.84832169575</v>
          </cell>
          <cell r="O51">
            <v>0</v>
          </cell>
          <cell r="P51">
            <v>-1286.4010216989222</v>
          </cell>
          <cell r="Q51">
            <v>-4465133.9655455668</v>
          </cell>
          <cell r="R51">
            <v>0</v>
          </cell>
          <cell r="S51">
            <v>0</v>
          </cell>
        </row>
        <row r="52">
          <cell r="I52">
            <v>-283886234.68575007</v>
          </cell>
          <cell r="J52">
            <v>-210922895.47539067</v>
          </cell>
          <cell r="K52">
            <v>-56436331.770907216</v>
          </cell>
          <cell r="L52">
            <v>-867135.59021099575</v>
          </cell>
          <cell r="M52">
            <v>-130260340.07457161</v>
          </cell>
          <cell r="N52">
            <v>-7666633.8493606467</v>
          </cell>
          <cell r="O52">
            <v>-220356.69323434253</v>
          </cell>
          <cell r="P52">
            <v>-193867.62407373992</v>
          </cell>
          <cell r="Q52">
            <v>-48504426.782029048</v>
          </cell>
          <cell r="R52">
            <v>-18792572.549916238</v>
          </cell>
          <cell r="S52">
            <v>-12893315.370146906</v>
          </cell>
        </row>
        <row r="59">
          <cell r="H59">
            <v>7.4195396136957165E-2</v>
          </cell>
          <cell r="I59">
            <v>7.0078618727646008E-2</v>
          </cell>
          <cell r="J59">
            <v>8.4608392480353831E-2</v>
          </cell>
          <cell r="K59">
            <v>8.3855396582749833E-2</v>
          </cell>
          <cell r="L59">
            <v>0.24259986895448557</v>
          </cell>
          <cell r="M59">
            <v>5.3291076230776675E-2</v>
          </cell>
          <cell r="N59">
            <v>6.8646323872486301E-2</v>
          </cell>
          <cell r="O59">
            <v>0.10463867075178612</v>
          </cell>
          <cell r="P59">
            <v>0.31514843053368302</v>
          </cell>
          <cell r="Q59">
            <v>9.3181773379182126E-2</v>
          </cell>
          <cell r="R59">
            <v>3.9526544828181007E-2</v>
          </cell>
          <cell r="S59">
            <v>7.2633755413185563E-2</v>
          </cell>
        </row>
        <row r="97">
          <cell r="H97">
            <v>-431767859.04782087</v>
          </cell>
          <cell r="I97">
            <v>-172582411.57432935</v>
          </cell>
          <cell r="J97">
            <v>-114477135.02708842</v>
          </cell>
          <cell r="K97">
            <v>-29927342.849327035</v>
          </cell>
          <cell r="L97">
            <v>-1140988.8105147954</v>
          </cell>
          <cell r="M97">
            <v>-63311122.172114216</v>
          </cell>
          <cell r="N97">
            <v>-4726961.0828903783</v>
          </cell>
          <cell r="O97">
            <v>-172135.23058990034</v>
          </cell>
          <cell r="P97">
            <v>-135258.42491426622</v>
          </cell>
          <cell r="Q97">
            <v>-29855751.123391777</v>
          </cell>
          <cell r="R97">
            <v>-8937463.8250943162</v>
          </cell>
          <cell r="S97">
            <v>-6501288.927566411</v>
          </cell>
        </row>
        <row r="99">
          <cell r="H99">
            <v>1908313782.4600003</v>
          </cell>
          <cell r="I99">
            <v>799137667.69731545</v>
          </cell>
          <cell r="J99">
            <v>486887291.10930669</v>
          </cell>
          <cell r="K99">
            <v>129083854.05271742</v>
          </cell>
          <cell r="L99">
            <v>6073247.0819678819</v>
          </cell>
          <cell r="M99">
            <v>271635051.27398658</v>
          </cell>
          <cell r="N99">
            <v>20273807.96030727</v>
          </cell>
          <cell r="O99">
            <v>709774.11521411128</v>
          </cell>
          <cell r="P99">
            <v>579457.64173215954</v>
          </cell>
          <cell r="Q99">
            <v>125147458.7432071</v>
          </cell>
          <cell r="R99">
            <v>39336876.607169494</v>
          </cell>
          <cell r="S99">
            <v>29449296.177075915</v>
          </cell>
        </row>
        <row r="100">
          <cell r="H100">
            <v>1908313782.46</v>
          </cell>
          <cell r="I100">
            <v>782624389</v>
          </cell>
          <cell r="J100">
            <v>510574604.7962451</v>
          </cell>
          <cell r="K100">
            <v>134554161.96000001</v>
          </cell>
          <cell r="L100">
            <v>9538619.0399999991</v>
          </cell>
          <cell r="M100">
            <v>249730263.27000001</v>
          </cell>
          <cell r="N100">
            <v>19719720.759999998</v>
          </cell>
          <cell r="O100">
            <v>802955.8</v>
          </cell>
          <cell r="P100">
            <v>1035108.4</v>
          </cell>
          <cell r="Q100">
            <v>136389590.34999999</v>
          </cell>
          <cell r="R100">
            <v>34054836.344800003</v>
          </cell>
          <cell r="S100">
            <v>29289532.738954861</v>
          </cell>
        </row>
        <row r="103">
          <cell r="H103">
            <v>0</v>
          </cell>
          <cell r="I103">
            <v>16513278.697315454</v>
          </cell>
          <cell r="J103">
            <v>-23687313.686938405</v>
          </cell>
          <cell r="K103">
            <v>-5470307.9072825909</v>
          </cell>
          <cell r="L103">
            <v>-3465371.9580321172</v>
          </cell>
          <cell r="M103">
            <v>21904788.003986567</v>
          </cell>
          <cell r="N103">
            <v>554087.20030727237</v>
          </cell>
          <cell r="O103">
            <v>-93181.684785888763</v>
          </cell>
          <cell r="P103">
            <v>-455650.75826784049</v>
          </cell>
          <cell r="Q103">
            <v>-11242131.606792897</v>
          </cell>
          <cell r="R103">
            <v>5282040.2623694912</v>
          </cell>
          <cell r="S103">
            <v>159763.43812105432</v>
          </cell>
        </row>
        <row r="109">
          <cell r="H109">
            <v>0</v>
          </cell>
          <cell r="I109">
            <v>2.1099877450043856E-2</v>
          </cell>
          <cell r="J109">
            <v>-4.6393442729865689E-2</v>
          </cell>
          <cell r="K109">
            <v>-4.0655062820790289E-2</v>
          </cell>
          <cell r="L109">
            <v>-0.36329912574348039</v>
          </cell>
          <cell r="M109">
            <v>8.7713790540091027E-2</v>
          </cell>
          <cell r="N109">
            <v>2.8098126086612621E-2</v>
          </cell>
          <cell r="O109">
            <v>-0.11604833639147853</v>
          </cell>
          <cell r="P109">
            <v>-0.44019617488162643</v>
          </cell>
          <cell r="Q109">
            <v>-8.2426610256278232E-2</v>
          </cell>
          <cell r="R109">
            <v>0.15510396846103272</v>
          </cell>
          <cell r="S109">
            <v>5.4546257034879262E-3</v>
          </cell>
        </row>
      </sheetData>
      <sheetData sheetId="12">
        <row r="15">
          <cell r="I15">
            <v>336497155.74198258</v>
          </cell>
          <cell r="J15">
            <v>261732958.6381126</v>
          </cell>
          <cell r="K15">
            <v>73717698.617983669</v>
          </cell>
          <cell r="L15">
            <v>1862002.8257798783</v>
          </cell>
          <cell r="M15">
            <v>173945308.95994037</v>
          </cell>
          <cell r="N15">
            <v>10432535.589185433</v>
          </cell>
          <cell r="O15">
            <v>300100.52184327121</v>
          </cell>
          <cell r="P15">
            <v>397003.99968003272</v>
          </cell>
          <cell r="Q15">
            <v>60122299.87234284</v>
          </cell>
          <cell r="R15">
            <v>25116753.307712674</v>
          </cell>
          <cell r="S15">
            <v>20401355.496489387</v>
          </cell>
        </row>
        <row r="16">
          <cell r="I16">
            <v>67579296.879062414</v>
          </cell>
          <cell r="J16">
            <v>49673748.021649957</v>
          </cell>
          <cell r="K16">
            <v>13151792.480517434</v>
          </cell>
          <cell r="L16">
            <v>179057.2206575803</v>
          </cell>
          <cell r="M16">
            <v>30179312.708458737</v>
          </cell>
          <cell r="N16">
            <v>1774993.8191284006</v>
          </cell>
          <cell r="O16">
            <v>51066.527460150508</v>
          </cell>
          <cell r="P16">
            <v>40007.362090542068</v>
          </cell>
          <cell r="Q16">
            <v>11441512.951534474</v>
          </cell>
          <cell r="R16">
            <v>4353129.702168731</v>
          </cell>
          <cell r="S16">
            <v>2871830.772920548</v>
          </cell>
        </row>
        <row r="17">
          <cell r="I17">
            <v>103464107.79382734</v>
          </cell>
          <cell r="J17">
            <v>60906648.13967526</v>
          </cell>
          <cell r="K17">
            <v>15441647.962766893</v>
          </cell>
          <cell r="L17">
            <v>1241169.0358188031</v>
          </cell>
          <cell r="M17">
            <v>31779436.068874601</v>
          </cell>
          <cell r="N17">
            <v>2500927.0369362854</v>
          </cell>
          <cell r="O17">
            <v>85756.133523612094</v>
          </cell>
          <cell r="P17">
            <v>55630.794378595128</v>
          </cell>
          <cell r="Q17">
            <v>16327403.131264858</v>
          </cell>
          <cell r="R17">
            <v>4576704.8574971687</v>
          </cell>
          <cell r="S17">
            <v>3020542.9463571026</v>
          </cell>
        </row>
        <row r="18">
          <cell r="I18">
            <v>12728194.446250608</v>
          </cell>
          <cell r="J18">
            <v>9419176.4528530221</v>
          </cell>
          <cell r="K18">
            <v>2512860.4529694184</v>
          </cell>
          <cell r="L18">
            <v>37879.49777924794</v>
          </cell>
          <cell r="M18">
            <v>5786507.2783545302</v>
          </cell>
          <cell r="N18">
            <v>341159.56283291429</v>
          </cell>
          <cell r="O18">
            <v>9815.3764065184205</v>
          </cell>
          <cell r="P18">
            <v>8391.4864065749771</v>
          </cell>
          <cell r="Q18">
            <v>2168744.4492573598</v>
          </cell>
          <cell r="R18">
            <v>834730.57557316031</v>
          </cell>
          <cell r="S18">
            <v>567182.49364302063</v>
          </cell>
        </row>
        <row r="19">
          <cell r="I19">
            <v>3784716.665253073</v>
          </cell>
          <cell r="J19">
            <v>6113526.3261959255</v>
          </cell>
          <cell r="K19">
            <v>1680670.0845516892</v>
          </cell>
          <cell r="L19">
            <v>175075.44202959252</v>
          </cell>
          <cell r="M19">
            <v>76586.56153288763</v>
          </cell>
          <cell r="N19">
            <v>123628.73505769024</v>
          </cell>
          <cell r="O19">
            <v>11328.175358371183</v>
          </cell>
          <cell r="P19">
            <v>51865.331977849251</v>
          </cell>
          <cell r="Q19">
            <v>1812765.4284216743</v>
          </cell>
          <cell r="R19">
            <v>-241421.39584441227</v>
          </cell>
          <cell r="S19">
            <v>327356.36112371506</v>
          </cell>
        </row>
        <row r="20">
          <cell r="I20">
            <v>4152924.2878051065</v>
          </cell>
          <cell r="J20">
            <v>3807149.5320828264</v>
          </cell>
          <cell r="K20">
            <v>1022058.8974754974</v>
          </cell>
          <cell r="L20">
            <v>48385.786904359433</v>
          </cell>
          <cell r="M20">
            <v>1489255.4165359503</v>
          </cell>
          <cell r="N20">
            <v>114569.48791768255</v>
          </cell>
          <cell r="O20">
            <v>5056.1627433517915</v>
          </cell>
          <cell r="P20">
            <v>13697.922504235166</v>
          </cell>
          <cell r="Q20">
            <v>968546.78788477869</v>
          </cell>
          <cell r="R20">
            <v>157636.43259040677</v>
          </cell>
          <cell r="S20">
            <v>214216.81631236008</v>
          </cell>
        </row>
        <row r="21">
          <cell r="I21">
            <v>-2023396.4388644397</v>
          </cell>
          <cell r="J21">
            <v>-1497363.0527268387</v>
          </cell>
          <cell r="K21">
            <v>-399468.51168661844</v>
          </cell>
          <cell r="L21">
            <v>-6021.6899762308021</v>
          </cell>
          <cell r="M21">
            <v>-919878.95611814037</v>
          </cell>
          <cell r="N21">
            <v>-54234.011543091503</v>
          </cell>
          <cell r="O21">
            <v>-1560.3468151693596</v>
          </cell>
          <cell r="P21">
            <v>-1333.9915400840582</v>
          </cell>
          <cell r="Q21">
            <v>-344764.51581292599</v>
          </cell>
          <cell r="R21">
            <v>-132696.81580984453</v>
          </cell>
          <cell r="S21">
            <v>-90164.794595953543</v>
          </cell>
        </row>
        <row r="22">
          <cell r="I22">
            <v>-320872.5362252692</v>
          </cell>
          <cell r="J22">
            <v>-237453.55638172154</v>
          </cell>
          <cell r="K22">
            <v>-63348.176375636147</v>
          </cell>
          <cell r="L22">
            <v>-954.92652745787791</v>
          </cell>
          <cell r="M22">
            <v>-145875.46365136982</v>
          </cell>
          <cell r="N22">
            <v>-8600.4919744094495</v>
          </cell>
          <cell r="O22">
            <v>-247.44159392481546</v>
          </cell>
          <cell r="P22">
            <v>-211.54591386453492</v>
          </cell>
          <cell r="Q22">
            <v>-54673.153745123273</v>
          </cell>
          <cell r="R22">
            <v>-21043.213786527118</v>
          </cell>
          <cell r="S22">
            <v>-14298.436907633753</v>
          </cell>
        </row>
        <row r="23">
          <cell r="I23">
            <v>-185551.4647338769</v>
          </cell>
          <cell r="J23">
            <v>-136385.20374582047</v>
          </cell>
          <cell r="K23">
            <v>-36108.830007047436</v>
          </cell>
          <cell r="L23">
            <v>-491.42057621868952</v>
          </cell>
          <cell r="M23">
            <v>-82857.55779815845</v>
          </cell>
          <cell r="N23">
            <v>-4873.2187380746382</v>
          </cell>
          <cell r="O23">
            <v>-140.20243678345079</v>
          </cell>
          <cell r="P23">
            <v>-109.80360216381399</v>
          </cell>
          <cell r="Q23">
            <v>-31414.084860124778</v>
          </cell>
          <cell r="R23">
            <v>-11951.548433587803</v>
          </cell>
          <cell r="S23">
            <v>-7883.779796754483</v>
          </cell>
        </row>
        <row r="31">
          <cell r="I31">
            <v>2143898187.7183852</v>
          </cell>
          <cell r="J31">
            <v>1577265271.886565</v>
          </cell>
          <cell r="K31">
            <v>418026980.57688963</v>
          </cell>
          <cell r="L31">
            <v>5772718.0135673247</v>
          </cell>
          <cell r="M31">
            <v>959710554.38362253</v>
          </cell>
          <cell r="N31">
            <v>56463298.019025564</v>
          </cell>
          <cell r="O31">
            <v>1624423.336159145</v>
          </cell>
          <cell r="P31">
            <v>1288165.0866604806</v>
          </cell>
          <cell r="Q31">
            <v>363276936.51450539</v>
          </cell>
          <cell r="R31">
            <v>138433284.26443139</v>
          </cell>
          <cell r="S31">
            <v>91693770.661363244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5584269.7404754311</v>
          </cell>
          <cell r="J33">
            <v>4104558.3989223614</v>
          </cell>
          <cell r="K33">
            <v>1086699.2872370845</v>
          </cell>
          <cell r="L33">
            <v>14787.814510990203</v>
          </cell>
          <cell r="M33">
            <v>2493598.634653369</v>
          </cell>
          <cell r="N33">
            <v>146659.20229499857</v>
          </cell>
          <cell r="O33">
            <v>4219.3837153450513</v>
          </cell>
          <cell r="P33">
            <v>3304.238318599364</v>
          </cell>
          <cell r="Q33">
            <v>945417.77985297656</v>
          </cell>
          <cell r="R33">
            <v>359681.86426945054</v>
          </cell>
          <cell r="S33">
            <v>237255.40674254531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2750733.621074473</v>
          </cell>
          <cell r="J35">
            <v>2022203.1493187156</v>
          </cell>
          <cell r="K35">
            <v>535494.06540729082</v>
          </cell>
          <cell r="L35">
            <v>7307.5532265450302</v>
          </cell>
          <cell r="M35">
            <v>1228891.4208238544</v>
          </cell>
          <cell r="N35">
            <v>72280.903068449217</v>
          </cell>
          <cell r="O35">
            <v>2079.514686819738</v>
          </cell>
          <cell r="P35">
            <v>1632.4066614524654</v>
          </cell>
          <cell r="Q35">
            <v>465776.41696374479</v>
          </cell>
          <cell r="R35">
            <v>177258.50240781662</v>
          </cell>
          <cell r="S35">
            <v>117016.88951246557</v>
          </cell>
        </row>
        <row r="36">
          <cell r="I36">
            <v>27697383.534973033</v>
          </cell>
          <cell r="J36">
            <v>23169859.731881849</v>
          </cell>
          <cell r="K36">
            <v>6983819.3346458543</v>
          </cell>
          <cell r="L36">
            <v>257866.06198900673</v>
          </cell>
          <cell r="M36">
            <v>16960163.160974454</v>
          </cell>
          <cell r="N36">
            <v>1033497.3070633516</v>
          </cell>
          <cell r="O36">
            <v>29685.05844674119</v>
          </cell>
          <cell r="P36">
            <v>54311.341571408688</v>
          </cell>
          <cell r="Q36">
            <v>5297584.998527864</v>
          </cell>
          <cell r="R36">
            <v>2451462.2043273896</v>
          </cell>
          <cell r="S36">
            <v>2351144.8874213388</v>
          </cell>
        </row>
        <row r="37">
          <cell r="I37">
            <v>33829444.905583784</v>
          </cell>
          <cell r="J37">
            <v>24865369.810426351</v>
          </cell>
          <cell r="K37">
            <v>6583212.3760186173</v>
          </cell>
          <cell r="L37">
            <v>89584.418289748384</v>
          </cell>
          <cell r="M37">
            <v>15106193.208436079</v>
          </cell>
          <cell r="N37">
            <v>888459.84067974519</v>
          </cell>
          <cell r="O37">
            <v>25560.980319269162</v>
          </cell>
          <cell r="P37">
            <v>20017.039532273611</v>
          </cell>
          <cell r="Q37">
            <v>5727330.5521900961</v>
          </cell>
          <cell r="R37">
            <v>2178948.7930081789</v>
          </cell>
          <cell r="S37">
            <v>1437290.6546354401</v>
          </cell>
        </row>
        <row r="38">
          <cell r="I38">
            <v>46057890.062670685</v>
          </cell>
          <cell r="J38">
            <v>36598284.398671418</v>
          </cell>
          <cell r="K38">
            <v>10518826.348342352</v>
          </cell>
          <cell r="L38">
            <v>302093.69547930034</v>
          </cell>
          <cell r="M38">
            <v>25049526.017506868</v>
          </cell>
          <cell r="N38">
            <v>1508410.2841081584</v>
          </cell>
          <cell r="O38">
            <v>43349.458079056436</v>
          </cell>
          <cell r="P38">
            <v>64272.448619894931</v>
          </cell>
          <cell r="Q38">
            <v>8391536.2159858793</v>
          </cell>
          <cell r="R38">
            <v>3618167.5068783388</v>
          </cell>
          <cell r="S38">
            <v>3103255.7950548371</v>
          </cell>
        </row>
        <row r="39">
          <cell r="I39">
            <v>4014713.6161961621</v>
          </cell>
          <cell r="J39">
            <v>3159109.0492951954</v>
          </cell>
          <cell r="K39">
            <v>887189.799428673</v>
          </cell>
          <cell r="L39">
            <v>23853.71717933772</v>
          </cell>
          <cell r="M39">
            <v>2038202.114466151</v>
          </cell>
          <cell r="N39">
            <v>123785.68339136102</v>
          </cell>
          <cell r="O39">
            <v>3667.0660940389917</v>
          </cell>
          <cell r="P39">
            <v>5289.1666682679388</v>
          </cell>
          <cell r="Q39">
            <v>731331.40120899468</v>
          </cell>
          <cell r="R39">
            <v>290842.19423784339</v>
          </cell>
          <cell r="S39">
            <v>241799.38925012082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-737652285.06525505</v>
          </cell>
          <cell r="J46">
            <v>-542212317.66458392</v>
          </cell>
          <cell r="K46">
            <v>-143559668.83683181</v>
          </cell>
          <cell r="L46">
            <v>-1954836.4989508067</v>
          </cell>
          <cell r="M46">
            <v>-329427057.50090581</v>
          </cell>
          <cell r="N46">
            <v>-19375296.302357603</v>
          </cell>
          <cell r="O46">
            <v>-557426.69090569823</v>
          </cell>
          <cell r="P46">
            <v>-436769.25264044298</v>
          </cell>
          <cell r="Q46">
            <v>-124889416.92417225</v>
          </cell>
          <cell r="R46">
            <v>-47517285.254932627</v>
          </cell>
          <cell r="S46">
            <v>-31349371.960756943</v>
          </cell>
        </row>
        <row r="47">
          <cell r="I47">
            <v>-41545060.73913572</v>
          </cell>
          <cell r="J47">
            <v>-30542859.634146746</v>
          </cell>
          <cell r="K47">
            <v>-8088269.3330953326</v>
          </cell>
          <cell r="L47">
            <v>-110432.76824024733</v>
          </cell>
          <cell r="M47">
            <v>-18561887.579304326</v>
          </cell>
          <cell r="N47">
            <v>-1091785.2579276857</v>
          </cell>
          <cell r="O47">
            <v>-31410.540642986074</v>
          </cell>
          <cell r="P47">
            <v>-24667.99959677619</v>
          </cell>
          <cell r="Q47">
            <v>-7034958.8096980648</v>
          </cell>
          <cell r="R47">
            <v>-2677416.8466012804</v>
          </cell>
          <cell r="S47">
            <v>-1767749.9146742173</v>
          </cell>
        </row>
        <row r="48">
          <cell r="I48">
            <v>-146883631.94018725</v>
          </cell>
          <cell r="J48">
            <v>-108113373.18337816</v>
          </cell>
          <cell r="K48">
            <v>-28669019.68605835</v>
          </cell>
          <cell r="L48">
            <v>-398858.1541216257</v>
          </cell>
          <cell r="M48">
            <v>-65835587.729072064</v>
          </cell>
          <cell r="N48">
            <v>-3874002.4781121868</v>
          </cell>
          <cell r="O48">
            <v>-111452.40256544908</v>
          </cell>
          <cell r="P48">
            <v>-88944.884070341664</v>
          </cell>
          <cell r="Q48">
            <v>-24900041.915324654</v>
          </cell>
          <cell r="R48">
            <v>-9496535.437896587</v>
          </cell>
          <cell r="S48">
            <v>-6303516.316809345</v>
          </cell>
        </row>
        <row r="49">
          <cell r="I49">
            <v>-294090.23697831621</v>
          </cell>
          <cell r="J49">
            <v>-216469.86848057114</v>
          </cell>
          <cell r="K49">
            <v>-57404.138182877752</v>
          </cell>
          <cell r="L49">
            <v>-798.94761322018223</v>
          </cell>
          <cell r="M49">
            <v>-131824.7542021632</v>
          </cell>
          <cell r="N49">
            <v>-7757.1109385604459</v>
          </cell>
          <cell r="O49">
            <v>-223.16668500709801</v>
          </cell>
          <cell r="P49">
            <v>-178.15815545413852</v>
          </cell>
          <cell r="Q49">
            <v>-49856.003115007363</v>
          </cell>
          <cell r="R49">
            <v>-19015.233772789426</v>
          </cell>
          <cell r="S49">
            <v>-12623.147867843132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-283905212.73403007</v>
          </cell>
          <cell r="J52">
            <v>-210445030.85320422</v>
          </cell>
          <cell r="K52">
            <v>-56250564.675432846</v>
          </cell>
          <cell r="L52">
            <v>-867880.76092166919</v>
          </cell>
          <cell r="M52">
            <v>-129663520.8644447</v>
          </cell>
          <cell r="N52">
            <v>-7648709.2946762806</v>
          </cell>
          <cell r="O52">
            <v>-220022.68591205854</v>
          </cell>
          <cell r="P52">
            <v>-191841.93794988829</v>
          </cell>
          <cell r="Q52">
            <v>-48447899.734310351</v>
          </cell>
          <cell r="R52">
            <v>-18706140.017542515</v>
          </cell>
          <cell r="S52">
            <v>-12800808.796171324</v>
          </cell>
        </row>
        <row r="97">
          <cell r="H97">
            <v>-282996753.12281251</v>
          </cell>
          <cell r="I97">
            <v>-104302968.14461568</v>
          </cell>
          <cell r="J97">
            <v>-77047952.174924523</v>
          </cell>
          <cell r="K97">
            <v>-20826219.242067091</v>
          </cell>
          <cell r="L97">
            <v>-514923.87582980032</v>
          </cell>
          <cell r="M97">
            <v>-47402779.11419484</v>
          </cell>
          <cell r="N97">
            <v>-2897074.8409407032</v>
          </cell>
          <cell r="O97">
            <v>-85939.356509716788</v>
          </cell>
          <cell r="P97">
            <v>-90016.157678314441</v>
          </cell>
          <cell r="Q97">
            <v>-18039183.702526718</v>
          </cell>
          <cell r="R97">
            <v>-6805180.6240505008</v>
          </cell>
          <cell r="S97">
            <v>-4984515.8894746127</v>
          </cell>
        </row>
      </sheetData>
      <sheetData sheetId="13">
        <row r="15">
          <cell r="I15">
            <v>41213149.41145093</v>
          </cell>
          <cell r="J15">
            <v>29983855.69658063</v>
          </cell>
          <cell r="K15">
            <v>7968648.4989705458</v>
          </cell>
          <cell r="L15">
            <v>133262.25510914429</v>
          </cell>
          <cell r="M15">
            <v>18185613.688136488</v>
          </cell>
          <cell r="N15">
            <v>1095937.868692206</v>
          </cell>
          <cell r="O15">
            <v>31892.315443603205</v>
          </cell>
          <cell r="P15">
            <v>26524.291802117004</v>
          </cell>
          <cell r="Q15">
            <v>6974476.0171043035</v>
          </cell>
          <cell r="R15">
            <v>2623319.0209877524</v>
          </cell>
          <cell r="S15">
            <v>1776688.9337389013</v>
          </cell>
        </row>
        <row r="16">
          <cell r="I16">
            <v>21127081.522985522</v>
          </cell>
          <cell r="J16">
            <v>15528859.446267501</v>
          </cell>
          <cell r="K16">
            <v>4111331.5615863316</v>
          </cell>
          <cell r="L16">
            <v>55947.040032109813</v>
          </cell>
          <cell r="M16">
            <v>9434082.5368944034</v>
          </cell>
          <cell r="N16">
            <v>554858.74912601628</v>
          </cell>
          <cell r="O16">
            <v>15963.280406161577</v>
          </cell>
          <cell r="P16">
            <v>12500.992174937099</v>
          </cell>
          <cell r="Q16">
            <v>3576818.3552202964</v>
          </cell>
          <cell r="R16">
            <v>1360791.7278210004</v>
          </cell>
          <cell r="S16">
            <v>897613.21586734336</v>
          </cell>
        </row>
        <row r="17">
          <cell r="I17">
            <v>1317301.6219288716</v>
          </cell>
          <cell r="J17">
            <v>968245.03247256542</v>
          </cell>
          <cell r="K17">
            <v>256346.98898060128</v>
          </cell>
          <cell r="L17">
            <v>3488.3723289577738</v>
          </cell>
          <cell r="M17">
            <v>588227.58901844162</v>
          </cell>
          <cell r="N17">
            <v>34596.180706261526</v>
          </cell>
          <cell r="O17">
            <v>995.33175689523432</v>
          </cell>
          <cell r="P17">
            <v>779.45348248164919</v>
          </cell>
          <cell r="Q17">
            <v>223019.37991532049</v>
          </cell>
          <cell r="R17">
            <v>84847.173435466641</v>
          </cell>
          <cell r="S17">
            <v>55967.377408015513</v>
          </cell>
        </row>
        <row r="18">
          <cell r="I18">
            <v>7454586.6138733039</v>
          </cell>
          <cell r="J18">
            <v>5658648.1907522632</v>
          </cell>
          <cell r="K18">
            <v>1498339.3732542293</v>
          </cell>
          <cell r="L18">
            <v>10860.884321797221</v>
          </cell>
          <cell r="M18">
            <v>3440774.6471584491</v>
          </cell>
          <cell r="N18">
            <v>200363.55050167278</v>
          </cell>
          <cell r="O18">
            <v>4758.9760514658474</v>
          </cell>
          <cell r="P18">
            <v>3182.9897314598943</v>
          </cell>
          <cell r="Q18">
            <v>1130585.5616501658</v>
          </cell>
          <cell r="R18">
            <v>496278.39158690628</v>
          </cell>
          <cell r="S18">
            <v>327217.76232088642</v>
          </cell>
        </row>
        <row r="19">
          <cell r="I19">
            <v>351348.23043475871</v>
          </cell>
          <cell r="J19">
            <v>2435518.0872773775</v>
          </cell>
          <cell r="K19">
            <v>617449.85761553794</v>
          </cell>
          <cell r="L19">
            <v>38566.548942643145</v>
          </cell>
          <cell r="M19">
            <v>-1153563.1330969685</v>
          </cell>
          <cell r="N19">
            <v>6410.2444207507215</v>
          </cell>
          <cell r="O19">
            <v>3481.0990119477938</v>
          </cell>
          <cell r="P19">
            <v>18161.074412186557</v>
          </cell>
          <cell r="Q19">
            <v>576877.21865076281</v>
          </cell>
          <cell r="R19">
            <v>-333597.99523517227</v>
          </cell>
          <cell r="S19">
            <v>45049.200497089863</v>
          </cell>
        </row>
        <row r="20">
          <cell r="I20">
            <v>79570.648697225697</v>
          </cell>
          <cell r="J20">
            <v>551577.43039913266</v>
          </cell>
          <cell r="K20">
            <v>139835.30142640343</v>
          </cell>
          <cell r="L20">
            <v>8734.2557939800208</v>
          </cell>
          <cell r="M20">
            <v>-261250.11843705314</v>
          </cell>
          <cell r="N20">
            <v>1451.7429225010087</v>
          </cell>
          <cell r="O20">
            <v>788.3725676295752</v>
          </cell>
          <cell r="P20">
            <v>4112.9806466596301</v>
          </cell>
          <cell r="Q20">
            <v>130646.72177199461</v>
          </cell>
          <cell r="R20">
            <v>-75550.711759983271</v>
          </cell>
          <cell r="S20">
            <v>10202.396927997033</v>
          </cell>
        </row>
        <row r="21">
          <cell r="I21">
            <v>-6477019.8691698313</v>
          </cell>
          <cell r="J21">
            <v>-4916594.1268875897</v>
          </cell>
          <cell r="K21">
            <v>-1301852.7242363943</v>
          </cell>
          <cell r="L21">
            <v>-9436.628372942705</v>
          </cell>
          <cell r="M21">
            <v>-2989564.2655095002</v>
          </cell>
          <cell r="N21">
            <v>-174088.62018472812</v>
          </cell>
          <cell r="O21">
            <v>-4134.9016436247366</v>
          </cell>
          <cell r="P21">
            <v>-2765.5843042539063</v>
          </cell>
          <cell r="Q21">
            <v>-982324.77881155303</v>
          </cell>
          <cell r="R21">
            <v>-431198.29032047105</v>
          </cell>
          <cell r="S21">
            <v>-284307.64278107474</v>
          </cell>
        </row>
        <row r="22">
          <cell r="I22">
            <v>-192770.78235443798</v>
          </cell>
          <cell r="J22">
            <v>-146328.97775575807</v>
          </cell>
          <cell r="K22">
            <v>-38746.085889878836</v>
          </cell>
          <cell r="L22">
            <v>-280.85543521320244</v>
          </cell>
          <cell r="M22">
            <v>-88976.204180612185</v>
          </cell>
          <cell r="N22">
            <v>-5181.2716634935932</v>
          </cell>
          <cell r="O22">
            <v>-123.06403884821736</v>
          </cell>
          <cell r="P22">
            <v>-82.310053198356272</v>
          </cell>
          <cell r="Q22">
            <v>-29236.210473741263</v>
          </cell>
          <cell r="R22">
            <v>-12833.437823871798</v>
          </cell>
          <cell r="S22">
            <v>-8461.6394322221586</v>
          </cell>
        </row>
        <row r="23">
          <cell r="I23">
            <v>71.123626507103864</v>
          </cell>
          <cell r="J23">
            <v>52.27739563252112</v>
          </cell>
          <cell r="K23">
            <v>13.840662758602008</v>
          </cell>
          <cell r="L23">
            <v>0.18834387395592639</v>
          </cell>
          <cell r="M23">
            <v>31.75952921189133</v>
          </cell>
          <cell r="N23">
            <v>1.8679137671761552</v>
          </cell>
          <cell r="O23">
            <v>5.3739859535296731E-2</v>
          </cell>
          <cell r="P23">
            <v>4.2084179845243999E-2</v>
          </cell>
          <cell r="Q23">
            <v>12.04124159333923</v>
          </cell>
          <cell r="R23">
            <v>4.5810606873551984</v>
          </cell>
          <cell r="S23">
            <v>3.0217854294608557</v>
          </cell>
        </row>
        <row r="31">
          <cell r="I31">
            <v>1189565267.1138175</v>
          </cell>
          <cell r="J31">
            <v>874356063.57056916</v>
          </cell>
          <cell r="K31">
            <v>231489485.28129673</v>
          </cell>
          <cell r="L31">
            <v>3150111.1759150075</v>
          </cell>
          <cell r="M31">
            <v>531188224.02256328</v>
          </cell>
          <cell r="N31">
            <v>31241451.659872055</v>
          </cell>
          <cell r="O31">
            <v>898816.23733541265</v>
          </cell>
          <cell r="P31">
            <v>703871.28859175113</v>
          </cell>
          <cell r="Q31">
            <v>201393594.16567314</v>
          </cell>
          <cell r="R31">
            <v>76619696.545900941</v>
          </cell>
          <cell r="S31">
            <v>50540322.085491709</v>
          </cell>
        </row>
        <row r="32">
          <cell r="I32">
            <v>504309.37592967006</v>
          </cell>
          <cell r="J32">
            <v>370678.24099256162</v>
          </cell>
          <cell r="K32">
            <v>98138.640294817378</v>
          </cell>
          <cell r="L32">
            <v>1335.471575333728</v>
          </cell>
          <cell r="M32">
            <v>225194.20259130481</v>
          </cell>
          <cell r="N32">
            <v>13244.634342723763</v>
          </cell>
          <cell r="O32">
            <v>381.04799144468137</v>
          </cell>
          <cell r="P32">
            <v>298.40219792711491</v>
          </cell>
          <cell r="Q32">
            <v>85379.659778017187</v>
          </cell>
          <cell r="R32">
            <v>32482.481135931601</v>
          </cell>
          <cell r="S32">
            <v>21426.279830831812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1660936.3740692111</v>
          </cell>
          <cell r="J35">
            <v>1220823.9682349255</v>
          </cell>
          <cell r="K35">
            <v>323218.33609948284</v>
          </cell>
          <cell r="L35">
            <v>4398.358273467109</v>
          </cell>
          <cell r="M35">
            <v>741674.17891824222</v>
          </cell>
          <cell r="N35">
            <v>43621.031039771929</v>
          </cell>
          <cell r="O35">
            <v>1254.9766065518229</v>
          </cell>
          <cell r="P35">
            <v>982.78375992054589</v>
          </cell>
          <cell r="Q35">
            <v>281196.79962233984</v>
          </cell>
          <cell r="R35">
            <v>106980.6293789979</v>
          </cell>
          <cell r="S35">
            <v>70567.17410103642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612678.84315452969</v>
          </cell>
          <cell r="J37">
            <v>450332.13085760776</v>
          </cell>
          <cell r="K37">
            <v>119227.34629659649</v>
          </cell>
          <cell r="L37">
            <v>1622.4468925109422</v>
          </cell>
          <cell r="M37">
            <v>273585.48167858907</v>
          </cell>
          <cell r="N37">
            <v>16090.732463868386</v>
          </cell>
          <cell r="O37">
            <v>462.93020460766212</v>
          </cell>
          <cell r="P37">
            <v>362.52491456008568</v>
          </cell>
          <cell r="Q37">
            <v>103726.62829298257</v>
          </cell>
          <cell r="R37">
            <v>39462.540089531867</v>
          </cell>
          <cell r="S37">
            <v>26030.506205956382</v>
          </cell>
        </row>
        <row r="38">
          <cell r="I38">
            <v>2145392.6171232695</v>
          </cell>
          <cell r="J38">
            <v>1576909.729444701</v>
          </cell>
          <cell r="K38">
            <v>417493.55532977381</v>
          </cell>
          <cell r="L38">
            <v>5681.2563772332578</v>
          </cell>
          <cell r="M38">
            <v>958003.16773353727</v>
          </cell>
          <cell r="N38">
            <v>56344.264238584277</v>
          </cell>
          <cell r="O38">
            <v>1621.0238925422573</v>
          </cell>
          <cell r="P38">
            <v>1269.4387669989869</v>
          </cell>
          <cell r="Q38">
            <v>363215.3207593736</v>
          </cell>
          <cell r="R38">
            <v>138184.37360282592</v>
          </cell>
          <cell r="S38">
            <v>91149.966182453762</v>
          </cell>
        </row>
        <row r="39">
          <cell r="I39">
            <v>1156668.5057191844</v>
          </cell>
          <cell r="J39">
            <v>873934.65053581132</v>
          </cell>
          <cell r="K39">
            <v>231791.57363208965</v>
          </cell>
          <cell r="L39">
            <v>4104.1556922533391</v>
          </cell>
          <cell r="M39">
            <v>494186.78144733596</v>
          </cell>
          <cell r="N39">
            <v>30741.733395542622</v>
          </cell>
          <cell r="O39">
            <v>927.6921769263754</v>
          </cell>
          <cell r="P39">
            <v>971.60125468278989</v>
          </cell>
          <cell r="Q39">
            <v>201356.1142294365</v>
          </cell>
          <cell r="R39">
            <v>69001.324683526866</v>
          </cell>
          <cell r="S39">
            <v>50337.718320109532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-338212050.50187087</v>
          </cell>
          <cell r="J46">
            <v>-248593133.39437985</v>
          </cell>
          <cell r="K46">
            <v>-65816088.995744854</v>
          </cell>
          <cell r="L46">
            <v>-895625.98166640685</v>
          </cell>
          <cell r="M46">
            <v>-151025137.85141388</v>
          </cell>
          <cell r="N46">
            <v>-8882434.3805672228</v>
          </cell>
          <cell r="O46">
            <v>-255547.54418069296</v>
          </cell>
          <cell r="P46">
            <v>-200121.63971599287</v>
          </cell>
          <cell r="Q46">
            <v>-57259355.433245689</v>
          </cell>
          <cell r="R46">
            <v>-21784180.653234258</v>
          </cell>
          <cell r="S46">
            <v>-14369405.730071345</v>
          </cell>
        </row>
        <row r="47">
          <cell r="I47">
            <v>-17628838.914369125</v>
          </cell>
          <cell r="J47">
            <v>-12957575.867934832</v>
          </cell>
          <cell r="K47">
            <v>-3430573.3020395455</v>
          </cell>
          <cell r="L47">
            <v>-46683.274989438811</v>
          </cell>
          <cell r="M47">
            <v>-7871978.018678667</v>
          </cell>
          <cell r="N47">
            <v>-462984.70036805357</v>
          </cell>
          <cell r="O47">
            <v>-13320.064984790195</v>
          </cell>
          <cell r="P47">
            <v>-10431.065790227181</v>
          </cell>
          <cell r="Q47">
            <v>-2984565.3097677287</v>
          </cell>
          <cell r="R47">
            <v>-1135470.5163447715</v>
          </cell>
          <cell r="S47">
            <v>-748985.55073583685</v>
          </cell>
        </row>
        <row r="48">
          <cell r="I48">
            <v>-129769106.80870071</v>
          </cell>
          <cell r="J48">
            <v>-95383085.34984155</v>
          </cell>
          <cell r="K48">
            <v>-25253077.381323297</v>
          </cell>
          <cell r="L48">
            <v>-343644.1235699628</v>
          </cell>
          <cell r="M48">
            <v>-57947069.643310837</v>
          </cell>
          <cell r="N48">
            <v>-3408115.039492737</v>
          </cell>
          <cell r="O48">
            <v>-98051.434022756905</v>
          </cell>
          <cell r="P48">
            <v>-76784.982677290362</v>
          </cell>
          <cell r="Q48">
            <v>-21969930.994440168</v>
          </cell>
          <cell r="R48">
            <v>-8358406.0997671373</v>
          </cell>
          <cell r="S48">
            <v>-5513419.5963631682</v>
          </cell>
        </row>
        <row r="49">
          <cell r="I49">
            <v>-177586.88853556896</v>
          </cell>
          <cell r="J49">
            <v>-130530.18366822314</v>
          </cell>
          <cell r="K49">
            <v>-34558.421094075646</v>
          </cell>
          <cell r="L49">
            <v>-470.27133166821307</v>
          </cell>
          <cell r="M49">
            <v>-79299.611831955146</v>
          </cell>
          <cell r="N49">
            <v>-4663.9493830145811</v>
          </cell>
          <cell r="O49">
            <v>-134.18177494448582</v>
          </cell>
          <cell r="P49">
            <v>-105.07898601798263</v>
          </cell>
          <cell r="Q49">
            <v>-30065.489256971574</v>
          </cell>
          <cell r="R49">
            <v>-11438.341288443271</v>
          </cell>
          <cell r="S49">
            <v>-7545.0240460738114</v>
          </cell>
        </row>
        <row r="50">
          <cell r="I50">
            <v>-23390606.665690832</v>
          </cell>
          <cell r="J50">
            <v>-635291.92055326956</v>
          </cell>
          <cell r="K50">
            <v>-130762.91863399099</v>
          </cell>
          <cell r="L50">
            <v>-876027.58227092272</v>
          </cell>
          <cell r="M50">
            <v>0</v>
          </cell>
          <cell r="N50">
            <v>-185221.92657503847</v>
          </cell>
          <cell r="O50">
            <v>-97941.527324871073</v>
          </cell>
          <cell r="P50">
            <v>-126258.62798774676</v>
          </cell>
          <cell r="Q50">
            <v>-16055136.858321374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-170630.69220892561</v>
          </cell>
          <cell r="J52">
            <v>-193334.67132147797</v>
          </cell>
          <cell r="K52">
            <v>-71706.205259095004</v>
          </cell>
          <cell r="L52">
            <v>-4909.0079536602552</v>
          </cell>
          <cell r="M52">
            <v>-187119.35269817198</v>
          </cell>
          <cell r="N52">
            <v>-11874.825321797975</v>
          </cell>
          <cell r="O52">
            <v>-340.4634816812848</v>
          </cell>
          <cell r="P52">
            <v>-1017.0005148809469</v>
          </cell>
          <cell r="Q52">
            <v>-43584.278077092502</v>
          </cell>
          <cell r="R52">
            <v>-27113.507015430187</v>
          </cell>
          <cell r="S52">
            <v>-35617.187119100512</v>
          </cell>
        </row>
        <row r="97">
          <cell r="H97">
            <v>-87478828.57523337</v>
          </cell>
          <cell r="I97">
            <v>-32066505.3034973</v>
          </cell>
          <cell r="J97">
            <v>-24232578.584771801</v>
          </cell>
          <cell r="K97">
            <v>-6494440.6540062139</v>
          </cell>
          <cell r="L97">
            <v>-103039.76957128008</v>
          </cell>
          <cell r="M97">
            <v>-14629190.01589581</v>
          </cell>
          <cell r="N97">
            <v>-875284.39301744872</v>
          </cell>
          <cell r="O97">
            <v>-24891.327368925486</v>
          </cell>
          <cell r="P97">
            <v>-24241.678686492269</v>
          </cell>
          <cell r="Q97">
            <v>-5454215.2365652081</v>
          </cell>
          <cell r="R97">
            <v>-2087778.8192874629</v>
          </cell>
          <cell r="S97">
            <v>-1486662.792565411</v>
          </cell>
        </row>
      </sheetData>
      <sheetData sheetId="14">
        <row r="15">
          <cell r="I15">
            <v>60430617.40339762</v>
          </cell>
          <cell r="J15">
            <v>22276327.342097227</v>
          </cell>
          <cell r="K15">
            <v>5012508.5272953436</v>
          </cell>
          <cell r="L15">
            <v>992556.84643857041</v>
          </cell>
          <cell r="M15">
            <v>514575.4622433043</v>
          </cell>
          <cell r="N15">
            <v>1274789.6687776451</v>
          </cell>
          <cell r="O15">
            <v>50113.611682213494</v>
          </cell>
          <cell r="P15">
            <v>12215.470690332621</v>
          </cell>
          <cell r="Q15">
            <v>8388459.4076197594</v>
          </cell>
          <cell r="R15">
            <v>71554.815969844232</v>
          </cell>
          <cell r="S15">
            <v>50737.191676007125</v>
          </cell>
        </row>
        <row r="16">
          <cell r="I16">
            <v>42999401.510053687</v>
          </cell>
          <cell r="J16">
            <v>11653354.29254218</v>
          </cell>
          <cell r="K16">
            <v>2173208.9311834672</v>
          </cell>
          <cell r="L16">
            <v>1403803.667371355</v>
          </cell>
          <cell r="M16">
            <v>102860.01887130701</v>
          </cell>
          <cell r="N16">
            <v>849219.0086964108</v>
          </cell>
          <cell r="O16">
            <v>41771.212827328709</v>
          </cell>
          <cell r="P16">
            <v>17913.406457159785</v>
          </cell>
          <cell r="Q16">
            <v>5713574.2935097683</v>
          </cell>
          <cell r="R16">
            <v>5227.2899778716146</v>
          </cell>
          <cell r="S16">
            <v>5227.2899778716146</v>
          </cell>
        </row>
        <row r="17">
          <cell r="I17">
            <v>3274619.9807163374</v>
          </cell>
          <cell r="J17">
            <v>1054216.4301797033</v>
          </cell>
          <cell r="K17">
            <v>210082.05430590335</v>
          </cell>
          <cell r="L17">
            <v>45249.592445199807</v>
          </cell>
          <cell r="M17">
            <v>5572.8097300213831</v>
          </cell>
          <cell r="N17">
            <v>72252.699148632601</v>
          </cell>
          <cell r="O17">
            <v>2760.4929419626974</v>
          </cell>
          <cell r="P17">
            <v>1168.0770047288404</v>
          </cell>
          <cell r="Q17">
            <v>439166.41352021066</v>
          </cell>
          <cell r="R17">
            <v>424.72721258022472</v>
          </cell>
          <cell r="S17">
            <v>350.35432172728827</v>
          </cell>
        </row>
        <row r="18">
          <cell r="I18">
            <v>13065946.959963717</v>
          </cell>
          <cell r="J18">
            <v>4260283.888571633</v>
          </cell>
          <cell r="K18">
            <v>839995.4945557476</v>
          </cell>
          <cell r="L18">
            <v>115703.04060856946</v>
          </cell>
          <cell r="M18">
            <v>8431.452639814117</v>
          </cell>
          <cell r="N18">
            <v>295611.9120673234</v>
          </cell>
          <cell r="O18">
            <v>10422.726390321921</v>
          </cell>
          <cell r="P18">
            <v>4407.433714158602</v>
          </cell>
          <cell r="Q18">
            <v>1702547.1310821737</v>
          </cell>
          <cell r="R18">
            <v>51.37909348329476</v>
          </cell>
          <cell r="S18">
            <v>67.45703167140627</v>
          </cell>
        </row>
        <row r="19">
          <cell r="I19">
            <v>8386874.7193224113</v>
          </cell>
          <cell r="J19">
            <v>4750981.3565019928</v>
          </cell>
          <cell r="K19">
            <v>939009.25450391695</v>
          </cell>
          <cell r="L19">
            <v>383472.56306913513</v>
          </cell>
          <cell r="M19">
            <v>-19007.853087385574</v>
          </cell>
          <cell r="N19">
            <v>202659.29949564085</v>
          </cell>
          <cell r="O19">
            <v>14644.026132688317</v>
          </cell>
          <cell r="P19">
            <v>30320.265560107458</v>
          </cell>
          <cell r="Q19">
            <v>2103683.7517557717</v>
          </cell>
          <cell r="R19">
            <v>-1863.6323790447104</v>
          </cell>
          <cell r="S19">
            <v>-1393.8503744003588</v>
          </cell>
        </row>
        <row r="20">
          <cell r="I20">
            <v>1899394.9710037515</v>
          </cell>
          <cell r="J20">
            <v>1075965.7676872404</v>
          </cell>
          <cell r="K20">
            <v>212659.60389531311</v>
          </cell>
          <cell r="L20">
            <v>86845.920821180407</v>
          </cell>
          <cell r="M20">
            <v>-4304.7525773313382</v>
          </cell>
          <cell r="N20">
            <v>45896.721624126025</v>
          </cell>
          <cell r="O20">
            <v>3316.4665650237707</v>
          </cell>
          <cell r="P20">
            <v>6866.7008691193496</v>
          </cell>
          <cell r="Q20">
            <v>476426.13874528371</v>
          </cell>
          <cell r="R20">
            <v>-422.06114756931282</v>
          </cell>
          <cell r="S20">
            <v>-315.66852732022534</v>
          </cell>
        </row>
        <row r="21">
          <cell r="I21">
            <v>-22619519.0833469</v>
          </cell>
          <cell r="J21">
            <v>-7375322.5092143631</v>
          </cell>
          <cell r="K21">
            <v>-1454184.2376407376</v>
          </cell>
          <cell r="L21">
            <v>-200302.90518292945</v>
          </cell>
          <cell r="M21">
            <v>-14596.370586150042</v>
          </cell>
          <cell r="N21">
            <v>-511757.72462266719</v>
          </cell>
          <cell r="O21">
            <v>-18043.625862617511</v>
          </cell>
          <cell r="P21">
            <v>-7630.0654909649065</v>
          </cell>
          <cell r="Q21">
            <v>-2947417.2396240677</v>
          </cell>
          <cell r="R21">
            <v>-88.946510275262682</v>
          </cell>
          <cell r="S21">
            <v>-116.78033133555192</v>
          </cell>
        </row>
        <row r="22">
          <cell r="I22">
            <v>-337474.56078396231</v>
          </cell>
          <cell r="J22">
            <v>-110036.98687253015</v>
          </cell>
          <cell r="K22">
            <v>-21695.871830364089</v>
          </cell>
          <cell r="L22">
            <v>-2988.4426234387806</v>
          </cell>
          <cell r="M22">
            <v>-217.7722583070971</v>
          </cell>
          <cell r="N22">
            <v>-7635.2292331442532</v>
          </cell>
          <cell r="O22">
            <v>-269.20398663206197</v>
          </cell>
          <cell r="P22">
            <v>-113.83765458621089</v>
          </cell>
          <cell r="Q22">
            <v>-43974.336267897044</v>
          </cell>
          <cell r="R22">
            <v>-1.3270478641833694</v>
          </cell>
          <cell r="S22">
            <v>-1.7423178132326418</v>
          </cell>
        </row>
        <row r="23">
          <cell r="I23">
            <v>-54.124816891842038</v>
          </cell>
          <cell r="J23">
            <v>-39.782904853845949</v>
          </cell>
          <cell r="K23">
            <v>-10.532693202817043</v>
          </cell>
          <cell r="L23">
            <v>-0.14332899194259313</v>
          </cell>
          <cell r="M23">
            <v>-24.168884343840851</v>
          </cell>
          <cell r="N23">
            <v>-1.421475472824242</v>
          </cell>
          <cell r="O23">
            <v>-4.0895834478444776E-2</v>
          </cell>
          <cell r="P23">
            <v>-3.2025905314876951E-2</v>
          </cell>
          <cell r="Q23">
            <v>-9.1633403468933476</v>
          </cell>
          <cell r="R23">
            <v>-3.486170251017092</v>
          </cell>
          <cell r="S23">
            <v>-2.299567542997393</v>
          </cell>
        </row>
        <row r="31">
          <cell r="I31">
            <v>2202124060.334177</v>
          </cell>
          <cell r="J31">
            <v>707998557.12364936</v>
          </cell>
          <cell r="K31">
            <v>140978571.7756885</v>
          </cell>
          <cell r="L31">
            <v>30455060.309370689</v>
          </cell>
          <cell r="M31">
            <v>2731744.8667608812</v>
          </cell>
          <cell r="N31">
            <v>48579075.182089202</v>
          </cell>
          <cell r="O31">
            <v>1856582.336810288</v>
          </cell>
          <cell r="P31">
            <v>784974.47739451984</v>
          </cell>
          <cell r="Q31">
            <v>295251292.73580027</v>
          </cell>
          <cell r="R31">
            <v>138825.78207561179</v>
          </cell>
          <cell r="S31">
            <v>138825.78207561179</v>
          </cell>
        </row>
        <row r="32">
          <cell r="I32">
            <v>3124583.440154918</v>
          </cell>
          <cell r="J32">
            <v>1673676.5553570024</v>
          </cell>
          <cell r="K32">
            <v>381941.29894013453</v>
          </cell>
          <cell r="L32">
            <v>1381.2452860768537</v>
          </cell>
          <cell r="M32">
            <v>0</v>
          </cell>
          <cell r="N32">
            <v>100094.87574366761</v>
          </cell>
          <cell r="O32">
            <v>1352.5736264618802</v>
          </cell>
          <cell r="P32">
            <v>310.74930292492849</v>
          </cell>
          <cell r="Q32">
            <v>447187.91158881475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2321371.18315366</v>
          </cell>
          <cell r="J35">
            <v>746337.35574906773</v>
          </cell>
          <cell r="K35">
            <v>148612.69619504554</v>
          </cell>
          <cell r="L35">
            <v>32104.230936313099</v>
          </cell>
          <cell r="M35">
            <v>2879.6714624989495</v>
          </cell>
          <cell r="N35">
            <v>51209.678538657776</v>
          </cell>
          <cell r="O35">
            <v>1957.1180450067202</v>
          </cell>
          <cell r="P35">
            <v>827.48159568186065</v>
          </cell>
          <cell r="Q35">
            <v>311239.43246037798</v>
          </cell>
          <cell r="R35">
            <v>146.34333087491476</v>
          </cell>
          <cell r="S35">
            <v>146.34333087491476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12003916.384755732</v>
          </cell>
          <cell r="J37">
            <v>3859344.5452615824</v>
          </cell>
          <cell r="K37">
            <v>768483.03786337993</v>
          </cell>
          <cell r="L37">
            <v>166012.44409041209</v>
          </cell>
          <cell r="M37">
            <v>14890.912621928808</v>
          </cell>
          <cell r="N37">
            <v>264807.58602041187</v>
          </cell>
          <cell r="O37">
            <v>10120.34677515086</v>
          </cell>
          <cell r="P37">
            <v>4278.9451151000194</v>
          </cell>
          <cell r="Q37">
            <v>1609433.3168285484</v>
          </cell>
          <cell r="R37">
            <v>756.7480461709672</v>
          </cell>
          <cell r="S37">
            <v>756.7480461709672</v>
          </cell>
        </row>
        <row r="38">
          <cell r="I38">
            <v>6082718.8981014527</v>
          </cell>
          <cell r="J38">
            <v>1955637.4142658673</v>
          </cell>
          <cell r="K38">
            <v>389411.76758097822</v>
          </cell>
          <cell r="L38">
            <v>84123.131036730309</v>
          </cell>
          <cell r="M38">
            <v>7545.64033205126</v>
          </cell>
          <cell r="N38">
            <v>134185.38218847834</v>
          </cell>
          <cell r="O38">
            <v>5128.2616948854138</v>
          </cell>
          <cell r="P38">
            <v>2168.2607143624668</v>
          </cell>
          <cell r="Q38">
            <v>815544.70538794284</v>
          </cell>
          <cell r="R38">
            <v>383.46532031755407</v>
          </cell>
          <cell r="S38">
            <v>383.46532031755407</v>
          </cell>
        </row>
        <row r="39">
          <cell r="I39">
            <v>2801929.786623138</v>
          </cell>
          <cell r="J39">
            <v>1049350.724513578</v>
          </cell>
          <cell r="K39">
            <v>233019.75635137034</v>
          </cell>
          <cell r="L39">
            <v>48277.707094125428</v>
          </cell>
          <cell r="M39">
            <v>21476.564817014027</v>
          </cell>
          <cell r="N39">
            <v>59681.574372403338</v>
          </cell>
          <cell r="O39">
            <v>2424.0855722665619</v>
          </cell>
          <cell r="P39">
            <v>977.38982984416498</v>
          </cell>
          <cell r="Q39">
            <v>400544.22678338049</v>
          </cell>
          <cell r="R39">
            <v>2984.6064979850926</v>
          </cell>
          <cell r="S39">
            <v>2115.6432963765601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-708115521.23826969</v>
          </cell>
          <cell r="J46">
            <v>-224145015.1192756</v>
          </cell>
          <cell r="K46">
            <v>-45641814.44571317</v>
          </cell>
          <cell r="L46">
            <v>-17016938.85425131</v>
          </cell>
          <cell r="M46">
            <v>-1310022.4084205262</v>
          </cell>
          <cell r="N46">
            <v>-14916238.159905696</v>
          </cell>
          <cell r="O46">
            <v>-634167.11343899358</v>
          </cell>
          <cell r="P46">
            <v>-234201.93281541369</v>
          </cell>
          <cell r="Q46">
            <v>-95814790.473350093</v>
          </cell>
          <cell r="R46">
            <v>-66574.623274097787</v>
          </cell>
          <cell r="S46">
            <v>-66574.623274097787</v>
          </cell>
        </row>
        <row r="47">
          <cell r="I47">
            <v>-23326075.475599784</v>
          </cell>
          <cell r="J47">
            <v>-7499499.2687086994</v>
          </cell>
          <cell r="K47">
            <v>-1493320.4104690352</v>
          </cell>
          <cell r="L47">
            <v>-322596.28246490337</v>
          </cell>
          <cell r="M47">
            <v>-28936.10223416605</v>
          </cell>
          <cell r="N47">
            <v>-514575.53851906501</v>
          </cell>
          <cell r="O47">
            <v>-19665.912786280671</v>
          </cell>
          <cell r="P47">
            <v>-8314.8693735926172</v>
          </cell>
          <cell r="Q47">
            <v>-3127459.5571961375</v>
          </cell>
          <cell r="R47">
            <v>-1470.516910915308</v>
          </cell>
          <cell r="S47">
            <v>-1470.516910915308</v>
          </cell>
        </row>
        <row r="48">
          <cell r="I48">
            <v>-221219965.49268615</v>
          </cell>
          <cell r="J48">
            <v>-71510952.792899966</v>
          </cell>
          <cell r="K48">
            <v>-14052174.336716009</v>
          </cell>
          <cell r="L48">
            <v>-1942862.8400330653</v>
          </cell>
          <cell r="M48">
            <v>-211152.57703932424</v>
          </cell>
          <cell r="N48">
            <v>-4991995.6105883354</v>
          </cell>
          <cell r="O48">
            <v>-180873.66940591566</v>
          </cell>
          <cell r="P48">
            <v>-82256.141230592795</v>
          </cell>
          <cell r="Q48">
            <v>-29510894.793420251</v>
          </cell>
          <cell r="R48">
            <v>-10730.658635600521</v>
          </cell>
          <cell r="S48">
            <v>-10730.658635600521</v>
          </cell>
        </row>
        <row r="49">
          <cell r="I49">
            <v>-307202.25802811678</v>
          </cell>
          <cell r="J49">
            <v>-99502.809864875642</v>
          </cell>
          <cell r="K49">
            <v>-19602.406662159239</v>
          </cell>
          <cell r="L49">
            <v>-2739.625342608475</v>
          </cell>
          <cell r="M49">
            <v>-290.93099573195036</v>
          </cell>
          <cell r="N49">
            <v>-6924.1464621945852</v>
          </cell>
          <cell r="O49">
            <v>-251.23526879074089</v>
          </cell>
          <cell r="P49">
            <v>-113.31081102143324</v>
          </cell>
          <cell r="Q49">
            <v>-41005.847749036366</v>
          </cell>
          <cell r="R49">
            <v>-14.784954299343006</v>
          </cell>
          <cell r="S49">
            <v>-14.784954299343006</v>
          </cell>
        </row>
        <row r="50">
          <cell r="I50">
            <v>-7376209.3267769339</v>
          </cell>
          <cell r="J50">
            <v>-200338.8050847144</v>
          </cell>
          <cell r="K50">
            <v>-41235.983051238683</v>
          </cell>
          <cell r="L50">
            <v>-276254.60575756221</v>
          </cell>
          <cell r="M50">
            <v>0</v>
          </cell>
          <cell r="N50">
            <v>-58409.588167303737</v>
          </cell>
          <cell r="O50">
            <v>-30885.78324016527</v>
          </cell>
          <cell r="P50">
            <v>-39815.558555619486</v>
          </cell>
          <cell r="Q50">
            <v>-5062974.7201356981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189608.74048894853</v>
          </cell>
          <cell r="J52">
            <v>-284529.95086498372</v>
          </cell>
          <cell r="K52">
            <v>-114060.89021528004</v>
          </cell>
          <cell r="L52">
            <v>5654.1786643336754</v>
          </cell>
          <cell r="M52">
            <v>-409699.85742873594</v>
          </cell>
          <cell r="N52">
            <v>-6049.7293625676066</v>
          </cell>
          <cell r="O52">
            <v>6.4561593972908895</v>
          </cell>
          <cell r="P52">
            <v>-1008.6856089706562</v>
          </cell>
          <cell r="Q52">
            <v>-12942.76964160346</v>
          </cell>
          <cell r="R52">
            <v>-59319.025358292143</v>
          </cell>
          <cell r="S52">
            <v>-56889.386856481295</v>
          </cell>
        </row>
        <row r="97">
          <cell r="H97">
            <v>-44907570.555993907</v>
          </cell>
          <cell r="I97">
            <v>-24499317.753223531</v>
          </cell>
          <cell r="J97">
            <v>-11642907.546834599</v>
          </cell>
          <cell r="K97">
            <v>-2370465.7454193356</v>
          </cell>
          <cell r="L97">
            <v>-408924.99050460494</v>
          </cell>
          <cell r="M97">
            <v>-946835.43846560677</v>
          </cell>
          <cell r="N97">
            <v>-738567.80236034875</v>
          </cell>
          <cell r="O97">
            <v>-25612.369131055977</v>
          </cell>
          <cell r="P97">
            <v>-11000.841475608162</v>
          </cell>
          <cell r="Q97">
            <v>-4249498.8165058354</v>
          </cell>
          <cell r="R97">
            <v>-8337.0237247150544</v>
          </cell>
          <cell r="S97">
            <v>-6102.2283486530605</v>
          </cell>
        </row>
      </sheetData>
      <sheetData sheetId="15">
        <row r="15">
          <cell r="I15">
            <v>36597050.461895667</v>
          </cell>
          <cell r="J15">
            <v>115495.7363899448</v>
          </cell>
          <cell r="K15">
            <v>-107443.61612454237</v>
          </cell>
          <cell r="L15">
            <v>241165.09305450774</v>
          </cell>
          <cell r="M15">
            <v>-223388.88154076715</v>
          </cell>
          <cell r="N15">
            <v>14842.503720315981</v>
          </cell>
          <cell r="O15">
            <v>98758.287280122109</v>
          </cell>
          <cell r="P15">
            <v>22898.494659099801</v>
          </cell>
          <cell r="Q15">
            <v>3616075.7243938805</v>
          </cell>
          <cell r="R15">
            <v>-105621.27628127132</v>
          </cell>
          <cell r="S15">
            <v>-69269.681809897374</v>
          </cell>
        </row>
        <row r="16">
          <cell r="I16">
            <v>400749.08468164352</v>
          </cell>
          <cell r="J16">
            <v>8337.1542984764474</v>
          </cell>
          <cell r="K16">
            <v>120.72130734972058</v>
          </cell>
          <cell r="L16">
            <v>3662.2226967206248</v>
          </cell>
          <cell r="M16">
            <v>380.20076452725004</v>
          </cell>
          <cell r="N16">
            <v>1288.5592927126968</v>
          </cell>
          <cell r="O16">
            <v>1147.5566710986996</v>
          </cell>
          <cell r="P16">
            <v>275.81906041749335</v>
          </cell>
          <cell r="Q16">
            <v>44536.482862901052</v>
          </cell>
          <cell r="R16">
            <v>2.3481261833901237</v>
          </cell>
          <cell r="S16">
            <v>2.3481261833901237</v>
          </cell>
        </row>
        <row r="17">
          <cell r="I17">
            <v>5074662.9047325272</v>
          </cell>
          <cell r="J17">
            <v>105572.91149677754</v>
          </cell>
          <cell r="K17">
            <v>1528.6870603961795</v>
          </cell>
          <cell r="L17">
            <v>46374.518067037636</v>
          </cell>
          <cell r="M17">
            <v>4814.4606933540399</v>
          </cell>
          <cell r="N17">
            <v>16316.953159037437</v>
          </cell>
          <cell r="O17">
            <v>14531.444967688685</v>
          </cell>
          <cell r="P17">
            <v>3492.6811010204819</v>
          </cell>
          <cell r="Q17">
            <v>563962.95370496262</v>
          </cell>
          <cell r="R17">
            <v>29.734188533324033</v>
          </cell>
          <cell r="S17">
            <v>29.734188533324033</v>
          </cell>
        </row>
        <row r="18">
          <cell r="I18">
            <v>1385957.0232195186</v>
          </cell>
          <cell r="J18">
            <v>37198.161138552299</v>
          </cell>
          <cell r="K18">
            <v>-59757.046228522668</v>
          </cell>
          <cell r="L18">
            <v>12778.493296924955</v>
          </cell>
          <cell r="M18">
            <v>-616684.23610822519</v>
          </cell>
          <cell r="N18">
            <v>-10750.064185820975</v>
          </cell>
          <cell r="O18">
            <v>4070.831108785776</v>
          </cell>
          <cell r="P18">
            <v>895.40986099170129</v>
          </cell>
          <cell r="Q18">
            <v>-235336.60824097478</v>
          </cell>
          <cell r="R18">
            <v>4264.027304346957</v>
          </cell>
          <cell r="S18">
            <v>2818.1696707275528</v>
          </cell>
        </row>
        <row r="19">
          <cell r="I19">
            <v>832328.91768947884</v>
          </cell>
          <cell r="J19">
            <v>16520.413328626379</v>
          </cell>
          <cell r="K19">
            <v>-49801.576697609722</v>
          </cell>
          <cell r="L19">
            <v>8771.6335046463464</v>
          </cell>
          <cell r="M19">
            <v>-470834.80714896857</v>
          </cell>
          <cell r="N19">
            <v>-15522.852053871349</v>
          </cell>
          <cell r="O19">
            <v>1482.500803886197</v>
          </cell>
          <cell r="P19">
            <v>769.66871262042685</v>
          </cell>
          <cell r="Q19">
            <v>-289186.24329925264</v>
          </cell>
          <cell r="R19">
            <v>-4578.778036664341</v>
          </cell>
          <cell r="S19">
            <v>-2739.6172633684951</v>
          </cell>
        </row>
        <row r="20">
          <cell r="I20">
            <v>188499.4605723781</v>
          </cell>
          <cell r="J20">
            <v>3741.4163255596345</v>
          </cell>
          <cell r="K20">
            <v>-11278.678589244468</v>
          </cell>
          <cell r="L20">
            <v>1986.5321855623606</v>
          </cell>
          <cell r="M20">
            <v>-106631.05087427884</v>
          </cell>
          <cell r="N20">
            <v>-3515.4963098268995</v>
          </cell>
          <cell r="O20">
            <v>335.74539571016209</v>
          </cell>
          <cell r="P20">
            <v>174.30865859032147</v>
          </cell>
          <cell r="Q20">
            <v>-65492.679286193532</v>
          </cell>
          <cell r="R20">
            <v>-1036.9664824187698</v>
          </cell>
          <cell r="S20">
            <v>-620.44747616518418</v>
          </cell>
        </row>
        <row r="21">
          <cell r="I21">
            <v>-3176773.6284946073</v>
          </cell>
          <cell r="J21">
            <v>-85262.483146080325</v>
          </cell>
          <cell r="K21">
            <v>136970.05419008323</v>
          </cell>
          <cell r="L21">
            <v>-29289.783043392868</v>
          </cell>
          <cell r="M21">
            <v>1413511.5198782464</v>
          </cell>
          <cell r="N21">
            <v>24640.389159261395</v>
          </cell>
          <cell r="O21">
            <v>-9330.8152387044302</v>
          </cell>
          <cell r="P21">
            <v>-2052.3828556276394</v>
          </cell>
          <cell r="Q21">
            <v>539418.69650663971</v>
          </cell>
          <cell r="R21">
            <v>-9773.6432405125615</v>
          </cell>
          <cell r="S21">
            <v>-6459.5704921599317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428030.61455877352</v>
          </cell>
          <cell r="J23">
            <v>76539.551015787423</v>
          </cell>
          <cell r="K23">
            <v>20170.833110342119</v>
          </cell>
          <cell r="L23">
            <v>0</v>
          </cell>
          <cell r="M23">
            <v>37436.727260197571</v>
          </cell>
          <cell r="N23">
            <v>272.92434781605613</v>
          </cell>
          <cell r="O23">
            <v>0</v>
          </cell>
          <cell r="P23">
            <v>0</v>
          </cell>
          <cell r="Q23">
            <v>20445.979707083436</v>
          </cell>
          <cell r="R23">
            <v>0</v>
          </cell>
          <cell r="S23">
            <v>0</v>
          </cell>
        </row>
        <row r="31">
          <cell r="I31">
            <v>85055898.100567862</v>
          </cell>
          <cell r="J31">
            <v>1769496.6091394934</v>
          </cell>
          <cell r="K31">
            <v>25622.165112771621</v>
          </cell>
          <cell r="L31">
            <v>777278.48277260037</v>
          </cell>
          <cell r="M31">
            <v>80694.675849546707</v>
          </cell>
          <cell r="N31">
            <v>273486.75789135537</v>
          </cell>
          <cell r="O31">
            <v>243560.0404655615</v>
          </cell>
          <cell r="P31">
            <v>58540.465328077829</v>
          </cell>
          <cell r="Q31">
            <v>9452524.517065011</v>
          </cell>
          <cell r="R31">
            <v>498.37164703786033</v>
          </cell>
          <cell r="S31">
            <v>498.37164703786033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9502.6632861416492</v>
          </cell>
          <cell r="J35">
            <v>5427.1237408341976</v>
          </cell>
          <cell r="K35">
            <v>1357.3752564032429</v>
          </cell>
          <cell r="L35">
            <v>67.281182131130322</v>
          </cell>
          <cell r="M35">
            <v>2566.0584847085283</v>
          </cell>
          <cell r="N35">
            <v>233.73736486545397</v>
          </cell>
          <cell r="O35">
            <v>7.5096471596624541</v>
          </cell>
          <cell r="P35">
            <v>4.7367095345219328</v>
          </cell>
          <cell r="Q35">
            <v>1476.126364272417</v>
          </cell>
          <cell r="R35">
            <v>369.69710971826368</v>
          </cell>
          <cell r="S35">
            <v>243.94254284324114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I38">
            <v>1227796.5390339731</v>
          </cell>
          <cell r="J38">
            <v>701214.33805015602</v>
          </cell>
          <cell r="K38">
            <v>175380.37409078109</v>
          </cell>
          <cell r="L38">
            <v>8693.1000368273835</v>
          </cell>
          <cell r="M38">
            <v>331548.91756278614</v>
          </cell>
          <cell r="N38">
            <v>30200.157469880025</v>
          </cell>
          <cell r="O38">
            <v>970.28785661031009</v>
          </cell>
          <cell r="P38">
            <v>612.00901239725999</v>
          </cell>
          <cell r="Q38">
            <v>190723.67258067441</v>
          </cell>
          <cell r="R38">
            <v>47766.906827575142</v>
          </cell>
          <cell r="S38">
            <v>31518.722784051046</v>
          </cell>
        </row>
        <row r="39">
          <cell r="I39">
            <v>524687.29470268707</v>
          </cell>
          <cell r="J39">
            <v>2211.6497494540281</v>
          </cell>
          <cell r="K39">
            <v>-2808.5293391677001</v>
          </cell>
          <cell r="L39">
            <v>3543.1184383519758</v>
          </cell>
          <cell r="M39">
            <v>-16349.244491717738</v>
          </cell>
          <cell r="N39">
            <v>-130.1139724546328</v>
          </cell>
          <cell r="O39">
            <v>1409.133724661752</v>
          </cell>
          <cell r="P39">
            <v>332.00988042606849</v>
          </cell>
          <cell r="Q39">
            <v>42616.078436597803</v>
          </cell>
          <cell r="R39">
            <v>-1451.9222208977901</v>
          </cell>
          <cell r="S39">
            <v>-948.37422476512506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-2863104.9520631297</v>
          </cell>
          <cell r="J46">
            <v>-59563.82352574767</v>
          </cell>
          <cell r="K46">
            <v>-862.47925723173125</v>
          </cell>
          <cell r="L46">
            <v>-26164.321615028493</v>
          </cell>
          <cell r="M46">
            <v>-2716.2998826582702</v>
          </cell>
          <cell r="N46">
            <v>-9205.9611188468807</v>
          </cell>
          <cell r="O46">
            <v>-8198.5843845553354</v>
          </cell>
          <cell r="P46">
            <v>-1970.5570092120468</v>
          </cell>
          <cell r="Q46">
            <v>-318185.69151204225</v>
          </cell>
          <cell r="R46">
            <v>-16.775912811065009</v>
          </cell>
          <cell r="S46">
            <v>-16.775912811065009</v>
          </cell>
        </row>
        <row r="47">
          <cell r="I47">
            <v>-62213991.613182858</v>
          </cell>
          <cell r="J47">
            <v>-1294295.2770940759</v>
          </cell>
          <cell r="K47">
            <v>-18741.288976254047</v>
          </cell>
          <cell r="L47">
            <v>-568539.02067021036</v>
          </cell>
          <cell r="M47">
            <v>-59023.983035206955</v>
          </cell>
          <cell r="N47">
            <v>-200041.42266126705</v>
          </cell>
          <cell r="O47">
            <v>-178151.57623654269</v>
          </cell>
          <cell r="P47">
            <v>-42819.323530587011</v>
          </cell>
          <cell r="Q47">
            <v>-6914032.9378776131</v>
          </cell>
          <cell r="R47">
            <v>-364.53309131368246</v>
          </cell>
          <cell r="S47">
            <v>-364.53309131368246</v>
          </cell>
        </row>
        <row r="48">
          <cell r="I48">
            <v>-5021768.3547806833</v>
          </cell>
          <cell r="J48">
            <v>-65319.233704109865</v>
          </cell>
          <cell r="K48">
            <v>10857.872074389361</v>
          </cell>
          <cell r="L48">
            <v>-50406.9849949618</v>
          </cell>
          <cell r="M48">
            <v>17075.837740408962</v>
          </cell>
          <cell r="N48">
            <v>-18176.897694278356</v>
          </cell>
          <cell r="O48">
            <v>-14913.518389776171</v>
          </cell>
          <cell r="P48">
            <v>-3584.513718044765</v>
          </cell>
          <cell r="Q48">
            <v>-573149.38594731153</v>
          </cell>
          <cell r="R48">
            <v>2.1575853672483092</v>
          </cell>
          <cell r="S48">
            <v>2.1575853672483092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-1506125.3914107175</v>
          </cell>
          <cell r="J51">
            <v>-650867.46093878674</v>
          </cell>
          <cell r="K51">
            <v>-846725.99147160456</v>
          </cell>
          <cell r="L51">
            <v>-4209.1041429988736</v>
          </cell>
          <cell r="M51">
            <v>-7122802.4571469324</v>
          </cell>
          <cell r="N51">
            <v>-194363.84832169575</v>
          </cell>
          <cell r="O51">
            <v>0</v>
          </cell>
          <cell r="P51">
            <v>-1286.4010216989222</v>
          </cell>
          <cell r="Q51">
            <v>-4465133.9655455668</v>
          </cell>
          <cell r="R51">
            <v>0</v>
          </cell>
          <cell r="S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97">
          <cell r="H97">
            <v>-14088981.535895165</v>
          </cell>
          <cell r="I97">
            <v>-10784929.905250899</v>
          </cell>
          <cell r="J97">
            <v>-942728.83854647866</v>
          </cell>
          <cell r="K97">
            <v>-78155.173463759522</v>
          </cell>
          <cell r="L97">
            <v>-109618.28290577987</v>
          </cell>
          <cell r="M97">
            <v>4438.0273461637771</v>
          </cell>
          <cell r="N97">
            <v>-192379.14917440477</v>
          </cell>
          <cell r="O97">
            <v>-34973.59907100795</v>
          </cell>
          <cell r="P97">
            <v>-9484.0602266559217</v>
          </cell>
          <cell r="Q97">
            <v>-1961558.2476434198</v>
          </cell>
          <cell r="R97">
            <v>12355.205738456207</v>
          </cell>
          <cell r="S97">
            <v>8052.487302624445</v>
          </cell>
        </row>
      </sheetData>
      <sheetData sheetId="16">
        <row r="15">
          <cell r="I15">
            <v>3809562.8065636442</v>
          </cell>
          <cell r="J15">
            <v>2175702.5506577883</v>
          </cell>
          <cell r="K15">
            <v>544163.89759750804</v>
          </cell>
          <cell r="L15">
            <v>26972.637176588669</v>
          </cell>
          <cell r="M15">
            <v>1028718.0202490188</v>
          </cell>
          <cell r="N15">
            <v>93703.959077894673</v>
          </cell>
          <cell r="O15">
            <v>3010.5741567827608</v>
          </cell>
          <cell r="P15">
            <v>1898.9194844487479</v>
          </cell>
          <cell r="Q15">
            <v>591770.53061757749</v>
          </cell>
          <cell r="R15">
            <v>148209.43523598425</v>
          </cell>
          <cell r="S15">
            <v>97795.155965322818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I18">
            <v>3353.556757601249</v>
          </cell>
          <cell r="J18">
            <v>1914.8320747236685</v>
          </cell>
          <cell r="K18">
            <v>478.85972158736126</v>
          </cell>
          <cell r="L18">
            <v>23.765638755277156</v>
          </cell>
          <cell r="M18">
            <v>904.89710943012312</v>
          </cell>
          <cell r="N18">
            <v>82.473293705271047</v>
          </cell>
          <cell r="O18">
            <v>2.6503726963016705</v>
          </cell>
          <cell r="P18">
            <v>1.671706483673314</v>
          </cell>
          <cell r="Q18">
            <v>520.92208380543377</v>
          </cell>
          <cell r="R18">
            <v>130.36340314830059</v>
          </cell>
          <cell r="S18">
            <v>86.007838063339619</v>
          </cell>
        </row>
        <row r="19">
          <cell r="I19">
            <v>21452.860247782235</v>
          </cell>
          <cell r="J19">
            <v>15832.263507661562</v>
          </cell>
          <cell r="K19">
            <v>3912.2134419064892</v>
          </cell>
          <cell r="L19">
            <v>681.55591598762919</v>
          </cell>
          <cell r="M19">
            <v>3818.3492986262936</v>
          </cell>
          <cell r="N19">
            <v>512.25193248618916</v>
          </cell>
          <cell r="O19">
            <v>28.780990111307322</v>
          </cell>
          <cell r="P19">
            <v>63.576767124407212</v>
          </cell>
          <cell r="Q19">
            <v>4885.253954181233</v>
          </cell>
          <cell r="R19">
            <v>318.4414004890528</v>
          </cell>
          <cell r="S19">
            <v>577.69094518256225</v>
          </cell>
        </row>
        <row r="20">
          <cell r="I20">
            <v>4858.4790201296664</v>
          </cell>
          <cell r="J20">
            <v>3585.5694394452676</v>
          </cell>
          <cell r="K20">
            <v>886.00805255033094</v>
          </cell>
          <cell r="L20">
            <v>154.35354915965004</v>
          </cell>
          <cell r="M20">
            <v>864.75042230420001</v>
          </cell>
          <cell r="N20">
            <v>116.01088331623811</v>
          </cell>
          <cell r="O20">
            <v>6.5180975878870298</v>
          </cell>
          <cell r="P20">
            <v>14.398377916694541</v>
          </cell>
          <cell r="Q20">
            <v>1106.3747943283549</v>
          </cell>
          <cell r="R20">
            <v>72.118162592173846</v>
          </cell>
          <cell r="S20">
            <v>130.83100830708682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1496745.389744516</v>
          </cell>
          <cell r="J35">
            <v>854815.3495571001</v>
          </cell>
          <cell r="K35">
            <v>213797.44772580903</v>
          </cell>
          <cell r="L35">
            <v>10597.323733251902</v>
          </cell>
          <cell r="M35">
            <v>404174.71304107795</v>
          </cell>
          <cell r="N35">
            <v>36815.502426946157</v>
          </cell>
          <cell r="O35">
            <v>1182.8294264856086</v>
          </cell>
          <cell r="P35">
            <v>746.06959595147271</v>
          </cell>
          <cell r="Q35">
            <v>232501.69598528912</v>
          </cell>
          <cell r="R35">
            <v>58230.248500929076</v>
          </cell>
          <cell r="S35">
            <v>38422.899493413941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I38">
            <v>90426.426438813447</v>
          </cell>
          <cell r="J38">
            <v>51643.985580398505</v>
          </cell>
          <cell r="K38">
            <v>12916.651898212249</v>
          </cell>
          <cell r="L38">
            <v>640.24123379913431</v>
          </cell>
          <cell r="M38">
            <v>24418.364811850915</v>
          </cell>
          <cell r="N38">
            <v>2224.2221989315485</v>
          </cell>
          <cell r="O38">
            <v>71.461077386062271</v>
          </cell>
          <cell r="P38">
            <v>45.074070646081509</v>
          </cell>
          <cell r="Q38">
            <v>14046.675976400913</v>
          </cell>
          <cell r="R38">
            <v>3518.0020053256244</v>
          </cell>
          <cell r="S38">
            <v>2321.3336873549229</v>
          </cell>
        </row>
        <row r="39">
          <cell r="I39">
            <v>42792.994753737468</v>
          </cell>
          <cell r="J39">
            <v>24488.705474527924</v>
          </cell>
          <cell r="K39">
            <v>6124.206935681409</v>
          </cell>
          <cell r="L39">
            <v>310.22593231451731</v>
          </cell>
          <cell r="M39">
            <v>11528.634244014109</v>
          </cell>
          <cell r="N39">
            <v>1052.3698693634349</v>
          </cell>
          <cell r="O39">
            <v>33.979608729270041</v>
          </cell>
          <cell r="P39">
            <v>22.053596554884276</v>
          </cell>
          <cell r="Q39">
            <v>6668.613260023375</v>
          </cell>
          <cell r="R39">
            <v>1657.7858703135942</v>
          </cell>
          <cell r="S39">
            <v>1098.905361232253</v>
          </cell>
        </row>
        <row r="40">
          <cell r="I40">
            <v>-1345.7555538003405</v>
          </cell>
          <cell r="J40">
            <v>-1030.2756344380841</v>
          </cell>
          <cell r="K40">
            <v>-285.19241752863093</v>
          </cell>
          <cell r="L40">
            <v>-6.2620278265798071</v>
          </cell>
          <cell r="M40">
            <v>-668.0865578077993</v>
          </cell>
          <cell r="N40">
            <v>-39.819434090644393</v>
          </cell>
          <cell r="O40">
            <v>-1.1448933003670547</v>
          </cell>
          <cell r="P40">
            <v>-1.3508472100012305</v>
          </cell>
          <cell r="Q40">
            <v>-236.73369249071357</v>
          </cell>
          <cell r="R40">
            <v>-96.440673229946242</v>
          </cell>
          <cell r="S40">
            <v>-74.349728518777312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97">
          <cell r="H97">
            <v>-2295725.2578859087</v>
          </cell>
          <cell r="I97">
            <v>-928690.46774191316</v>
          </cell>
          <cell r="J97">
            <v>-610967.88201100833</v>
          </cell>
          <cell r="K97">
            <v>-158062.03437063872</v>
          </cell>
          <cell r="L97">
            <v>-4481.8917033301559</v>
          </cell>
          <cell r="M97">
            <v>-336755.6309041073</v>
          </cell>
          <cell r="N97">
            <v>-23654.89739747432</v>
          </cell>
          <cell r="O97">
            <v>-718.57850919404268</v>
          </cell>
          <cell r="P97">
            <v>-515.6868471954084</v>
          </cell>
          <cell r="Q97">
            <v>-151295.12015059526</v>
          </cell>
          <cell r="R97">
            <v>-48522.563770093337</v>
          </cell>
          <cell r="S97">
            <v>-32060.504480358977</v>
          </cell>
        </row>
      </sheetData>
      <sheetData sheetId="17">
        <row r="12">
          <cell r="H12">
            <v>205672575.39084879</v>
          </cell>
          <cell r="I12">
            <v>76668658.481852874</v>
          </cell>
          <cell r="J12">
            <v>56353113.429475419</v>
          </cell>
          <cell r="K12">
            <v>14919726.373848068</v>
          </cell>
          <cell r="L12">
            <v>203027.78216790984</v>
          </cell>
          <cell r="M12">
            <v>34235606.622895159</v>
          </cell>
          <cell r="N12">
            <v>2013542.4713597232</v>
          </cell>
          <cell r="O12">
            <v>57929.595830759354</v>
          </cell>
          <cell r="P12">
            <v>45365.200995784711</v>
          </cell>
          <cell r="Q12">
            <v>12980016.413041014</v>
          </cell>
          <cell r="R12">
            <v>4938215.2538073612</v>
          </cell>
          <cell r="S12">
            <v>3257373.7655747002</v>
          </cell>
        </row>
        <row r="15">
          <cell r="I15">
            <v>87579032.431412444</v>
          </cell>
          <cell r="J15">
            <v>64372473.007588461</v>
          </cell>
          <cell r="K15">
            <v>17042885.91761807</v>
          </cell>
          <cell r="L15">
            <v>231919.75796954628</v>
          </cell>
          <cell r="M15">
            <v>39107522.710147627</v>
          </cell>
          <cell r="N15">
            <v>2300080.6965075494</v>
          </cell>
          <cell r="O15">
            <v>66173.29756984784</v>
          </cell>
          <cell r="P15">
            <v>51820.919890071826</v>
          </cell>
          <cell r="Q15">
            <v>14827144.506083343</v>
          </cell>
          <cell r="R15">
            <v>5640950.5843754606</v>
          </cell>
          <cell r="S15">
            <v>3720916.0601658719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I19">
            <v>-10910373.949559575</v>
          </cell>
          <cell r="J19">
            <v>-8019359.5781130418</v>
          </cell>
          <cell r="K19">
            <v>-2123159.5437700027</v>
          </cell>
          <cell r="L19">
            <v>-28891.975801636421</v>
          </cell>
          <cell r="M19">
            <v>-4871916.0872524707</v>
          </cell>
          <cell r="N19">
            <v>-286538.22514782602</v>
          </cell>
          <cell r="O19">
            <v>-8243.7017390884885</v>
          </cell>
          <cell r="P19">
            <v>-6455.7188942871144</v>
          </cell>
          <cell r="Q19">
            <v>-1847128.0930423283</v>
          </cell>
          <cell r="R19">
            <v>-702735.33056809905</v>
          </cell>
          <cell r="S19">
            <v>-463542.29459117184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97">
          <cell r="H97">
            <v>-65302575.604909696</v>
          </cell>
          <cell r="I97">
            <v>-24342870.494638465</v>
          </cell>
          <cell r="J97">
            <v>-17892533.524739973</v>
          </cell>
          <cell r="K97">
            <v>-4737124.3233633824</v>
          </cell>
          <cell r="L97">
            <v>-64462.834044460484</v>
          </cell>
          <cell r="M97">
            <v>-10870060.267505322</v>
          </cell>
          <cell r="N97">
            <v>-639314.74198633293</v>
          </cell>
          <cell r="O97">
            <v>-18393.07843698224</v>
          </cell>
          <cell r="P97">
            <v>-14403.789431962197</v>
          </cell>
          <cell r="Q97">
            <v>-4121251.9537658026</v>
          </cell>
          <cell r="R97">
            <v>-1567920.1485771933</v>
          </cell>
          <cell r="S97">
            <v>-1034240.4484198228</v>
          </cell>
        </row>
      </sheetData>
      <sheetData sheetId="18">
        <row r="12">
          <cell r="H12">
            <v>465949168.16335797</v>
          </cell>
          <cell r="I12">
            <v>153115841.65205705</v>
          </cell>
          <cell r="J12">
            <v>125492593.20764539</v>
          </cell>
          <cell r="K12">
            <v>37137051.187050931</v>
          </cell>
          <cell r="L12">
            <v>1255271.7662952645</v>
          </cell>
          <cell r="M12">
            <v>89521485.323159009</v>
          </cell>
          <cell r="N12">
            <v>5430927.3833833858</v>
          </cell>
          <cell r="O12">
            <v>156023.67560583784</v>
          </cell>
          <cell r="P12">
            <v>265251.28835770901</v>
          </cell>
          <cell r="Q12">
            <v>28724570.224674605</v>
          </cell>
          <cell r="R12">
            <v>12936220.949803662</v>
          </cell>
          <cell r="S12">
            <v>11913931.505325153</v>
          </cell>
        </row>
        <row r="15">
          <cell r="I15">
            <v>156752632.96857691</v>
          </cell>
          <cell r="J15">
            <v>128165713.06701639</v>
          </cell>
          <cell r="K15">
            <v>37844771.034974262</v>
          </cell>
          <cell r="L15">
            <v>1264902.42489581</v>
          </cell>
          <cell r="M15">
            <v>91145457.35224317</v>
          </cell>
          <cell r="N15">
            <v>5526440.1250993274</v>
          </cell>
          <cell r="O15">
            <v>158771.57618553401</v>
          </cell>
          <cell r="P15">
            <v>267403.19465580472</v>
          </cell>
          <cell r="Q15">
            <v>29340279.589022048</v>
          </cell>
          <cell r="R15">
            <v>13170466.059993029</v>
          </cell>
          <cell r="S15">
            <v>12068445.603522211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I19">
            <v>-3636791.3165198583</v>
          </cell>
          <cell r="J19">
            <v>-2673119.8593710139</v>
          </cell>
          <cell r="K19">
            <v>-707719.84792333434</v>
          </cell>
          <cell r="L19">
            <v>-9630.6586005454737</v>
          </cell>
          <cell r="M19">
            <v>-1623972.0290841567</v>
          </cell>
          <cell r="N19">
            <v>-95512.741715942015</v>
          </cell>
          <cell r="O19">
            <v>-2747.9005796961628</v>
          </cell>
          <cell r="P19">
            <v>-2151.9062980957051</v>
          </cell>
          <cell r="Q19">
            <v>-615709.36434744287</v>
          </cell>
          <cell r="R19">
            <v>-234245.11018936636</v>
          </cell>
          <cell r="S19">
            <v>-154514.09819705726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97">
          <cell r="H97">
            <v>-20592178.624707036</v>
          </cell>
          <cell r="I97">
            <v>-7737013.0683767926</v>
          </cell>
          <cell r="J97">
            <v>-5648571.9506848659</v>
          </cell>
          <cell r="K97">
            <v>-1483912.0554249075</v>
          </cell>
          <cell r="L97">
            <v>-17975.114977117075</v>
          </cell>
          <cell r="M97">
            <v>-3392332.2827069294</v>
          </cell>
          <cell r="N97">
            <v>-199027.23540317305</v>
          </cell>
          <cell r="O97">
            <v>-5726.6741372424094</v>
          </cell>
          <cell r="P97">
            <v>-4061.4667213630637</v>
          </cell>
          <cell r="Q97">
            <v>-1301590.1352918316</v>
          </cell>
          <cell r="R97">
            <v>-489247.70611297135</v>
          </cell>
          <cell r="S97">
            <v>-312720.93486984051</v>
          </cell>
        </row>
      </sheetData>
      <sheetData sheetId="19">
        <row r="12">
          <cell r="H12">
            <v>726516368.73265922</v>
          </cell>
          <cell r="I12">
            <v>277337322.68159866</v>
          </cell>
          <cell r="J12">
            <v>206017339.97784391</v>
          </cell>
          <cell r="K12">
            <v>53906670.094812609</v>
          </cell>
          <cell r="L12">
            <v>2067340.1002528802</v>
          </cell>
          <cell r="M12">
            <v>103666364.12688258</v>
          </cell>
          <cell r="N12">
            <v>7095455.7132352972</v>
          </cell>
          <cell r="O12">
            <v>249128.55258266695</v>
          </cell>
          <cell r="P12">
            <v>349057.69746519427</v>
          </cell>
          <cell r="Q12">
            <v>51041502.364924535</v>
          </cell>
          <cell r="R12">
            <v>13824309.567149449</v>
          </cell>
          <cell r="S12">
            <v>10961877.855911594</v>
          </cell>
        </row>
        <row r="15">
          <cell r="I15">
            <v>56483042.252406068</v>
          </cell>
          <cell r="J15">
            <v>41321364.09184739</v>
          </cell>
          <cell r="K15">
            <v>10935118.712234713</v>
          </cell>
          <cell r="L15">
            <v>156195.50777263581</v>
          </cell>
          <cell r="M15">
            <v>25028634.538848761</v>
          </cell>
          <cell r="N15">
            <v>1482823.2906133849</v>
          </cell>
          <cell r="O15">
            <v>42818.48647422815</v>
          </cell>
          <cell r="P15">
            <v>33547.237835456974</v>
          </cell>
          <cell r="Q15">
            <v>9548341.0175402761</v>
          </cell>
          <cell r="R15">
            <v>3610156.0627467711</v>
          </cell>
          <cell r="S15">
            <v>2385933.7258204119</v>
          </cell>
        </row>
        <row r="16">
          <cell r="I16">
            <v>50673309.837025099</v>
          </cell>
          <cell r="J16">
            <v>37245972.913022026</v>
          </cell>
          <cell r="K16">
            <v>9861029.6853516418</v>
          </cell>
          <cell r="L16">
            <v>134188.98823896443</v>
          </cell>
          <cell r="M16">
            <v>22627649.109982822</v>
          </cell>
          <cell r="N16">
            <v>1330828.8359495851</v>
          </cell>
          <cell r="O16">
            <v>38287.931684112125</v>
          </cell>
          <cell r="P16">
            <v>29983.632574221123</v>
          </cell>
          <cell r="Q16">
            <v>8578999.6383383032</v>
          </cell>
          <cell r="R16">
            <v>3263859.268612789</v>
          </cell>
          <cell r="S16">
            <v>2152925.5023685247</v>
          </cell>
        </row>
        <row r="17">
          <cell r="I17">
            <v>77597975.962277085</v>
          </cell>
          <cell r="J17">
            <v>45679898.366268083</v>
          </cell>
          <cell r="K17">
            <v>11581209.526090669</v>
          </cell>
          <cell r="L17">
            <v>930875.80038954702</v>
          </cell>
          <cell r="M17">
            <v>23834512.827741981</v>
          </cell>
          <cell r="N17">
            <v>1875691.3641053042</v>
          </cell>
          <cell r="O17">
            <v>64316.987732785776</v>
          </cell>
          <cell r="P17">
            <v>41722.890120422031</v>
          </cell>
          <cell r="Q17">
            <v>12245532.287813615</v>
          </cell>
          <cell r="R17">
            <v>3432519.3600460449</v>
          </cell>
          <cell r="S17">
            <v>2265398.3065676899</v>
          </cell>
        </row>
        <row r="18">
          <cell r="I18">
            <v>9546145.8346879594</v>
          </cell>
          <cell r="J18">
            <v>7064382.339639768</v>
          </cell>
          <cell r="K18">
            <v>1884645.3397270641</v>
          </cell>
          <cell r="L18">
            <v>28409.623334435964</v>
          </cell>
          <cell r="M18">
            <v>4339880.4587658988</v>
          </cell>
          <cell r="N18">
            <v>255869.67212468578</v>
          </cell>
          <cell r="O18">
            <v>7361.5323048888167</v>
          </cell>
          <cell r="P18">
            <v>6293.6148049312333</v>
          </cell>
          <cell r="Q18">
            <v>1626558.3369430203</v>
          </cell>
          <cell r="R18">
            <v>626047.93167987035</v>
          </cell>
          <cell r="S18">
            <v>425386.87023226556</v>
          </cell>
        </row>
        <row r="19">
          <cell r="I19">
            <v>14779814.955347233</v>
          </cell>
          <cell r="J19">
            <v>13671841.822468419</v>
          </cell>
          <cell r="K19">
            <v>3613843.6651529986</v>
          </cell>
          <cell r="L19">
            <v>163550.75786841245</v>
          </cell>
          <cell r="M19">
            <v>4858614.8107765187</v>
          </cell>
          <cell r="N19">
            <v>389505.27343623043</v>
          </cell>
          <cell r="O19">
            <v>18118.127428759093</v>
          </cell>
          <cell r="P19">
            <v>47451.022380306036</v>
          </cell>
          <cell r="Q19">
            <v>3516021.4625486033</v>
          </cell>
          <cell r="R19">
            <v>475662.49311593187</v>
          </cell>
          <cell r="S19">
            <v>697793.24049410841</v>
          </cell>
        </row>
        <row r="20">
          <cell r="I20">
            <v>3348164.3242257894</v>
          </cell>
          <cell r="J20">
            <v>3097084.5483056954</v>
          </cell>
          <cell r="K20">
            <v>818673.92444502027</v>
          </cell>
          <cell r="L20">
            <v>37048.520811015274</v>
          </cell>
          <cell r="M20">
            <v>1100920.6392917945</v>
          </cell>
          <cell r="N20">
            <v>88247.437407135469</v>
          </cell>
          <cell r="O20">
            <v>4104.2675353430323</v>
          </cell>
          <cell r="P20">
            <v>10748.196821256459</v>
          </cell>
          <cell r="Q20">
            <v>796462.34983942111</v>
          </cell>
          <cell r="R20">
            <v>107808.05987012853</v>
          </cell>
          <cell r="S20">
            <v>158111.10149295157</v>
          </cell>
        </row>
        <row r="21">
          <cell r="I21">
            <v>-1517547.3291483335</v>
          </cell>
          <cell r="J21">
            <v>-1123022.28954513</v>
          </cell>
          <cell r="K21">
            <v>-299601.3837649636</v>
          </cell>
          <cell r="L21">
            <v>-4516.2674821731052</v>
          </cell>
          <cell r="M21">
            <v>-689909.21708860435</v>
          </cell>
          <cell r="N21">
            <v>-40675.50865731854</v>
          </cell>
          <cell r="O21">
            <v>-1170.2601113770179</v>
          </cell>
          <cell r="P21">
            <v>-1000.4936550630409</v>
          </cell>
          <cell r="Q21">
            <v>-258573.3868596945</v>
          </cell>
          <cell r="R21">
            <v>-99522.611857383046</v>
          </cell>
          <cell r="S21">
            <v>-67623.595946965273</v>
          </cell>
        </row>
        <row r="22">
          <cell r="I22">
            <v>-240654.40216895193</v>
          </cell>
          <cell r="J22">
            <v>-178090.16728629117</v>
          </cell>
          <cell r="K22">
            <v>-47511.132281727114</v>
          </cell>
          <cell r="L22">
            <v>-716.19489559340843</v>
          </cell>
          <cell r="M22">
            <v>-109406.59773852737</v>
          </cell>
          <cell r="N22">
            <v>-6450.3689808070876</v>
          </cell>
          <cell r="O22">
            <v>-185.58119544361159</v>
          </cell>
          <cell r="P22">
            <v>-158.6594353984012</v>
          </cell>
          <cell r="Q22">
            <v>-41004.865308842454</v>
          </cell>
          <cell r="R22">
            <v>-15782.410339895339</v>
          </cell>
          <cell r="S22">
            <v>-10723.827680725315</v>
          </cell>
        </row>
        <row r="23">
          <cell r="I23">
            <v>-139163.59855040768</v>
          </cell>
          <cell r="J23">
            <v>-102288.90280936536</v>
          </cell>
          <cell r="K23">
            <v>-27081.622505285573</v>
          </cell>
          <cell r="L23">
            <v>-368.56543216401712</v>
          </cell>
          <cell r="M23">
            <v>-62143.168348618834</v>
          </cell>
          <cell r="N23">
            <v>-3654.9140535559791</v>
          </cell>
          <cell r="O23">
            <v>-105.1518275875881</v>
          </cell>
          <cell r="P23">
            <v>-82.352701622860508</v>
          </cell>
          <cell r="Q23">
            <v>-23560.563645093585</v>
          </cell>
          <cell r="R23">
            <v>-8963.6613251908548</v>
          </cell>
          <cell r="S23">
            <v>-5912.8348475658631</v>
          </cell>
        </row>
        <row r="31">
          <cell r="I31">
            <v>1597181482.7708256</v>
          </cell>
          <cell r="J31">
            <v>1173962751.5113769</v>
          </cell>
          <cell r="K31">
            <v>310811629.73469776</v>
          </cell>
          <cell r="L31">
            <v>4229527.6921190461</v>
          </cell>
          <cell r="M31">
            <v>713205083.17563677</v>
          </cell>
          <cell r="N31">
            <v>41946641.740047753</v>
          </cell>
          <cell r="O31">
            <v>1206804.4439200263</v>
          </cell>
          <cell r="P31">
            <v>945059.694892067</v>
          </cell>
          <cell r="Q31">
            <v>270403086.10431141</v>
          </cell>
          <cell r="R31">
            <v>102874187.67323837</v>
          </cell>
          <cell r="S31">
            <v>67858459.556466907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4188202.3053565715</v>
          </cell>
          <cell r="J33">
            <v>3078418.7991917692</v>
          </cell>
          <cell r="K33">
            <v>815024.46542781312</v>
          </cell>
          <cell r="L33">
            <v>11090.860883242654</v>
          </cell>
          <cell r="M33">
            <v>1870198.9759900253</v>
          </cell>
          <cell r="N33">
            <v>109994.40172124893</v>
          </cell>
          <cell r="O33">
            <v>3164.5377865087867</v>
          </cell>
          <cell r="P33">
            <v>2478.1787389495221</v>
          </cell>
          <cell r="Q33">
            <v>709063.33488973184</v>
          </cell>
          <cell r="R33">
            <v>269761.39820208773</v>
          </cell>
          <cell r="S33">
            <v>177941.55505690898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2063050.2158058546</v>
          </cell>
          <cell r="J35">
            <v>1516652.3619890367</v>
          </cell>
          <cell r="K35">
            <v>401620.54905546817</v>
          </cell>
          <cell r="L35">
            <v>5480.6649199087724</v>
          </cell>
          <cell r="M35">
            <v>921668.5656178908</v>
          </cell>
          <cell r="N35">
            <v>54210.677301336917</v>
          </cell>
          <cell r="O35">
            <v>1559.6360151148037</v>
          </cell>
          <cell r="P35">
            <v>1224.3049960893491</v>
          </cell>
          <cell r="Q35">
            <v>349332.31272280862</v>
          </cell>
          <cell r="R35">
            <v>132943.87680586247</v>
          </cell>
          <cell r="S35">
            <v>87762.667134349176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25372083.679187842</v>
          </cell>
          <cell r="J37">
            <v>18649027.357819766</v>
          </cell>
          <cell r="K37">
            <v>4937409.282013963</v>
          </cell>
          <cell r="L37">
            <v>67188.313717311306</v>
          </cell>
          <cell r="M37">
            <v>11329644.906327061</v>
          </cell>
          <cell r="N37">
            <v>666344.88050980901</v>
          </cell>
          <cell r="O37">
            <v>19170.735239451875</v>
          </cell>
          <cell r="P37">
            <v>15012.779649205211</v>
          </cell>
          <cell r="Q37">
            <v>4295497.9141425733</v>
          </cell>
          <cell r="R37">
            <v>1634211.5947561343</v>
          </cell>
          <cell r="S37">
            <v>1077967.9909765802</v>
          </cell>
        </row>
        <row r="38">
          <cell r="I38">
            <v>34543417.547003016</v>
          </cell>
          <cell r="J38">
            <v>27448713.299003556</v>
          </cell>
          <cell r="K38">
            <v>7889119.7612567637</v>
          </cell>
          <cell r="L38">
            <v>226570.27160947528</v>
          </cell>
          <cell r="M38">
            <v>18787144.513130151</v>
          </cell>
          <cell r="N38">
            <v>1131307.7130811189</v>
          </cell>
          <cell r="O38">
            <v>32512.093559292323</v>
          </cell>
          <cell r="P38">
            <v>48204.336464921202</v>
          </cell>
          <cell r="Q38">
            <v>6293652.1619894095</v>
          </cell>
          <cell r="R38">
            <v>2713625.6301587541</v>
          </cell>
          <cell r="S38">
            <v>2327441.8462911281</v>
          </cell>
        </row>
        <row r="39">
          <cell r="I39">
            <v>1817868.99808971</v>
          </cell>
          <cell r="J39">
            <v>1374007.0158079334</v>
          </cell>
          <cell r="K39">
            <v>364131.95150778338</v>
          </cell>
          <cell r="L39">
            <v>6696.381622210848</v>
          </cell>
          <cell r="M39">
            <v>788433.67986302043</v>
          </cell>
          <cell r="N39">
            <v>47931.777385110989</v>
          </cell>
          <cell r="O39">
            <v>1475.2446365628261</v>
          </cell>
          <cell r="P39">
            <v>1628.237964505128</v>
          </cell>
          <cell r="Q39">
            <v>321818.72217652161</v>
          </cell>
          <cell r="R39">
            <v>110649.63809058296</v>
          </cell>
          <cell r="S39">
            <v>78715.035654385807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-553076540.06511557</v>
          </cell>
          <cell r="J46">
            <v>-406523155.80620849</v>
          </cell>
          <cell r="K46">
            <v>-107628733.89155872</v>
          </cell>
          <cell r="L46">
            <v>-1464612.861657154</v>
          </cell>
          <cell r="M46">
            <v>-246970681.80086932</v>
          </cell>
          <cell r="N46">
            <v>-14525402.23587442</v>
          </cell>
          <cell r="O46">
            <v>-417895.67032831977</v>
          </cell>
          <cell r="P46">
            <v>-327257.95524446195</v>
          </cell>
          <cell r="Q46">
            <v>-93635948.637504339</v>
          </cell>
          <cell r="R46">
            <v>-35623565.8840831</v>
          </cell>
          <cell r="S46">
            <v>-23498220.102408037</v>
          </cell>
        </row>
        <row r="47">
          <cell r="I47">
            <v>-31158765.134663444</v>
          </cell>
          <cell r="J47">
            <v>-22907119.278444227</v>
          </cell>
          <cell r="K47">
            <v>-6066194.3295804691</v>
          </cell>
          <cell r="L47">
            <v>-82824.292969129456</v>
          </cell>
          <cell r="M47">
            <v>-13921397.057344131</v>
          </cell>
          <cell r="N47">
            <v>-818837.80836865702</v>
          </cell>
          <cell r="O47">
            <v>-23557.87287951283</v>
          </cell>
          <cell r="P47">
            <v>-18500.94004811806</v>
          </cell>
          <cell r="Q47">
            <v>-5276213.2890025023</v>
          </cell>
          <cell r="R47">
            <v>-2008059.9425408216</v>
          </cell>
          <cell r="S47">
            <v>-1325809.8537727732</v>
          </cell>
        </row>
        <row r="48">
          <cell r="I48">
            <v>-110162723.95514046</v>
          </cell>
          <cell r="J48">
            <v>-81085029.88753362</v>
          </cell>
          <cell r="K48">
            <v>-21501764.764543768</v>
          </cell>
          <cell r="L48">
            <v>-299143.61559121922</v>
          </cell>
          <cell r="M48">
            <v>-49376690.796804056</v>
          </cell>
          <cell r="N48">
            <v>-2905501.8585841414</v>
          </cell>
          <cell r="O48">
            <v>-83589.301924086845</v>
          </cell>
          <cell r="P48">
            <v>-66708.663052756237</v>
          </cell>
          <cell r="Q48">
            <v>-18675031.436493494</v>
          </cell>
          <cell r="R48">
            <v>-7122401.578422443</v>
          </cell>
          <cell r="S48">
            <v>-4727637.237607006</v>
          </cell>
        </row>
        <row r="49">
          <cell r="I49">
            <v>-220567.67773373716</v>
          </cell>
          <cell r="J49">
            <v>-162352.40136042834</v>
          </cell>
          <cell r="K49">
            <v>-43053.10363715831</v>
          </cell>
          <cell r="L49">
            <v>-599.21070991513659</v>
          </cell>
          <cell r="M49">
            <v>-98868.565651622397</v>
          </cell>
          <cell r="N49">
            <v>-5817.8332039203342</v>
          </cell>
          <cell r="O49">
            <v>-167.37501375532349</v>
          </cell>
          <cell r="P49">
            <v>-133.61861659060389</v>
          </cell>
          <cell r="Q49">
            <v>-37392.002336255515</v>
          </cell>
          <cell r="R49">
            <v>-14261.425329592068</v>
          </cell>
          <cell r="S49">
            <v>-9467.3609008823478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-17243404.544044726</v>
          </cell>
          <cell r="J52">
            <v>-14000716.992919935</v>
          </cell>
          <cell r="K52">
            <v>-4107510.3646650854</v>
          </cell>
          <cell r="L52">
            <v>-132711.93684823983</v>
          </cell>
          <cell r="M52">
            <v>-9866276.4264712669</v>
          </cell>
          <cell r="N52">
            <v>-597260.15952400886</v>
          </cell>
          <cell r="O52">
            <v>-17160.218196419981</v>
          </cell>
          <cell r="P52">
            <v>-28093.432094053267</v>
          </cell>
          <cell r="Q52">
            <v>-3206336.8168826373</v>
          </cell>
          <cell r="R52">
            <v>-1425534.9158470016</v>
          </cell>
          <cell r="S52">
            <v>-1286637.8524919606</v>
          </cell>
        </row>
        <row r="97">
          <cell r="H97">
            <v>-101961954.73599491</v>
          </cell>
          <cell r="I97">
            <v>-37383045.62897101</v>
          </cell>
          <cell r="J97">
            <v>-27688005.658358458</v>
          </cell>
          <cell r="K97">
            <v>-7550026.0713550914</v>
          </cell>
          <cell r="L97">
            <v>-219610.05639725426</v>
          </cell>
          <cell r="M97">
            <v>-17137970.115019057</v>
          </cell>
          <cell r="N97">
            <v>-1062759.8160421115</v>
          </cell>
          <cell r="O97">
            <v>-31870.529283656131</v>
          </cell>
          <cell r="P97">
            <v>-36527.805187954931</v>
          </cell>
          <cell r="Q97">
            <v>-6523436.5297235502</v>
          </cell>
          <cell r="R97">
            <v>-2455903.6984476736</v>
          </cell>
          <cell r="S97">
            <v>-1872798.827209081</v>
          </cell>
        </row>
      </sheetData>
      <sheetData sheetId="20">
        <row r="12">
          <cell r="H12">
            <v>249205433.91617152</v>
          </cell>
          <cell r="I12">
            <v>92386245.477387667</v>
          </cell>
          <cell r="J12">
            <v>67884281.520428523</v>
          </cell>
          <cell r="K12">
            <v>18506050.992773723</v>
          </cell>
          <cell r="L12">
            <v>771110.75772300141</v>
          </cell>
          <cell r="M12">
            <v>40209019.202302702</v>
          </cell>
          <cell r="N12">
            <v>2618673.5518640876</v>
          </cell>
          <cell r="O12">
            <v>83106.69840432168</v>
          </cell>
          <cell r="P12">
            <v>124166.1585726887</v>
          </cell>
          <cell r="Q12">
            <v>16391740.548679775</v>
          </cell>
          <cell r="R12">
            <v>5664113.6747075943</v>
          </cell>
          <cell r="S12">
            <v>4566925.3333274527</v>
          </cell>
        </row>
        <row r="15">
          <cell r="I15">
            <v>35682448.089587271</v>
          </cell>
          <cell r="J15">
            <v>27873408.47166039</v>
          </cell>
          <cell r="K15">
            <v>7894922.9531566221</v>
          </cell>
          <cell r="L15">
            <v>208985.13514188648</v>
          </cell>
          <cell r="M15">
            <v>18663694.358700853</v>
          </cell>
          <cell r="N15">
            <v>1123191.4769651694</v>
          </cell>
          <cell r="O15">
            <v>32337.161613661203</v>
          </cell>
          <cell r="P15">
            <v>44232.647298699143</v>
          </cell>
          <cell r="Q15">
            <v>6406534.7596971653</v>
          </cell>
          <cell r="R15">
            <v>2695180.6005974165</v>
          </cell>
          <cell r="S15">
            <v>2226060.1069808905</v>
          </cell>
        </row>
        <row r="16">
          <cell r="I16">
            <v>16905987.042037316</v>
          </cell>
          <cell r="J16">
            <v>12427775.10862794</v>
          </cell>
          <cell r="K16">
            <v>3290762.7951657916</v>
          </cell>
          <cell r="L16">
            <v>44868.232418615866</v>
          </cell>
          <cell r="M16">
            <v>7551663.5984759163</v>
          </cell>
          <cell r="N16">
            <v>444164.98317881586</v>
          </cell>
          <cell r="O16">
            <v>12778.59577603839</v>
          </cell>
          <cell r="P16">
            <v>10023.729516320946</v>
          </cell>
          <cell r="Q16">
            <v>2862513.3131961725</v>
          </cell>
          <cell r="R16">
            <v>1089270.4335559425</v>
          </cell>
          <cell r="S16">
            <v>718905.27055202343</v>
          </cell>
        </row>
        <row r="17">
          <cell r="I17">
            <v>25866131.831550267</v>
          </cell>
          <cell r="J17">
            <v>15226749.773407178</v>
          </cell>
          <cell r="K17">
            <v>3860438.4366762275</v>
          </cell>
          <cell r="L17">
            <v>310293.23542925616</v>
          </cell>
          <cell r="M17">
            <v>7944923.2411326217</v>
          </cell>
          <cell r="N17">
            <v>625235.67283098132</v>
          </cell>
          <cell r="O17">
            <v>21439.145790826315</v>
          </cell>
          <cell r="P17">
            <v>13907.904258173105</v>
          </cell>
          <cell r="Q17">
            <v>4081870.8434512434</v>
          </cell>
          <cell r="R17">
            <v>1144185.4974511247</v>
          </cell>
          <cell r="S17">
            <v>755144.63978941296</v>
          </cell>
        </row>
        <row r="18">
          <cell r="I18">
            <v>3182048.611562652</v>
          </cell>
          <cell r="J18">
            <v>2354794.1132132555</v>
          </cell>
          <cell r="K18">
            <v>628215.11324235459</v>
          </cell>
          <cell r="L18">
            <v>9469.8744448119851</v>
          </cell>
          <cell r="M18">
            <v>1446626.8195886326</v>
          </cell>
          <cell r="N18">
            <v>85289.890708228573</v>
          </cell>
          <cell r="O18">
            <v>2453.8441016296051</v>
          </cell>
          <cell r="P18">
            <v>2097.8716016437443</v>
          </cell>
          <cell r="Q18">
            <v>542186.11231433996</v>
          </cell>
          <cell r="R18">
            <v>208682.64389329008</v>
          </cell>
          <cell r="S18">
            <v>141795.62341075516</v>
          </cell>
        </row>
        <row r="19">
          <cell r="I19">
            <v>3552066.9759852458</v>
          </cell>
          <cell r="J19">
            <v>3134163.9412115663</v>
          </cell>
          <cell r="K19">
            <v>897705.81109202863</v>
          </cell>
          <cell r="L19">
            <v>50047.318563362089</v>
          </cell>
          <cell r="M19">
            <v>1713859.8670929912</v>
          </cell>
          <cell r="N19">
            <v>116174.42848522757</v>
          </cell>
          <cell r="O19">
            <v>4201.6502483967543</v>
          </cell>
          <cell r="P19">
            <v>13021.934789926057</v>
          </cell>
          <cell r="Q19">
            <v>759581.42326284363</v>
          </cell>
          <cell r="R19">
            <v>219896.55179712188</v>
          </cell>
          <cell r="S19">
            <v>247619.513417835</v>
          </cell>
        </row>
        <row r="20">
          <cell r="I20">
            <v>804759.96357931558</v>
          </cell>
          <cell r="J20">
            <v>710064.98377713142</v>
          </cell>
          <cell r="K20">
            <v>203384.97303047829</v>
          </cell>
          <cell r="L20">
            <v>11337.266093344142</v>
          </cell>
          <cell r="M20">
            <v>388334.7772441546</v>
          </cell>
          <cell r="N20">
            <v>26322.050510547011</v>
          </cell>
          <cell r="O20">
            <v>951.89520800876107</v>
          </cell>
          <cell r="P20">
            <v>2949.7256829787143</v>
          </cell>
          <cell r="Q20">
            <v>172084.43804535782</v>
          </cell>
          <cell r="R20">
            <v>49828.372720278159</v>
          </cell>
          <cell r="S20">
            <v>56105.714819408473</v>
          </cell>
        </row>
        <row r="21">
          <cell r="I21">
            <v>-505849.10971610993</v>
          </cell>
          <cell r="J21">
            <v>-374340.76318170968</v>
          </cell>
          <cell r="K21">
            <v>-99867.12792165461</v>
          </cell>
          <cell r="L21">
            <v>-1505.4224940577005</v>
          </cell>
          <cell r="M21">
            <v>-229969.73902953509</v>
          </cell>
          <cell r="N21">
            <v>-13558.502885772876</v>
          </cell>
          <cell r="O21">
            <v>-390.0867037923399</v>
          </cell>
          <cell r="P21">
            <v>-333.49788502101455</v>
          </cell>
          <cell r="Q21">
            <v>-86191.128953231499</v>
          </cell>
          <cell r="R21">
            <v>-33174.203952461132</v>
          </cell>
          <cell r="S21">
            <v>-22541.198648988386</v>
          </cell>
        </row>
        <row r="22">
          <cell r="I22">
            <v>-80218.1340563173</v>
          </cell>
          <cell r="J22">
            <v>-59363.389095430386</v>
          </cell>
          <cell r="K22">
            <v>-15837.044093909037</v>
          </cell>
          <cell r="L22">
            <v>-238.73163186446948</v>
          </cell>
          <cell r="M22">
            <v>-36468.865912842455</v>
          </cell>
          <cell r="N22">
            <v>-2150.1229936023624</v>
          </cell>
          <cell r="O22">
            <v>-61.860398481203866</v>
          </cell>
          <cell r="P22">
            <v>-52.886478466133731</v>
          </cell>
          <cell r="Q22">
            <v>-13668.288436280818</v>
          </cell>
          <cell r="R22">
            <v>-5260.8034466317795</v>
          </cell>
          <cell r="S22">
            <v>-3574.6092269084384</v>
          </cell>
        </row>
        <row r="23">
          <cell r="I23">
            <v>-46387.866183469225</v>
          </cell>
          <cell r="J23">
            <v>-34096.300936455118</v>
          </cell>
          <cell r="K23">
            <v>-9027.207501761859</v>
          </cell>
          <cell r="L23">
            <v>-122.85514405467238</v>
          </cell>
          <cell r="M23">
            <v>-20714.389449539613</v>
          </cell>
          <cell r="N23">
            <v>-1218.3046845186595</v>
          </cell>
          <cell r="O23">
            <v>-35.050609195862698</v>
          </cell>
          <cell r="P23">
            <v>-27.450900540953498</v>
          </cell>
          <cell r="Q23">
            <v>-7853.5212150311945</v>
          </cell>
          <cell r="R23">
            <v>-2987.8871083969507</v>
          </cell>
          <cell r="S23">
            <v>-1970.9449491886207</v>
          </cell>
        </row>
        <row r="31">
          <cell r="I31">
            <v>546716704.94755971</v>
          </cell>
          <cell r="J31">
            <v>403302520.37518764</v>
          </cell>
          <cell r="K31">
            <v>107215350.84219187</v>
          </cell>
          <cell r="L31">
            <v>1543190.32144828</v>
          </cell>
          <cell r="M31">
            <v>246505471.20798552</v>
          </cell>
          <cell r="N31">
            <v>14516656.278977806</v>
          </cell>
          <cell r="O31">
            <v>417618.89223911858</v>
          </cell>
          <cell r="P31">
            <v>343105.39176841383</v>
          </cell>
          <cell r="Q31">
            <v>92873850.410193965</v>
          </cell>
          <cell r="R31">
            <v>35559096.591193035</v>
          </cell>
          <cell r="S31">
            <v>23835311.104896344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1396067.4351188578</v>
          </cell>
          <cell r="J33">
            <v>1026139.5997305904</v>
          </cell>
          <cell r="K33">
            <v>271674.82180927112</v>
          </cell>
          <cell r="L33">
            <v>3696.9536277475509</v>
          </cell>
          <cell r="M33">
            <v>623399.65866334224</v>
          </cell>
          <cell r="N33">
            <v>36664.800573749642</v>
          </cell>
          <cell r="O33">
            <v>1054.8459288362628</v>
          </cell>
          <cell r="P33">
            <v>826.059579649841</v>
          </cell>
          <cell r="Q33">
            <v>236354.44496324414</v>
          </cell>
          <cell r="R33">
            <v>89920.466067362635</v>
          </cell>
          <cell r="S33">
            <v>59313.851685636328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687683.40526861825</v>
          </cell>
          <cell r="J35">
            <v>505550.78732967889</v>
          </cell>
          <cell r="K35">
            <v>133873.51635182271</v>
          </cell>
          <cell r="L35">
            <v>1826.8883066362575</v>
          </cell>
          <cell r="M35">
            <v>307222.8552059636</v>
          </cell>
          <cell r="N35">
            <v>18070.225767112304</v>
          </cell>
          <cell r="O35">
            <v>519.8786717049345</v>
          </cell>
          <cell r="P35">
            <v>408.10166536311635</v>
          </cell>
          <cell r="Q35">
            <v>116444.1042409362</v>
          </cell>
          <cell r="R35">
            <v>44314.625601954154</v>
          </cell>
          <cell r="S35">
            <v>29254.222378116392</v>
          </cell>
        </row>
        <row r="36">
          <cell r="I36">
            <v>27697383.534973033</v>
          </cell>
          <cell r="J36">
            <v>23169859.731881849</v>
          </cell>
          <cell r="K36">
            <v>6983819.3346458543</v>
          </cell>
          <cell r="L36">
            <v>257866.06198900673</v>
          </cell>
          <cell r="M36">
            <v>16960163.160974454</v>
          </cell>
          <cell r="N36">
            <v>1033497.3070633516</v>
          </cell>
          <cell r="O36">
            <v>29685.05844674119</v>
          </cell>
          <cell r="P36">
            <v>54311.341571408688</v>
          </cell>
          <cell r="Q36">
            <v>5297584.998527864</v>
          </cell>
          <cell r="R36">
            <v>2451462.2043273896</v>
          </cell>
          <cell r="S36">
            <v>2351144.8874213388</v>
          </cell>
        </row>
        <row r="37">
          <cell r="I37">
            <v>8457361.226395946</v>
          </cell>
          <cell r="J37">
            <v>6216342.4526065877</v>
          </cell>
          <cell r="K37">
            <v>1645803.0940046543</v>
          </cell>
          <cell r="L37">
            <v>22396.104572437096</v>
          </cell>
          <cell r="M37">
            <v>3776548.3021090198</v>
          </cell>
          <cell r="N37">
            <v>222114.9601699363</v>
          </cell>
          <cell r="O37">
            <v>6390.2450798172904</v>
          </cell>
          <cell r="P37">
            <v>5004.2598830684028</v>
          </cell>
          <cell r="Q37">
            <v>1431832.638047524</v>
          </cell>
          <cell r="R37">
            <v>544737.19825204473</v>
          </cell>
          <cell r="S37">
            <v>359322.66365886002</v>
          </cell>
        </row>
        <row r="38">
          <cell r="I38">
            <v>11514472.515667671</v>
          </cell>
          <cell r="J38">
            <v>9149571.0996678546</v>
          </cell>
          <cell r="K38">
            <v>2629706.5870855879</v>
          </cell>
          <cell r="L38">
            <v>75523.423869825085</v>
          </cell>
          <cell r="M38">
            <v>6262381.5043767169</v>
          </cell>
          <cell r="N38">
            <v>377102.57102703961</v>
          </cell>
          <cell r="O38">
            <v>10837.364519764109</v>
          </cell>
          <cell r="P38">
            <v>16068.112154973733</v>
          </cell>
          <cell r="Q38">
            <v>2097884.0539964698</v>
          </cell>
          <cell r="R38">
            <v>904541.87671958469</v>
          </cell>
          <cell r="S38">
            <v>775813.94876370928</v>
          </cell>
        </row>
        <row r="39">
          <cell r="I39">
            <v>2196844.6181064527</v>
          </cell>
          <cell r="J39">
            <v>1785102.0334872622</v>
          </cell>
          <cell r="K39">
            <v>523057.84792088968</v>
          </cell>
          <cell r="L39">
            <v>17157.335557126877</v>
          </cell>
          <cell r="M39">
            <v>1249768.4346031311</v>
          </cell>
          <cell r="N39">
            <v>75853.906006250007</v>
          </cell>
          <cell r="O39">
            <v>2191.8214574761655</v>
          </cell>
          <cell r="P39">
            <v>3660.9287037628105</v>
          </cell>
          <cell r="Q39">
            <v>409512.67903247301</v>
          </cell>
          <cell r="R39">
            <v>180192.55614726047</v>
          </cell>
          <cell r="S39">
            <v>163084.35359573501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-184575745.00013959</v>
          </cell>
          <cell r="J46">
            <v>-135689161.85837549</v>
          </cell>
          <cell r="K46">
            <v>-35930934.945273072</v>
          </cell>
          <cell r="L46">
            <v>-490223.6372936531</v>
          </cell>
          <cell r="M46">
            <v>-82456375.700036526</v>
          </cell>
          <cell r="N46">
            <v>-4849894.0664831847</v>
          </cell>
          <cell r="O46">
            <v>-139531.02057737851</v>
          </cell>
          <cell r="P46">
            <v>-109511.29739598111</v>
          </cell>
          <cell r="Q46">
            <v>-31253468.286667924</v>
          </cell>
          <cell r="R46">
            <v>-11893719.370849539</v>
          </cell>
          <cell r="S46">
            <v>-7851151.8583489098</v>
          </cell>
        </row>
        <row r="47">
          <cell r="I47">
            <v>-10386295.604472276</v>
          </cell>
          <cell r="J47">
            <v>-7635740.3557025231</v>
          </cell>
          <cell r="K47">
            <v>-2022075.0035148636</v>
          </cell>
          <cell r="L47">
            <v>-27608.475271117881</v>
          </cell>
          <cell r="M47">
            <v>-4640490.5219601924</v>
          </cell>
          <cell r="N47">
            <v>-272947.4495590289</v>
          </cell>
          <cell r="O47">
            <v>-7852.6677634732478</v>
          </cell>
          <cell r="P47">
            <v>-6167.0595486581269</v>
          </cell>
          <cell r="Q47">
            <v>-1758745.5206955611</v>
          </cell>
          <cell r="R47">
            <v>-669356.904060459</v>
          </cell>
          <cell r="S47">
            <v>-441940.06090144435</v>
          </cell>
        </row>
        <row r="48">
          <cell r="I48">
            <v>-36720907.985046811</v>
          </cell>
          <cell r="J48">
            <v>-27028343.29584454</v>
          </cell>
          <cell r="K48">
            <v>-7167254.9215145875</v>
          </cell>
          <cell r="L48">
            <v>-99714.538530406426</v>
          </cell>
          <cell r="M48">
            <v>-16458896.932268016</v>
          </cell>
          <cell r="N48">
            <v>-968500.61952804669</v>
          </cell>
          <cell r="O48">
            <v>-27863.100641362271</v>
          </cell>
          <cell r="P48">
            <v>-22236.221017585416</v>
          </cell>
          <cell r="Q48">
            <v>-6225010.4788311636</v>
          </cell>
          <cell r="R48">
            <v>-2374133.8594741467</v>
          </cell>
          <cell r="S48">
            <v>-1575879.0792023363</v>
          </cell>
        </row>
        <row r="49">
          <cell r="I49">
            <v>-73522.559244579053</v>
          </cell>
          <cell r="J49">
            <v>-54117.467120142785</v>
          </cell>
          <cell r="K49">
            <v>-14351.034545719438</v>
          </cell>
          <cell r="L49">
            <v>-199.73690330504556</v>
          </cell>
          <cell r="M49">
            <v>-32956.188550540799</v>
          </cell>
          <cell r="N49">
            <v>-1939.2777346401115</v>
          </cell>
          <cell r="O49">
            <v>-55.791671251774503</v>
          </cell>
          <cell r="P49">
            <v>-44.539538863534631</v>
          </cell>
          <cell r="Q49">
            <v>-12464.000778751841</v>
          </cell>
          <cell r="R49">
            <v>-4753.8084431973566</v>
          </cell>
          <cell r="S49">
            <v>-3155.786966960783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-266661808.18998533</v>
          </cell>
          <cell r="J52">
            <v>-196444313.86028427</v>
          </cell>
          <cell r="K52">
            <v>-52143054.310767755</v>
          </cell>
          <cell r="L52">
            <v>-735168.82407342922</v>
          </cell>
          <cell r="M52">
            <v>-119797244.43797342</v>
          </cell>
          <cell r="N52">
            <v>-7051449.1351522719</v>
          </cell>
          <cell r="O52">
            <v>-202862.46771563854</v>
          </cell>
          <cell r="P52">
            <v>-163748.50585583501</v>
          </cell>
          <cell r="Q52">
            <v>-45241562.917427726</v>
          </cell>
          <cell r="R52">
            <v>-17280605.101695511</v>
          </cell>
          <cell r="S52">
            <v>-11514170.943679364</v>
          </cell>
        </row>
        <row r="97">
          <cell r="H97">
            <v>-95140044.157200888</v>
          </cell>
          <cell r="I97">
            <v>-34840038.952629417</v>
          </cell>
          <cell r="J97">
            <v>-25818841.041141227</v>
          </cell>
          <cell r="K97">
            <v>-7055156.7919237083</v>
          </cell>
          <cell r="L97">
            <v>-212875.87041096852</v>
          </cell>
          <cell r="M97">
            <v>-16002416.448963534</v>
          </cell>
          <cell r="N97">
            <v>-995973.0475090855</v>
          </cell>
          <cell r="O97">
            <v>-29949.07465183601</v>
          </cell>
          <cell r="P97">
            <v>-35023.096337034251</v>
          </cell>
          <cell r="Q97">
            <v>-6092905.0837455345</v>
          </cell>
          <cell r="R97">
            <v>-2292109.0709126629</v>
          </cell>
          <cell r="S97">
            <v>-1764755.678975868</v>
          </cell>
        </row>
      </sheetData>
      <sheetData sheetId="21">
        <row r="12">
          <cell r="H12">
            <v>42426206.223010302</v>
          </cell>
          <cell r="I12">
            <v>15815235.985698489</v>
          </cell>
          <cell r="J12">
            <v>11624538.697607975</v>
          </cell>
          <cell r="K12">
            <v>3077646.0435956009</v>
          </cell>
          <cell r="L12">
            <v>41880.637410637566</v>
          </cell>
          <cell r="M12">
            <v>7062132.1485987194</v>
          </cell>
          <cell r="N12">
            <v>415354.20056055975</v>
          </cell>
          <cell r="O12">
            <v>11949.73600374719</v>
          </cell>
          <cell r="P12">
            <v>9357.9485215174227</v>
          </cell>
          <cell r="Q12">
            <v>2677522.0374968825</v>
          </cell>
          <cell r="R12">
            <v>1018656.6601478371</v>
          </cell>
          <cell r="S12">
            <v>671932.12736832781</v>
          </cell>
        </row>
        <row r="15">
          <cell r="I15">
            <v>15815235.985698489</v>
          </cell>
          <cell r="J15">
            <v>11624538.697607975</v>
          </cell>
          <cell r="K15">
            <v>3077646.0435956009</v>
          </cell>
          <cell r="L15">
            <v>41880.637410637566</v>
          </cell>
          <cell r="M15">
            <v>7062132.1485987194</v>
          </cell>
          <cell r="N15">
            <v>415354.20056055975</v>
          </cell>
          <cell r="O15">
            <v>11949.73600374719</v>
          </cell>
          <cell r="P15">
            <v>9357.9485215174227</v>
          </cell>
          <cell r="Q15">
            <v>2677522.0374968825</v>
          </cell>
          <cell r="R15">
            <v>1018656.6601478371</v>
          </cell>
          <cell r="S15">
            <v>671932.12736832781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97">
          <cell r="H97">
            <v>-25114879.203337468</v>
          </cell>
          <cell r="I97">
            <v>-9362084.8224149942</v>
          </cell>
          <cell r="J97">
            <v>-6881333.7598544126</v>
          </cell>
          <cell r="K97">
            <v>-1821862.369905028</v>
          </cell>
          <cell r="L97">
            <v>-24791.920917889402</v>
          </cell>
          <cell r="M97">
            <v>-4180543.3862683522</v>
          </cell>
          <cell r="N97">
            <v>-245875.63919442764</v>
          </cell>
          <cell r="O97">
            <v>-7073.8395667136529</v>
          </cell>
          <cell r="P97">
            <v>-5539.5890330984375</v>
          </cell>
          <cell r="Q97">
            <v>-1585002.4907373602</v>
          </cell>
          <cell r="R97">
            <v>-603010.29120564333</v>
          </cell>
          <cell r="S97">
            <v>-397761.09423954383</v>
          </cell>
        </row>
      </sheetData>
      <sheetData sheetId="22">
        <row r="12">
          <cell r="H12">
            <v>19274916.474047318</v>
          </cell>
          <cell r="I12">
            <v>6919349.4714838704</v>
          </cell>
          <cell r="J12">
            <v>5253126.4891121425</v>
          </cell>
          <cell r="K12">
            <v>1441320.8827781091</v>
          </cell>
          <cell r="L12">
            <v>29299.610558645552</v>
          </cell>
          <cell r="M12">
            <v>3362934.8371157055</v>
          </cell>
          <cell r="N12">
            <v>199929.93091744668</v>
          </cell>
          <cell r="O12">
            <v>5749.0881340601227</v>
          </cell>
          <cell r="P12">
            <v>6350.0759048975715</v>
          </cell>
          <cell r="Q12">
            <v>1207639.0253287379</v>
          </cell>
          <cell r="R12">
            <v>485379.6870717851</v>
          </cell>
          <cell r="S12">
            <v>363837.37564191449</v>
          </cell>
        </row>
        <row r="15">
          <cell r="I15">
            <v>6919349.4714838704</v>
          </cell>
          <cell r="J15">
            <v>5253126.4891121425</v>
          </cell>
          <cell r="K15">
            <v>1441320.8827781091</v>
          </cell>
          <cell r="L15">
            <v>29299.610558645552</v>
          </cell>
          <cell r="M15">
            <v>3362934.8371157055</v>
          </cell>
          <cell r="N15">
            <v>199929.93091744668</v>
          </cell>
          <cell r="O15">
            <v>5749.0881340601227</v>
          </cell>
          <cell r="P15">
            <v>6350.0759048975715</v>
          </cell>
          <cell r="Q15">
            <v>1207639.0253287379</v>
          </cell>
          <cell r="R15">
            <v>485379.6870717851</v>
          </cell>
          <cell r="S15">
            <v>363837.37564191449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97">
          <cell r="H97">
            <v>-16393986.139397858</v>
          </cell>
          <cell r="I97">
            <v>-5695809.9311997825</v>
          </cell>
          <cell r="J97">
            <v>-4447954.434335053</v>
          </cell>
          <cell r="K97">
            <v>-1256595.6425922564</v>
          </cell>
          <cell r="L97">
            <v>-32238.61228714911</v>
          </cell>
          <cell r="M97">
            <v>-2970355.4781449847</v>
          </cell>
          <cell r="N97">
            <v>-178046.12104543744</v>
          </cell>
          <cell r="O97">
            <v>-5117.8620536246644</v>
          </cell>
          <cell r="P97">
            <v>-6896.0300990078522</v>
          </cell>
          <cell r="Q97">
            <v>-1020867.7101278126</v>
          </cell>
          <cell r="R97">
            <v>-428923.77034224535</v>
          </cell>
          <cell r="S97">
            <v>-351180.54717050429</v>
          </cell>
        </row>
      </sheetData>
      <sheetData sheetId="23">
        <row r="12">
          <cell r="H12">
            <v>187351089.40349659</v>
          </cell>
          <cell r="I12">
            <v>67673712.682882518</v>
          </cell>
          <cell r="J12">
            <v>57946184.556677222</v>
          </cell>
          <cell r="K12">
            <v>15224314.475359168</v>
          </cell>
          <cell r="L12">
            <v>309359.63058897911</v>
          </cell>
          <cell r="M12">
            <v>25207854.326157503</v>
          </cell>
          <cell r="N12">
            <v>1773947.4432414551</v>
          </cell>
          <cell r="O12">
            <v>61323.740698059803</v>
          </cell>
          <cell r="P12">
            <v>104280.7249895088</v>
          </cell>
          <cell r="Q12">
            <v>13060619.47453534</v>
          </cell>
          <cell r="R12">
            <v>3010398.6585835982</v>
          </cell>
          <cell r="S12">
            <v>2979093.6897832784</v>
          </cell>
        </row>
        <row r="15">
          <cell r="I15">
            <v>13858922.965701424</v>
          </cell>
          <cell r="J15">
            <v>9829642.8823953811</v>
          </cell>
          <cell r="K15">
            <v>2587261.1794476258</v>
          </cell>
          <cell r="L15">
            <v>46561.505354895904</v>
          </cell>
          <cell r="M15">
            <v>5820410.0268165488</v>
          </cell>
          <cell r="N15">
            <v>360490.3029106498</v>
          </cell>
          <cell r="O15">
            <v>10645.118479346924</v>
          </cell>
          <cell r="P15">
            <v>8112.200531776507</v>
          </cell>
          <cell r="Q15">
            <v>2316986.2157090139</v>
          </cell>
          <cell r="R15">
            <v>839462.00532609737</v>
          </cell>
          <cell r="S15">
            <v>555689.57304649439</v>
          </cell>
        </row>
        <row r="16">
          <cell r="I16">
            <v>15845311.142239144</v>
          </cell>
          <cell r="J16">
            <v>11646644.584700627</v>
          </cell>
          <cell r="K16">
            <v>3083498.6711897487</v>
          </cell>
          <cell r="L16">
            <v>41960.280024082371</v>
          </cell>
          <cell r="M16">
            <v>7075561.9026708025</v>
          </cell>
          <cell r="N16">
            <v>416144.0618445123</v>
          </cell>
          <cell r="O16">
            <v>11972.460304621183</v>
          </cell>
          <cell r="P16">
            <v>9375.7441312028259</v>
          </cell>
          <cell r="Q16">
            <v>2682613.766415223</v>
          </cell>
          <cell r="R16">
            <v>1020593.7958657503</v>
          </cell>
          <cell r="S16">
            <v>673209.91190050752</v>
          </cell>
        </row>
        <row r="17">
          <cell r="I17">
            <v>987976.21644665382</v>
          </cell>
          <cell r="J17">
            <v>726183.77435442409</v>
          </cell>
          <cell r="K17">
            <v>192260.24173545098</v>
          </cell>
          <cell r="L17">
            <v>2616.2792467183313</v>
          </cell>
          <cell r="M17">
            <v>441170.69176383124</v>
          </cell>
          <cell r="N17">
            <v>25947.135529696145</v>
          </cell>
          <cell r="O17">
            <v>746.49881767142585</v>
          </cell>
          <cell r="P17">
            <v>584.59011186123701</v>
          </cell>
          <cell r="Q17">
            <v>167264.53493649038</v>
          </cell>
          <cell r="R17">
            <v>63635.380076599977</v>
          </cell>
          <cell r="S17">
            <v>41975.533056011634</v>
          </cell>
        </row>
        <row r="18">
          <cell r="I18">
            <v>5590939.9604049791</v>
          </cell>
          <cell r="J18">
            <v>4243986.1430641972</v>
          </cell>
          <cell r="K18">
            <v>1123754.5299406722</v>
          </cell>
          <cell r="L18">
            <v>8145.6632413479165</v>
          </cell>
          <cell r="M18">
            <v>2580580.9853688371</v>
          </cell>
          <cell r="N18">
            <v>150272.66287625462</v>
          </cell>
          <cell r="O18">
            <v>3569.2320385993858</v>
          </cell>
          <cell r="P18">
            <v>2387.2422985949211</v>
          </cell>
          <cell r="Q18">
            <v>847939.17123762437</v>
          </cell>
          <cell r="R18">
            <v>372208.79369017971</v>
          </cell>
          <cell r="S18">
            <v>245413.32174066486</v>
          </cell>
        </row>
        <row r="19">
          <cell r="I19">
            <v>263184.14525842725</v>
          </cell>
          <cell r="J19">
            <v>1826320.4688806562</v>
          </cell>
          <cell r="K19">
            <v>462992.20865778276</v>
          </cell>
          <cell r="L19">
            <v>28915.97968917969</v>
          </cell>
          <cell r="M19">
            <v>-865334.94810640533</v>
          </cell>
          <cell r="N19">
            <v>4795.6764145466914</v>
          </cell>
          <cell r="O19">
            <v>2610.338063299243</v>
          </cell>
          <cell r="P19">
            <v>13618.402659084553</v>
          </cell>
          <cell r="Q19">
            <v>432579.17641000327</v>
          </cell>
          <cell r="R19">
            <v>-250217.53683913423</v>
          </cell>
          <cell r="S19">
            <v>33758.345491714157</v>
          </cell>
        </row>
        <row r="20">
          <cell r="I20">
            <v>59603.923831136446</v>
          </cell>
          <cell r="J20">
            <v>413611.03272964753</v>
          </cell>
          <cell r="K20">
            <v>104854.91940310744</v>
          </cell>
          <cell r="L20">
            <v>6548.6689906954725</v>
          </cell>
          <cell r="M20">
            <v>-195974.41283824056</v>
          </cell>
          <cell r="N20">
            <v>1086.0879611526134</v>
          </cell>
          <cell r="O20">
            <v>591.16931586296948</v>
          </cell>
          <cell r="P20">
            <v>3084.191238027588</v>
          </cell>
          <cell r="Q20">
            <v>97967.209447059286</v>
          </cell>
          <cell r="R20">
            <v>-56667.345946428206</v>
          </cell>
          <cell r="S20">
            <v>7645.3308058413941</v>
          </cell>
        </row>
        <row r="21">
          <cell r="I21">
            <v>-4857764.9018773735</v>
          </cell>
          <cell r="J21">
            <v>-3687445.5951656913</v>
          </cell>
          <cell r="K21">
            <v>-976389.54317729548</v>
          </cell>
          <cell r="L21">
            <v>-7077.4712797070279</v>
          </cell>
          <cell r="M21">
            <v>-2242173.199132124</v>
          </cell>
          <cell r="N21">
            <v>-130566.46513854602</v>
          </cell>
          <cell r="O21">
            <v>-3101.1762327185525</v>
          </cell>
          <cell r="P21">
            <v>-2074.1882281904282</v>
          </cell>
          <cell r="Q21">
            <v>-736743.58410866442</v>
          </cell>
          <cell r="R21">
            <v>-323398.71774035331</v>
          </cell>
          <cell r="S21">
            <v>-213230.73208580597</v>
          </cell>
        </row>
        <row r="22">
          <cell r="I22">
            <v>-144578.08676582848</v>
          </cell>
          <cell r="J22">
            <v>-109746.73331681856</v>
          </cell>
          <cell r="K22">
            <v>-29059.564417409125</v>
          </cell>
          <cell r="L22">
            <v>-210.64157640990183</v>
          </cell>
          <cell r="M22">
            <v>-66732.153135459143</v>
          </cell>
          <cell r="N22">
            <v>-3885.9537476201954</v>
          </cell>
          <cell r="O22">
            <v>-92.298029136163024</v>
          </cell>
          <cell r="P22">
            <v>-61.732539898767214</v>
          </cell>
          <cell r="Q22">
            <v>-21927.157855305948</v>
          </cell>
          <cell r="R22">
            <v>-9625.0783679038486</v>
          </cell>
          <cell r="S22">
            <v>-6346.2295741666194</v>
          </cell>
        </row>
        <row r="23">
          <cell r="I23">
            <v>53.342719880327898</v>
          </cell>
          <cell r="J23">
            <v>39.208046724390847</v>
          </cell>
          <cell r="K23">
            <v>10.380497068951506</v>
          </cell>
          <cell r="L23">
            <v>0.14125790546694481</v>
          </cell>
          <cell r="M23">
            <v>23.8196469089185</v>
          </cell>
          <cell r="N23">
            <v>1.4009353253821164</v>
          </cell>
          <cell r="O23">
            <v>4.030489465147255E-2</v>
          </cell>
          <cell r="P23">
            <v>3.1563134883933003E-2</v>
          </cell>
          <cell r="Q23">
            <v>9.0309311950044222</v>
          </cell>
          <cell r="R23">
            <v>3.4357955155163995</v>
          </cell>
          <cell r="S23">
            <v>2.2663390720956418</v>
          </cell>
        </row>
        <row r="31">
          <cell r="I31">
            <v>892173950.33536327</v>
          </cell>
          <cell r="J31">
            <v>655767047.67792678</v>
          </cell>
          <cell r="K31">
            <v>173617113.96097255</v>
          </cell>
          <cell r="L31">
            <v>2362583.3819362563</v>
          </cell>
          <cell r="M31">
            <v>398391168.01692247</v>
          </cell>
          <cell r="N31">
            <v>23431088.744904049</v>
          </cell>
          <cell r="O31">
            <v>674112.17800155922</v>
          </cell>
          <cell r="P31">
            <v>527903.46644381329</v>
          </cell>
          <cell r="Q31">
            <v>151045195.62425488</v>
          </cell>
          <cell r="R31">
            <v>57464772.409425721</v>
          </cell>
          <cell r="S31">
            <v>37905241.564118788</v>
          </cell>
        </row>
        <row r="32">
          <cell r="I32">
            <v>378232.03194725257</v>
          </cell>
          <cell r="J32">
            <v>278008.6807444212</v>
          </cell>
          <cell r="K32">
            <v>73603.98022111303</v>
          </cell>
          <cell r="L32">
            <v>1001.6036815002959</v>
          </cell>
          <cell r="M32">
            <v>168895.65194347862</v>
          </cell>
          <cell r="N32">
            <v>9933.475757042821</v>
          </cell>
          <cell r="O32">
            <v>285.78599358351102</v>
          </cell>
          <cell r="P32">
            <v>223.80164844533616</v>
          </cell>
          <cell r="Q32">
            <v>64034.744833512894</v>
          </cell>
          <cell r="R32">
            <v>24361.860851948699</v>
          </cell>
          <cell r="S32">
            <v>16069.709873123858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1245702.2805519083</v>
          </cell>
          <cell r="J35">
            <v>915617.97617619403</v>
          </cell>
          <cell r="K35">
            <v>242413.75207461213</v>
          </cell>
          <cell r="L35">
            <v>3298.7687051003322</v>
          </cell>
          <cell r="M35">
            <v>556255.63418868161</v>
          </cell>
          <cell r="N35">
            <v>32715.773279828947</v>
          </cell>
          <cell r="O35">
            <v>941.23245491386717</v>
          </cell>
          <cell r="P35">
            <v>737.08781994040942</v>
          </cell>
          <cell r="Q35">
            <v>210897.59971675489</v>
          </cell>
          <cell r="R35">
            <v>80235.472034248436</v>
          </cell>
          <cell r="S35">
            <v>52925.380575777323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459509.13236589741</v>
          </cell>
          <cell r="J37">
            <v>337749.09814320586</v>
          </cell>
          <cell r="K37">
            <v>89420.509722447372</v>
          </cell>
          <cell r="L37">
            <v>1216.8351693832069</v>
          </cell>
          <cell r="M37">
            <v>205189.11125894182</v>
          </cell>
          <cell r="N37">
            <v>12068.049347901291</v>
          </cell>
          <cell r="O37">
            <v>347.1976534557466</v>
          </cell>
          <cell r="P37">
            <v>271.89368592006423</v>
          </cell>
          <cell r="Q37">
            <v>77794.971219736923</v>
          </cell>
          <cell r="R37">
            <v>29596.905067148906</v>
          </cell>
          <cell r="S37">
            <v>19522.879654467288</v>
          </cell>
        </row>
        <row r="38">
          <cell r="I38">
            <v>1609044.4628424523</v>
          </cell>
          <cell r="J38">
            <v>1182682.2970835257</v>
          </cell>
          <cell r="K38">
            <v>313120.16649733041</v>
          </cell>
          <cell r="L38">
            <v>4260.9422829249434</v>
          </cell>
          <cell r="M38">
            <v>718502.37580015301</v>
          </cell>
          <cell r="N38">
            <v>42258.198178938212</v>
          </cell>
          <cell r="O38">
            <v>1215.7679194066932</v>
          </cell>
          <cell r="P38">
            <v>952.07907524924008</v>
          </cell>
          <cell r="Q38">
            <v>272411.49056953017</v>
          </cell>
          <cell r="R38">
            <v>103638.28020211945</v>
          </cell>
          <cell r="S38">
            <v>68362.474636840314</v>
          </cell>
        </row>
        <row r="39">
          <cell r="I39">
            <v>853723.45192113682</v>
          </cell>
          <cell r="J39">
            <v>643924.64630787564</v>
          </cell>
          <cell r="K39">
            <v>170369.43964191474</v>
          </cell>
          <cell r="L39">
            <v>2949.7620800644054</v>
          </cell>
          <cell r="M39">
            <v>362203.85098268755</v>
          </cell>
          <cell r="N39">
            <v>22542.194564918151</v>
          </cell>
          <cell r="O39">
            <v>681.00059112032181</v>
          </cell>
          <cell r="P39">
            <v>701.65994496967619</v>
          </cell>
          <cell r="Q39">
            <v>148381.60673964972</v>
          </cell>
          <cell r="R39">
            <v>50531.661081447077</v>
          </cell>
          <cell r="S39">
            <v>36583.712404871825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-253659037.87640312</v>
          </cell>
          <cell r="J46">
            <v>-186444850.04578489</v>
          </cell>
          <cell r="K46">
            <v>-49362066.746808641</v>
          </cell>
          <cell r="L46">
            <v>-671719.4862498052</v>
          </cell>
          <cell r="M46">
            <v>-113268853.3885604</v>
          </cell>
          <cell r="N46">
            <v>-6661825.7854254162</v>
          </cell>
          <cell r="O46">
            <v>-191660.65813551968</v>
          </cell>
          <cell r="P46">
            <v>-150091.22978699463</v>
          </cell>
          <cell r="Q46">
            <v>-42944516.574934259</v>
          </cell>
          <cell r="R46">
            <v>-16338135.489925694</v>
          </cell>
          <cell r="S46">
            <v>-10777054.297553509</v>
          </cell>
        </row>
        <row r="47">
          <cell r="I47">
            <v>-13221629.185776845</v>
          </cell>
          <cell r="J47">
            <v>-9718181.9009511247</v>
          </cell>
          <cell r="K47">
            <v>-2572929.9765296592</v>
          </cell>
          <cell r="L47">
            <v>-35012.456242079104</v>
          </cell>
          <cell r="M47">
            <v>-5903983.5140089998</v>
          </cell>
          <cell r="N47">
            <v>-347238.52527604019</v>
          </cell>
          <cell r="O47">
            <v>-9990.0487385926481</v>
          </cell>
          <cell r="P47">
            <v>-7823.2993426703861</v>
          </cell>
          <cell r="Q47">
            <v>-2238423.982325796</v>
          </cell>
          <cell r="R47">
            <v>-851602.88725857856</v>
          </cell>
          <cell r="S47">
            <v>-561739.16305187764</v>
          </cell>
        </row>
        <row r="48">
          <cell r="I48">
            <v>-97326830.106525555</v>
          </cell>
          <cell r="J48">
            <v>-71537314.012381166</v>
          </cell>
          <cell r="K48">
            <v>-18939808.035992473</v>
          </cell>
          <cell r="L48">
            <v>-257733.0926774721</v>
          </cell>
          <cell r="M48">
            <v>-43460302.232483141</v>
          </cell>
          <cell r="N48">
            <v>-2556086.2796195536</v>
          </cell>
          <cell r="O48">
            <v>-73538.575517067671</v>
          </cell>
          <cell r="P48">
            <v>-57588.737007967771</v>
          </cell>
          <cell r="Q48">
            <v>-16477448.24583013</v>
          </cell>
          <cell r="R48">
            <v>-6268804.5748253539</v>
          </cell>
          <cell r="S48">
            <v>-4135064.6972723771</v>
          </cell>
        </row>
        <row r="49">
          <cell r="I49">
            <v>-133190.16640167672</v>
          </cell>
          <cell r="J49">
            <v>-97897.637751167349</v>
          </cell>
          <cell r="K49">
            <v>-25918.815820556734</v>
          </cell>
          <cell r="L49">
            <v>-352.70349875115977</v>
          </cell>
          <cell r="M49">
            <v>-59474.70887396636</v>
          </cell>
          <cell r="N49">
            <v>-3497.9620372609356</v>
          </cell>
          <cell r="O49">
            <v>-100.63633120836437</v>
          </cell>
          <cell r="P49">
            <v>-78.809239513486972</v>
          </cell>
          <cell r="Q49">
            <v>-22549.11694272868</v>
          </cell>
          <cell r="R49">
            <v>-8578.7559663324537</v>
          </cell>
          <cell r="S49">
            <v>-5658.7680345553581</v>
          </cell>
        </row>
        <row r="50">
          <cell r="I50">
            <v>-17542954.999268122</v>
          </cell>
          <cell r="J50">
            <v>-476468.94041495211</v>
          </cell>
          <cell r="K50">
            <v>-98072.188975493234</v>
          </cell>
          <cell r="L50">
            <v>-657020.68670319195</v>
          </cell>
          <cell r="M50">
            <v>0</v>
          </cell>
          <cell r="N50">
            <v>-138916.44493127885</v>
          </cell>
          <cell r="O50">
            <v>-73456.145493653312</v>
          </cell>
          <cell r="P50">
            <v>-94693.970990810063</v>
          </cell>
          <cell r="Q50">
            <v>-12041352.64374103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-127973.01915669424</v>
          </cell>
          <cell r="J52">
            <v>-145001.00349110854</v>
          </cell>
          <cell r="K52">
            <v>-53779.653944321268</v>
          </cell>
          <cell r="L52">
            <v>-3681.7559652451932</v>
          </cell>
          <cell r="M52">
            <v>-140339.51452362895</v>
          </cell>
          <cell r="N52">
            <v>-8906.1189913484868</v>
          </cell>
          <cell r="O52">
            <v>-255.34761126096373</v>
          </cell>
          <cell r="P52">
            <v>-762.75038616071015</v>
          </cell>
          <cell r="Q52">
            <v>-32688.208557819373</v>
          </cell>
          <cell r="R52">
            <v>-20335.130261572642</v>
          </cell>
          <cell r="S52">
            <v>-26712.89033932539</v>
          </cell>
        </row>
        <row r="97">
          <cell r="H97">
            <v>-25742675.742094245</v>
          </cell>
          <cell r="I97">
            <v>-9532292.1552049611</v>
          </cell>
          <cell r="J97">
            <v>-7207237.6683383472</v>
          </cell>
          <cell r="K97">
            <v>-1908037.6405041497</v>
          </cell>
          <cell r="L97">
            <v>-25726.850455478183</v>
          </cell>
          <cell r="M97">
            <v>-4198182.6209053379</v>
          </cell>
          <cell r="N97">
            <v>-252679.24858688129</v>
          </cell>
          <cell r="O97">
            <v>-7126.5431011188612</v>
          </cell>
          <cell r="P97">
            <v>-6511.294384499648</v>
          </cell>
          <cell r="Q97">
            <v>-1598210.8647107752</v>
          </cell>
          <cell r="R97">
            <v>-594134.83899824508</v>
          </cell>
          <cell r="S97">
            <v>-412536.01690444665</v>
          </cell>
        </row>
      </sheetData>
      <sheetData sheetId="24">
        <row r="12">
          <cell r="H12">
            <v>62456267.741180159</v>
          </cell>
          <cell r="I12">
            <v>22559726.398798596</v>
          </cell>
          <cell r="J12">
            <v>19317215.334733106</v>
          </cell>
          <cell r="K12">
            <v>5075315.5918429308</v>
          </cell>
          <cell r="L12">
            <v>103176.00180079805</v>
          </cell>
          <cell r="M12">
            <v>8403483.4398419596</v>
          </cell>
          <cell r="N12">
            <v>591382.50452467648</v>
          </cell>
          <cell r="O12">
            <v>20444.102454126751</v>
          </cell>
          <cell r="P12">
            <v>34775.534095816729</v>
          </cell>
          <cell r="Q12">
            <v>4353996.0222592894</v>
          </cell>
          <cell r="R12">
            <v>1003561.6175774632</v>
          </cell>
          <cell r="S12">
            <v>993191.19325139746</v>
          </cell>
        </row>
        <row r="15">
          <cell r="I15">
            <v>4619640.9885671418</v>
          </cell>
          <cell r="J15">
            <v>3276547.6274651266</v>
          </cell>
          <cell r="K15">
            <v>862420.39314920851</v>
          </cell>
          <cell r="L15">
            <v>15520.501784965301</v>
          </cell>
          <cell r="M15">
            <v>1940136.6756055162</v>
          </cell>
          <cell r="N15">
            <v>120163.4343035499</v>
          </cell>
          <cell r="O15">
            <v>3548.3728264489746</v>
          </cell>
          <cell r="P15">
            <v>2704.0668439255019</v>
          </cell>
          <cell r="Q15">
            <v>772328.73856967129</v>
          </cell>
          <cell r="R15">
            <v>279820.66844203242</v>
          </cell>
          <cell r="S15">
            <v>185229.85768216482</v>
          </cell>
        </row>
        <row r="16">
          <cell r="I16">
            <v>5281770.3807463804</v>
          </cell>
          <cell r="J16">
            <v>3882214.8615668751</v>
          </cell>
          <cell r="K16">
            <v>1027832.8903965829</v>
          </cell>
          <cell r="L16">
            <v>13986.760008027453</v>
          </cell>
          <cell r="M16">
            <v>2358520.6342236008</v>
          </cell>
          <cell r="N16">
            <v>138714.68728150407</v>
          </cell>
          <cell r="O16">
            <v>3990.8201015403943</v>
          </cell>
          <cell r="P16">
            <v>3125.2480437342747</v>
          </cell>
          <cell r="Q16">
            <v>894204.58880507411</v>
          </cell>
          <cell r="R16">
            <v>340197.9319552501</v>
          </cell>
          <cell r="S16">
            <v>224403.30396683584</v>
          </cell>
        </row>
        <row r="17">
          <cell r="I17">
            <v>329325.4054822179</v>
          </cell>
          <cell r="J17">
            <v>242061.25811814136</v>
          </cell>
          <cell r="K17">
            <v>64086.74724515032</v>
          </cell>
          <cell r="L17">
            <v>872.09308223944345</v>
          </cell>
          <cell r="M17">
            <v>147056.89725461041</v>
          </cell>
          <cell r="N17">
            <v>8649.0451765653816</v>
          </cell>
          <cell r="O17">
            <v>248.83293922380858</v>
          </cell>
          <cell r="P17">
            <v>194.8633706204123</v>
          </cell>
          <cell r="Q17">
            <v>55754.844978830122</v>
          </cell>
          <cell r="R17">
            <v>21211.79335886666</v>
          </cell>
          <cell r="S17">
            <v>13991.844352003878</v>
          </cell>
        </row>
        <row r="18">
          <cell r="I18">
            <v>1863646.653468326</v>
          </cell>
          <cell r="J18">
            <v>1414662.0476880658</v>
          </cell>
          <cell r="K18">
            <v>374584.84331355733</v>
          </cell>
          <cell r="L18">
            <v>2715.2210804493052</v>
          </cell>
          <cell r="M18">
            <v>860193.66178961226</v>
          </cell>
          <cell r="N18">
            <v>50090.887625418196</v>
          </cell>
          <cell r="O18">
            <v>1189.7440128664618</v>
          </cell>
          <cell r="P18">
            <v>795.74743286497358</v>
          </cell>
          <cell r="Q18">
            <v>282646.39041254146</v>
          </cell>
          <cell r="R18">
            <v>124069.59789672657</v>
          </cell>
          <cell r="S18">
            <v>81804.440580221606</v>
          </cell>
        </row>
        <row r="19">
          <cell r="I19">
            <v>88164.085176330933</v>
          </cell>
          <cell r="J19">
            <v>609197.61839671549</v>
          </cell>
          <cell r="K19">
            <v>154457.64895775472</v>
          </cell>
          <cell r="L19">
            <v>9650.5692534634709</v>
          </cell>
          <cell r="M19">
            <v>-288228.18499056291</v>
          </cell>
          <cell r="N19">
            <v>1614.5680062042504</v>
          </cell>
          <cell r="O19">
            <v>870.76094864854917</v>
          </cell>
          <cell r="P19">
            <v>4542.671753102014</v>
          </cell>
          <cell r="Q19">
            <v>144298.04224076017</v>
          </cell>
          <cell r="R19">
            <v>-83380.458396038186</v>
          </cell>
          <cell r="S19">
            <v>11290.855005375797</v>
          </cell>
        </row>
        <row r="20">
          <cell r="I20">
            <v>19966.72486608896</v>
          </cell>
          <cell r="J20">
            <v>137966.39766948399</v>
          </cell>
          <cell r="K20">
            <v>34980.382023295999</v>
          </cell>
          <cell r="L20">
            <v>2185.5868032845551</v>
          </cell>
          <cell r="M20">
            <v>-65275.705598812368</v>
          </cell>
          <cell r="N20">
            <v>365.65496134842306</v>
          </cell>
          <cell r="O20">
            <v>197.20325176660518</v>
          </cell>
          <cell r="P20">
            <v>1028.7894086320441</v>
          </cell>
          <cell r="Q20">
            <v>32679.512324935466</v>
          </cell>
          <cell r="R20">
            <v>-18883.365813555054</v>
          </cell>
          <cell r="S20">
            <v>2557.0661221556502</v>
          </cell>
        </row>
        <row r="21">
          <cell r="I21">
            <v>-1619254.9672924578</v>
          </cell>
          <cell r="J21">
            <v>-1229148.5317218974</v>
          </cell>
          <cell r="K21">
            <v>-325463.18105909857</v>
          </cell>
          <cell r="L21">
            <v>-2359.1570932356763</v>
          </cell>
          <cell r="M21">
            <v>-747391.06637737504</v>
          </cell>
          <cell r="N21">
            <v>-43522.15504618203</v>
          </cell>
          <cell r="O21">
            <v>-1033.7254109061842</v>
          </cell>
          <cell r="P21">
            <v>-691.39607606347658</v>
          </cell>
          <cell r="Q21">
            <v>-245581.19470288826</v>
          </cell>
          <cell r="R21">
            <v>-107799.57258011776</v>
          </cell>
          <cell r="S21">
            <v>-71076.910695268685</v>
          </cell>
        </row>
        <row r="22">
          <cell r="I22">
            <v>-48192.695588609495</v>
          </cell>
          <cell r="J22">
            <v>-36582.244438939517</v>
          </cell>
          <cell r="K22">
            <v>-9686.5214724697089</v>
          </cell>
          <cell r="L22">
            <v>-70.21385880330061</v>
          </cell>
          <cell r="M22">
            <v>-22244.051045153046</v>
          </cell>
          <cell r="N22">
            <v>-1295.3179158733983</v>
          </cell>
          <cell r="O22">
            <v>-30.766009712054341</v>
          </cell>
          <cell r="P22">
            <v>-20.577513299589068</v>
          </cell>
          <cell r="Q22">
            <v>-7309.0526184353157</v>
          </cell>
          <cell r="R22">
            <v>-3208.3594559679495</v>
          </cell>
          <cell r="S22">
            <v>-2115.4098580555396</v>
          </cell>
        </row>
        <row r="23">
          <cell r="I23">
            <v>17.780906626775966</v>
          </cell>
          <cell r="J23">
            <v>13.06934890813028</v>
          </cell>
          <cell r="K23">
            <v>3.460165689650502</v>
          </cell>
          <cell r="L23">
            <v>4.7085968488981597E-2</v>
          </cell>
          <cell r="M23">
            <v>7.9398823029728325</v>
          </cell>
          <cell r="N23">
            <v>0.4669784417940388</v>
          </cell>
          <cell r="O23">
            <v>1.3434964883824183E-2</v>
          </cell>
          <cell r="P23">
            <v>1.0521044961311E-2</v>
          </cell>
          <cell r="Q23">
            <v>3.0103103983348074</v>
          </cell>
          <cell r="R23">
            <v>1.1452651718387996</v>
          </cell>
          <cell r="S23">
            <v>0.75544635736521393</v>
          </cell>
        </row>
        <row r="31">
          <cell r="I31">
            <v>297391316.77845436</v>
          </cell>
          <cell r="J31">
            <v>218589015.89264229</v>
          </cell>
          <cell r="K31">
            <v>57872371.320324183</v>
          </cell>
          <cell r="L31">
            <v>787527.79397875187</v>
          </cell>
          <cell r="M31">
            <v>132797056.00564082</v>
          </cell>
          <cell r="N31">
            <v>7810362.9149680138</v>
          </cell>
          <cell r="O31">
            <v>224704.05933385316</v>
          </cell>
          <cell r="P31">
            <v>175967.82214793778</v>
          </cell>
          <cell r="Q31">
            <v>50348398.541418284</v>
          </cell>
          <cell r="R31">
            <v>19154924.136475235</v>
          </cell>
          <cell r="S31">
            <v>12635080.521372927</v>
          </cell>
        </row>
        <row r="32">
          <cell r="I32">
            <v>126077.34398241751</v>
          </cell>
          <cell r="J32">
            <v>92669.560248140406</v>
          </cell>
          <cell r="K32">
            <v>24534.660073704345</v>
          </cell>
          <cell r="L32">
            <v>333.86789383343199</v>
          </cell>
          <cell r="M32">
            <v>56298.550647826203</v>
          </cell>
          <cell r="N32">
            <v>3311.1585856809406</v>
          </cell>
          <cell r="O32">
            <v>95.261997861170343</v>
          </cell>
          <cell r="P32">
            <v>74.600549481778728</v>
          </cell>
          <cell r="Q32">
            <v>21344.914944504297</v>
          </cell>
          <cell r="R32">
            <v>8120.6202839829002</v>
          </cell>
          <cell r="S32">
            <v>5356.5699577079531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415234.09351730277</v>
          </cell>
          <cell r="J35">
            <v>305205.99205873138</v>
          </cell>
          <cell r="K35">
            <v>80804.58402487071</v>
          </cell>
          <cell r="L35">
            <v>1099.5895683667773</v>
          </cell>
          <cell r="M35">
            <v>185418.54472956056</v>
          </cell>
          <cell r="N35">
            <v>10905.257759942982</v>
          </cell>
          <cell r="O35">
            <v>313.74415163795572</v>
          </cell>
          <cell r="P35">
            <v>245.69593998013647</v>
          </cell>
          <cell r="Q35">
            <v>70299.199905584959</v>
          </cell>
          <cell r="R35">
            <v>26745.157344749474</v>
          </cell>
          <cell r="S35">
            <v>17641.793525259105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153169.71078863242</v>
          </cell>
          <cell r="J37">
            <v>112583.03271440194</v>
          </cell>
          <cell r="K37">
            <v>29806.836574149122</v>
          </cell>
          <cell r="L37">
            <v>405.61172312773556</v>
          </cell>
          <cell r="M37">
            <v>68396.370419647268</v>
          </cell>
          <cell r="N37">
            <v>4022.6831159670965</v>
          </cell>
          <cell r="O37">
            <v>115.73255115191553</v>
          </cell>
          <cell r="P37">
            <v>90.631228640021419</v>
          </cell>
          <cell r="Q37">
            <v>25931.657073245642</v>
          </cell>
          <cell r="R37">
            <v>9865.6350223829668</v>
          </cell>
          <cell r="S37">
            <v>6507.6265514890956</v>
          </cell>
        </row>
        <row r="38">
          <cell r="I38">
            <v>536348.15428081737</v>
          </cell>
          <cell r="J38">
            <v>394227.43236117525</v>
          </cell>
          <cell r="K38">
            <v>104373.38883244345</v>
          </cell>
          <cell r="L38">
            <v>1420.3140943083145</v>
          </cell>
          <cell r="M38">
            <v>239500.79193338432</v>
          </cell>
          <cell r="N38">
            <v>14086.066059646069</v>
          </cell>
          <cell r="O38">
            <v>405.25597313556432</v>
          </cell>
          <cell r="P38">
            <v>317.35969174974673</v>
          </cell>
          <cell r="Q38">
            <v>90803.8301898434</v>
          </cell>
          <cell r="R38">
            <v>34546.093400706479</v>
          </cell>
          <cell r="S38">
            <v>22787.49154561344</v>
          </cell>
        </row>
        <row r="39">
          <cell r="I39">
            <v>302945.05379804759</v>
          </cell>
          <cell r="J39">
            <v>230010.00422793545</v>
          </cell>
          <cell r="K39">
            <v>61422.133990174872</v>
          </cell>
          <cell r="L39">
            <v>1154.3936121889344</v>
          </cell>
          <cell r="M39">
            <v>131982.93046464838</v>
          </cell>
          <cell r="N39">
            <v>8199.5388306244713</v>
          </cell>
          <cell r="O39">
            <v>246.69158580605352</v>
          </cell>
          <cell r="P39">
            <v>269.94130971311381</v>
          </cell>
          <cell r="Q39">
            <v>52974.50748978676</v>
          </cell>
          <cell r="R39">
            <v>18469.663602079774</v>
          </cell>
          <cell r="S39">
            <v>13754.005915237714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-84553012.625467718</v>
          </cell>
          <cell r="J46">
            <v>-62148283.348594964</v>
          </cell>
          <cell r="K46">
            <v>-16454022.248936214</v>
          </cell>
          <cell r="L46">
            <v>-223906.49541660171</v>
          </cell>
          <cell r="M46">
            <v>-37756284.462853469</v>
          </cell>
          <cell r="N46">
            <v>-2220608.5951418057</v>
          </cell>
          <cell r="O46">
            <v>-63886.88604517324</v>
          </cell>
          <cell r="P46">
            <v>-50030.409928998219</v>
          </cell>
          <cell r="Q46">
            <v>-14314838.858311422</v>
          </cell>
          <cell r="R46">
            <v>-5446045.1633085646</v>
          </cell>
          <cell r="S46">
            <v>-3592351.4325178363</v>
          </cell>
        </row>
        <row r="47">
          <cell r="I47">
            <v>-4407209.7285922812</v>
          </cell>
          <cell r="J47">
            <v>-3239393.9669837081</v>
          </cell>
          <cell r="K47">
            <v>-857643.32550988637</v>
          </cell>
          <cell r="L47">
            <v>-11670.818747359703</v>
          </cell>
          <cell r="M47">
            <v>-1967994.5046696668</v>
          </cell>
          <cell r="N47">
            <v>-115746.17509201339</v>
          </cell>
          <cell r="O47">
            <v>-3330.0162461975488</v>
          </cell>
          <cell r="P47">
            <v>-2607.7664475567954</v>
          </cell>
          <cell r="Q47">
            <v>-746141.32744193217</v>
          </cell>
          <cell r="R47">
            <v>-283867.62908619287</v>
          </cell>
          <cell r="S47">
            <v>-187246.38768395921</v>
          </cell>
        </row>
        <row r="48">
          <cell r="I48">
            <v>-32442276.702175178</v>
          </cell>
          <cell r="J48">
            <v>-23845771.337460387</v>
          </cell>
          <cell r="K48">
            <v>-6313269.3453308241</v>
          </cell>
          <cell r="L48">
            <v>-85911.0308924907</v>
          </cell>
          <cell r="M48">
            <v>-14486767.410827709</v>
          </cell>
          <cell r="N48">
            <v>-852028.75987318426</v>
          </cell>
          <cell r="O48">
            <v>-24512.858505689226</v>
          </cell>
          <cell r="P48">
            <v>-19196.24566932259</v>
          </cell>
          <cell r="Q48">
            <v>-5492482.748610042</v>
          </cell>
          <cell r="R48">
            <v>-2089601.5249417843</v>
          </cell>
          <cell r="S48">
            <v>-1378354.8990907921</v>
          </cell>
        </row>
        <row r="49">
          <cell r="I49">
            <v>-44396.722133892239</v>
          </cell>
          <cell r="J49">
            <v>-32632.545917055784</v>
          </cell>
          <cell r="K49">
            <v>-8639.6052735189114</v>
          </cell>
          <cell r="L49">
            <v>-117.56783291705327</v>
          </cell>
          <cell r="M49">
            <v>-19824.902957988787</v>
          </cell>
          <cell r="N49">
            <v>-1165.9873457536453</v>
          </cell>
          <cell r="O49">
            <v>-33.545443736121456</v>
          </cell>
          <cell r="P49">
            <v>-26.269746504495657</v>
          </cell>
          <cell r="Q49">
            <v>-7516.3723142428935</v>
          </cell>
          <cell r="R49">
            <v>-2859.5853221108177</v>
          </cell>
          <cell r="S49">
            <v>-1886.2560115184529</v>
          </cell>
        </row>
        <row r="50">
          <cell r="I50">
            <v>-5847651.666422708</v>
          </cell>
          <cell r="J50">
            <v>-158822.98013831739</v>
          </cell>
          <cell r="K50">
            <v>-32690.729658497748</v>
          </cell>
          <cell r="L50">
            <v>-219006.89556773068</v>
          </cell>
          <cell r="M50">
            <v>0</v>
          </cell>
          <cell r="N50">
            <v>-46305.481643759616</v>
          </cell>
          <cell r="O50">
            <v>-24485.381831217768</v>
          </cell>
          <cell r="P50">
            <v>-31564.65699693669</v>
          </cell>
          <cell r="Q50">
            <v>-4013784.2145803436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-42657.673052231403</v>
          </cell>
          <cell r="J52">
            <v>-48333.667830369493</v>
          </cell>
          <cell r="K52">
            <v>-17926.551314773751</v>
          </cell>
          <cell r="L52">
            <v>-1227.2519884150638</v>
          </cell>
          <cell r="M52">
            <v>-46779.838174542994</v>
          </cell>
          <cell r="N52">
            <v>-2968.7063304494936</v>
          </cell>
          <cell r="O52">
            <v>-85.115870420321201</v>
          </cell>
          <cell r="P52">
            <v>-254.25012872023672</v>
          </cell>
          <cell r="Q52">
            <v>-10896.069519273125</v>
          </cell>
          <cell r="R52">
            <v>-6778.3767538575466</v>
          </cell>
          <cell r="S52">
            <v>-8904.296779775128</v>
          </cell>
        </row>
        <row r="97">
          <cell r="H97">
            <v>-20227287.490403797</v>
          </cell>
          <cell r="I97">
            <v>-7476318.3946775608</v>
          </cell>
          <cell r="J97">
            <v>-5696052.722243988</v>
          </cell>
          <cell r="K97">
            <v>-1507945.0010047802</v>
          </cell>
          <cell r="L97">
            <v>-20282.385910763383</v>
          </cell>
          <cell r="M97">
            <v>-3280108.5305771376</v>
          </cell>
          <cell r="N97">
            <v>-198683.38419070229</v>
          </cell>
          <cell r="O97">
            <v>-5573.0826474683054</v>
          </cell>
          <cell r="P97">
            <v>-5294.7651698863347</v>
          </cell>
          <cell r="Q97">
            <v>-1250134.1709892605</v>
          </cell>
          <cell r="R97">
            <v>-461709.91874132911</v>
          </cell>
          <cell r="S97">
            <v>-325185.13425091642</v>
          </cell>
        </row>
      </sheetData>
      <sheetData sheetId="25">
        <row r="12">
          <cell r="H12">
            <v>39675861.551139332</v>
          </cell>
          <cell r="I12">
            <v>20072827.232854921</v>
          </cell>
          <cell r="J12">
            <v>12371756.180719744</v>
          </cell>
          <cell r="K12">
            <v>2818871.215448691</v>
          </cell>
          <cell r="L12">
            <v>39118.879190059408</v>
          </cell>
          <cell r="M12">
            <v>74204.254639268445</v>
          </cell>
          <cell r="N12">
            <v>595271.44515797263</v>
          </cell>
          <cell r="O12">
            <v>11838.136732673993</v>
          </cell>
          <cell r="P12">
            <v>3848.7311866770578</v>
          </cell>
          <cell r="Q12">
            <v>3670168.3673045672</v>
          </cell>
          <cell r="R12">
            <v>10816.05253126452</v>
          </cell>
          <cell r="S12">
            <v>7141.0553734879286</v>
          </cell>
        </row>
        <row r="15">
          <cell r="I15">
            <v>8997942.7514763474</v>
          </cell>
          <cell r="J15">
            <v>4373049.3676821776</v>
          </cell>
          <cell r="K15">
            <v>995207.15708317666</v>
          </cell>
          <cell r="L15">
            <v>46369.111536972719</v>
          </cell>
          <cell r="M15">
            <v>79583.109269923443</v>
          </cell>
          <cell r="N15">
            <v>258392.34548550146</v>
          </cell>
          <cell r="O15">
            <v>5032.2693514546318</v>
          </cell>
          <cell r="P15">
            <v>1324.0955479996483</v>
          </cell>
          <cell r="Q15">
            <v>1277600.1447893321</v>
          </cell>
          <cell r="R15">
            <v>11331.355832468073</v>
          </cell>
          <cell r="S15">
            <v>7990.3178780583712</v>
          </cell>
        </row>
        <row r="16">
          <cell r="I16">
            <v>-5093484.7669822928</v>
          </cell>
          <cell r="J16">
            <v>-2844317.6466438682</v>
          </cell>
          <cell r="K16">
            <v>-654152.52811539511</v>
          </cell>
          <cell r="L16">
            <v>5000.7563705440507</v>
          </cell>
          <cell r="M16">
            <v>671.99966679786382</v>
          </cell>
          <cell r="N16">
            <v>-168571.25333312771</v>
          </cell>
          <cell r="O16">
            <v>-1982.6595579864506</v>
          </cell>
          <cell r="P16">
            <v>-367.33672283563675</v>
          </cell>
          <cell r="Q16">
            <v>-733874.52364188922</v>
          </cell>
          <cell r="R16">
            <v>34.15065602681338</v>
          </cell>
          <cell r="S16">
            <v>34.15065602681338</v>
          </cell>
        </row>
        <row r="17">
          <cell r="I17">
            <v>525546.50268525304</v>
          </cell>
          <cell r="J17">
            <v>169192.07762027907</v>
          </cell>
          <cell r="K17">
            <v>33716.244806290073</v>
          </cell>
          <cell r="L17">
            <v>7262.1449809591832</v>
          </cell>
          <cell r="M17">
            <v>894.38489992429777</v>
          </cell>
          <cell r="N17">
            <v>11595.896186655238</v>
          </cell>
          <cell r="O17">
            <v>443.03382373500915</v>
          </cell>
          <cell r="P17">
            <v>187.46565657002409</v>
          </cell>
          <cell r="Q17">
            <v>70482.185438776723</v>
          </cell>
          <cell r="R17">
            <v>68.164825989354682</v>
          </cell>
          <cell r="S17">
            <v>56.228658460748051</v>
          </cell>
        </row>
        <row r="18">
          <cell r="I18">
            <v>2096964.7682836808</v>
          </cell>
          <cell r="J18">
            <v>683736.5285957139</v>
          </cell>
          <cell r="K18">
            <v>134811.58028559154</v>
          </cell>
          <cell r="L18">
            <v>18569.277870399368</v>
          </cell>
          <cell r="M18">
            <v>1353.1708941815371</v>
          </cell>
          <cell r="N18">
            <v>47443.003296247276</v>
          </cell>
          <cell r="O18">
            <v>1672.7520857796521</v>
          </cell>
          <cell r="P18">
            <v>707.35272731904161</v>
          </cell>
          <cell r="Q18">
            <v>273243.21468328463</v>
          </cell>
          <cell r="R18">
            <v>8.2458737350577742</v>
          </cell>
          <cell r="S18">
            <v>10.826235497616638</v>
          </cell>
        </row>
        <row r="19">
          <cell r="I19">
            <v>2609387.8499033209</v>
          </cell>
          <cell r="J19">
            <v>1772083.369127793</v>
          </cell>
          <cell r="K19">
            <v>400512.66806472518</v>
          </cell>
          <cell r="L19">
            <v>-2998.199148880939</v>
          </cell>
          <cell r="M19">
            <v>-1639.3566077139835</v>
          </cell>
          <cell r="N19">
            <v>78891.591444747333</v>
          </cell>
          <cell r="O19">
            <v>1665.8836510964843</v>
          </cell>
          <cell r="P19">
            <v>676.88417357349101</v>
          </cell>
          <cell r="Q19">
            <v>537231.9484699436</v>
          </cell>
          <cell r="R19">
            <v>-188.23065532568702</v>
          </cell>
          <cell r="S19">
            <v>-204.58541751437494</v>
          </cell>
        </row>
        <row r="20">
          <cell r="I20">
            <v>590954.11883117759</v>
          </cell>
          <cell r="J20">
            <v>401327.83094590477</v>
          </cell>
          <cell r="K20">
            <v>90705.032923979728</v>
          </cell>
          <cell r="L20">
            <v>-679.0091155567261</v>
          </cell>
          <cell r="M20">
            <v>-371.26889342938381</v>
          </cell>
          <cell r="N20">
            <v>17866.76170318916</v>
          </cell>
          <cell r="O20">
            <v>377.27653447358045</v>
          </cell>
          <cell r="P20">
            <v>153.29552881903422</v>
          </cell>
          <cell r="Q20">
            <v>121668.16547711554</v>
          </cell>
          <cell r="R20">
            <v>-42.629033111780508</v>
          </cell>
          <cell r="S20">
            <v>-46.332934039451196</v>
          </cell>
        </row>
        <row r="21">
          <cell r="I21">
            <v>-3604507.6573639777</v>
          </cell>
          <cell r="J21">
            <v>-1175286.1040960078</v>
          </cell>
          <cell r="K21">
            <v>-231729.87013915152</v>
          </cell>
          <cell r="L21">
            <v>-31919.040933795583</v>
          </cell>
          <cell r="M21">
            <v>-2325.9879820449009</v>
          </cell>
          <cell r="N21">
            <v>-81550.568352960254</v>
          </cell>
          <cell r="O21">
            <v>-2875.3214137208856</v>
          </cell>
          <cell r="P21">
            <v>-1215.8803813216273</v>
          </cell>
          <cell r="Q21">
            <v>-469682.31157015264</v>
          </cell>
          <cell r="R21">
            <v>-14.173969667596896</v>
          </cell>
          <cell r="S21">
            <v>-18.609396467602338</v>
          </cell>
        </row>
        <row r="22">
          <cell r="I22">
            <v>-54161.574842176124</v>
          </cell>
          <cell r="J22">
            <v>-17659.928161872042</v>
          </cell>
          <cell r="K22">
            <v>-3481.9886369413375</v>
          </cell>
          <cell r="L22">
            <v>-479.6176589871738</v>
          </cell>
          <cell r="M22">
            <v>-34.950452085780078</v>
          </cell>
          <cell r="N22">
            <v>-1225.384332933002</v>
          </cell>
          <cell r="O22">
            <v>-43.2047732306509</v>
          </cell>
          <cell r="P22">
            <v>-18.269900505703134</v>
          </cell>
          <cell r="Q22">
            <v>-7057.4780492370419</v>
          </cell>
          <cell r="R22">
            <v>-0.21297902291701637</v>
          </cell>
          <cell r="S22">
            <v>-0.27962604476331521</v>
          </cell>
        </row>
        <row r="23">
          <cell r="I23">
            <v>-8.6865371840077774</v>
          </cell>
          <cell r="J23">
            <v>-6.3847917119302666</v>
          </cell>
          <cell r="K23">
            <v>-1.6904007515969341</v>
          </cell>
          <cell r="L23">
            <v>-2.3002989932393542E-2</v>
          </cell>
          <cell r="M23">
            <v>-3.8788844859889173</v>
          </cell>
          <cell r="N23">
            <v>-0.22813378889608626</v>
          </cell>
          <cell r="O23">
            <v>-6.5634067192859528E-3</v>
          </cell>
          <cell r="P23">
            <v>-5.1398643606519389E-3</v>
          </cell>
          <cell r="Q23">
            <v>-1.4706321651317247</v>
          </cell>
          <cell r="R23">
            <v>-0.55949838270595731</v>
          </cell>
          <cell r="S23">
            <v>-0.36905952050241542</v>
          </cell>
        </row>
        <row r="31">
          <cell r="I31">
            <v>313826093.33260787</v>
          </cell>
          <cell r="J31">
            <v>157780064.87010011</v>
          </cell>
          <cell r="K31">
            <v>35761129.471894823</v>
          </cell>
          <cell r="L31">
            <v>485733.84454412718</v>
          </cell>
          <cell r="M31">
            <v>32513.215374679996</v>
          </cell>
          <cell r="N31">
            <v>9510330.1080024</v>
          </cell>
          <cell r="O31">
            <v>142796.31971034352</v>
          </cell>
          <cell r="P31">
            <v>37073.023009383476</v>
          </cell>
          <cell r="Q31">
            <v>44453871.306255102</v>
          </cell>
          <cell r="R31">
            <v>1652.3038469309054</v>
          </cell>
          <cell r="S31">
            <v>1652.3038469309054</v>
          </cell>
        </row>
        <row r="32">
          <cell r="I32">
            <v>501467.01265850535</v>
          </cell>
          <cell r="J32">
            <v>268609.75181057764</v>
          </cell>
          <cell r="K32">
            <v>61298.078882771726</v>
          </cell>
          <cell r="L32">
            <v>221.67721253853301</v>
          </cell>
          <cell r="M32">
            <v>0</v>
          </cell>
          <cell r="N32">
            <v>16064.310421843826</v>
          </cell>
          <cell r="O32">
            <v>217.07567387891268</v>
          </cell>
          <cell r="P32">
            <v>49.872415830172443</v>
          </cell>
          <cell r="Q32">
            <v>71769.562380552175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372558.80496821995</v>
          </cell>
          <cell r="J35">
            <v>119780.30716452142</v>
          </cell>
          <cell r="K35">
            <v>23850.976052142349</v>
          </cell>
          <cell r="L35">
            <v>5152.4349052216367</v>
          </cell>
          <cell r="M35">
            <v>462.16088428917107</v>
          </cell>
          <cell r="N35">
            <v>8218.6841887345672</v>
          </cell>
          <cell r="O35">
            <v>314.09951382220549</v>
          </cell>
          <cell r="P35">
            <v>132.80321417689589</v>
          </cell>
          <cell r="Q35">
            <v>49951.077129723264</v>
          </cell>
          <cell r="R35">
            <v>23.486763711677412</v>
          </cell>
          <cell r="S35">
            <v>23.486763711677412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1926518.5919846939</v>
          </cell>
          <cell r="J37">
            <v>619389.43766413524</v>
          </cell>
          <cell r="K37">
            <v>123334.48623057912</v>
          </cell>
          <cell r="L37">
            <v>26643.476161426675</v>
          </cell>
          <cell r="M37">
            <v>2389.8550354946642</v>
          </cell>
          <cell r="N37">
            <v>42499.191215191953</v>
          </cell>
          <cell r="O37">
            <v>1624.2229281453974</v>
          </cell>
          <cell r="P37">
            <v>686.73148446710195</v>
          </cell>
          <cell r="Q37">
            <v>258299.30066552068</v>
          </cell>
          <cell r="R37">
            <v>121.45112758765076</v>
          </cell>
          <cell r="S37">
            <v>121.45112758765076</v>
          </cell>
        </row>
        <row r="38">
          <cell r="I38">
            <v>976220.64927833597</v>
          </cell>
          <cell r="J38">
            <v>313861.88615481032</v>
          </cell>
          <cell r="K38">
            <v>62497.020650285274</v>
          </cell>
          <cell r="L38">
            <v>13500.991739998975</v>
          </cell>
          <cell r="M38">
            <v>1211.0061351799491</v>
          </cell>
          <cell r="N38">
            <v>21535.52434661812</v>
          </cell>
          <cell r="O38">
            <v>823.03901352614491</v>
          </cell>
          <cell r="P38">
            <v>347.98597762594346</v>
          </cell>
          <cell r="Q38">
            <v>130887.45265835362</v>
          </cell>
          <cell r="R38">
            <v>61.542670349762403</v>
          </cell>
          <cell r="S38">
            <v>61.542670349762403</v>
          </cell>
        </row>
        <row r="39">
          <cell r="I39">
            <v>459145.80112099601</v>
          </cell>
          <cell r="J39">
            <v>191106.53154624277</v>
          </cell>
          <cell r="K39">
            <v>42938.681135807419</v>
          </cell>
          <cell r="L39">
            <v>5607.0888658024151</v>
          </cell>
          <cell r="M39">
            <v>3432.6282915420911</v>
          </cell>
          <cell r="N39">
            <v>10811.875484203521</v>
          </cell>
          <cell r="O39">
            <v>346.1322358933723</v>
          </cell>
          <cell r="P39">
            <v>92.499611357476809</v>
          </cell>
          <cell r="Q39">
            <v>66247.039012632871</v>
          </cell>
          <cell r="R39">
            <v>478.8173770948672</v>
          </cell>
          <cell r="S39">
            <v>338.10246421259512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-77483476.558247969</v>
          </cell>
          <cell r="J46">
            <v>-39926831.086516581</v>
          </cell>
          <cell r="K46">
            <v>-9042642.2255697977</v>
          </cell>
          <cell r="L46">
            <v>-132846.00333849093</v>
          </cell>
          <cell r="M46">
            <v>-9135.6408844236939</v>
          </cell>
          <cell r="N46">
            <v>-2408697.5402768445</v>
          </cell>
          <cell r="O46">
            <v>-36562.087831543453</v>
          </cell>
          <cell r="P46">
            <v>-9598.7011323165043</v>
          </cell>
          <cell r="Q46">
            <v>-11022773.271365527</v>
          </cell>
          <cell r="R46">
            <v>-464.268279945877</v>
          </cell>
          <cell r="S46">
            <v>-464.268279945877</v>
          </cell>
        </row>
        <row r="47">
          <cell r="I47">
            <v>-3743621.3850048101</v>
          </cell>
          <cell r="J47">
            <v>-1203600.9172882056</v>
          </cell>
          <cell r="K47">
            <v>-239664.24309755408</v>
          </cell>
          <cell r="L47">
            <v>-51773.747496528296</v>
          </cell>
          <cell r="M47">
            <v>-4643.9792770036947</v>
          </cell>
          <cell r="N47">
            <v>-82584.659053145122</v>
          </cell>
          <cell r="O47">
            <v>-3156.1988101844131</v>
          </cell>
          <cell r="P47">
            <v>-1334.4603481654678</v>
          </cell>
          <cell r="Q47">
            <v>-501928.60309074703</v>
          </cell>
          <cell r="R47">
            <v>-236.00449035982587</v>
          </cell>
          <cell r="S47">
            <v>-236.00449035982587</v>
          </cell>
        </row>
        <row r="48">
          <cell r="I48">
            <v>-35796746.459321439</v>
          </cell>
          <cell r="J48">
            <v>-11582266.058742909</v>
          </cell>
          <cell r="K48">
            <v>-2278656.190334823</v>
          </cell>
          <cell r="L48">
            <v>-316642.09880840644</v>
          </cell>
          <cell r="M48">
            <v>-34043.442832903514</v>
          </cell>
          <cell r="N48">
            <v>-807341.0802987027</v>
          </cell>
          <cell r="O48">
            <v>-29271.40298273625</v>
          </cell>
          <cell r="P48">
            <v>-13260.607951785931</v>
          </cell>
          <cell r="Q48">
            <v>-4776658.5332430974</v>
          </cell>
          <cell r="R48">
            <v>-1730.0691705620775</v>
          </cell>
          <cell r="S48">
            <v>-1730.0691705620775</v>
          </cell>
        </row>
        <row r="49">
          <cell r="I49">
            <v>-49303.147624589954</v>
          </cell>
          <cell r="J49">
            <v>-15969.289273194288</v>
          </cell>
          <cell r="K49">
            <v>-3146.0066591477557</v>
          </cell>
          <cell r="L49">
            <v>-439.68476524131199</v>
          </cell>
          <cell r="M49">
            <v>-46.691759114050775</v>
          </cell>
          <cell r="N49">
            <v>-1111.2620636031158</v>
          </cell>
          <cell r="O49">
            <v>-40.320958658317345</v>
          </cell>
          <cell r="P49">
            <v>-18.1853469408432</v>
          </cell>
          <cell r="Q49">
            <v>-6581.0628412020378</v>
          </cell>
          <cell r="R49">
            <v>-2.3728496955794096</v>
          </cell>
          <cell r="S49">
            <v>-2.3728496955794096</v>
          </cell>
        </row>
        <row r="50">
          <cell r="I50">
            <v>-1183814.0112716078</v>
          </cell>
          <cell r="J50">
            <v>-32152.542580340021</v>
          </cell>
          <cell r="K50">
            <v>-6617.9974485546691</v>
          </cell>
          <cell r="L50">
            <v>-44336.332997888938</v>
          </cell>
          <cell r="M50">
            <v>0</v>
          </cell>
          <cell r="N50">
            <v>-9374.2037138298183</v>
          </cell>
          <cell r="O50">
            <v>-4956.8852142082324</v>
          </cell>
          <cell r="P50">
            <v>-6390.0323318702494</v>
          </cell>
          <cell r="Q50">
            <v>-812561.05228097225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30430.465528621178</v>
          </cell>
          <cell r="J52">
            <v>-45664.450063481236</v>
          </cell>
          <cell r="K52">
            <v>-18305.72777873723</v>
          </cell>
          <cell r="L52">
            <v>907.44386832578425</v>
          </cell>
          <cell r="M52">
            <v>-65753.073178041741</v>
          </cell>
          <cell r="N52">
            <v>-970.9261310969523</v>
          </cell>
          <cell r="O52">
            <v>1.0361544276910877</v>
          </cell>
          <cell r="P52">
            <v>-161.88479799952509</v>
          </cell>
          <cell r="Q52">
            <v>-2077.1959373183709</v>
          </cell>
          <cell r="R52">
            <v>-9520.1600501224075</v>
          </cell>
          <cell r="S52">
            <v>-9130.2253325260153</v>
          </cell>
        </row>
        <row r="97">
          <cell r="H97">
            <v>-8217503.2806491135</v>
          </cell>
          <cell r="I97">
            <v>-4482113.0575100146</v>
          </cell>
          <cell r="J97">
            <v>-2128138.8560835822</v>
          </cell>
          <cell r="K97">
            <v>-432658.32226225472</v>
          </cell>
          <cell r="L97">
            <v>-75612.964913910313</v>
          </cell>
          <cell r="M97">
            <v>-175324.69021134294</v>
          </cell>
          <cell r="N97">
            <v>-135081.29744756885</v>
          </cell>
          <cell r="O97">
            <v>-4716.5419018731773</v>
          </cell>
          <cell r="P97">
            <v>-2030.0148287308077</v>
          </cell>
          <cell r="Q97">
            <v>-779154.52536966512</v>
          </cell>
          <cell r="R97">
            <v>-1543.4220874768439</v>
          </cell>
          <cell r="S97">
            <v>-1129.5880326919973</v>
          </cell>
        </row>
      </sheetData>
      <sheetData sheetId="26">
        <row r="12">
          <cell r="H12">
            <v>185367533.37575695</v>
          </cell>
          <cell r="I12">
            <v>108790143.90291305</v>
          </cell>
          <cell r="J12">
            <v>42503706.160879105</v>
          </cell>
          <cell r="K12">
            <v>9845235.5327984206</v>
          </cell>
          <cell r="L12">
            <v>4785521.0196505729</v>
          </cell>
          <cell r="M12">
            <v>194220.78666468972</v>
          </cell>
          <cell r="N12">
            <v>2155294.9977137176</v>
          </cell>
          <cell r="O12">
            <v>48922.712475831126</v>
          </cell>
          <cell r="P12">
            <v>4485.2569108973667</v>
          </cell>
          <cell r="Q12">
            <v>16987866.942844525</v>
          </cell>
          <cell r="R12">
            <v>31781.68921498951</v>
          </cell>
          <cell r="S12">
            <v>20354.373691154546</v>
          </cell>
        </row>
        <row r="15">
          <cell r="I15">
            <v>45974383.017968938</v>
          </cell>
          <cell r="J15">
            <v>16056196.631828776</v>
          </cell>
          <cell r="K15">
            <v>3631753.3443950657</v>
          </cell>
          <cell r="L15">
            <v>748984.59242544917</v>
          </cell>
          <cell r="M15">
            <v>242154.17518400186</v>
          </cell>
          <cell r="N15">
            <v>895655.31243547308</v>
          </cell>
          <cell r="O15">
            <v>39215.775419081016</v>
          </cell>
          <cell r="P15">
            <v>8624.1243456733064</v>
          </cell>
          <cell r="Q15">
            <v>6344320.6433688784</v>
          </cell>
          <cell r="R15">
            <v>34968.898451615147</v>
          </cell>
          <cell r="S15">
            <v>24578.164939285922</v>
          </cell>
        </row>
        <row r="16">
          <cell r="I16">
            <v>28872292.479645666</v>
          </cell>
          <cell r="J16">
            <v>10217682.983112209</v>
          </cell>
          <cell r="K16">
            <v>2315973.2981235753</v>
          </cell>
          <cell r="L16">
            <v>1339144.1544789122</v>
          </cell>
          <cell r="M16">
            <v>2089.9401782774198</v>
          </cell>
          <cell r="N16">
            <v>615844.11403422942</v>
          </cell>
          <cell r="O16">
            <v>9240.0230014853641</v>
          </cell>
          <cell r="P16">
            <v>2397.0846076852363</v>
          </cell>
          <cell r="Q16">
            <v>3884784.2290831162</v>
          </cell>
          <cell r="R16">
            <v>106.20961835452516</v>
          </cell>
          <cell r="S16">
            <v>106.20961835452516</v>
          </cell>
        </row>
        <row r="17">
          <cell r="I17">
            <v>1634466.2144683427</v>
          </cell>
          <cell r="J17">
            <v>526192.70266872866</v>
          </cell>
          <cell r="K17">
            <v>104858.58574465444</v>
          </cell>
          <cell r="L17">
            <v>22585.500151367862</v>
          </cell>
          <cell r="M17">
            <v>2781.5652738391523</v>
          </cell>
          <cell r="N17">
            <v>36063.603214426083</v>
          </cell>
          <cell r="O17">
            <v>1377.8491780683951</v>
          </cell>
          <cell r="P17">
            <v>583.02411008590582</v>
          </cell>
          <cell r="Q17">
            <v>219201.82178543819</v>
          </cell>
          <cell r="R17">
            <v>211.99476074039936</v>
          </cell>
          <cell r="S17">
            <v>174.87290291038801</v>
          </cell>
        </row>
        <row r="18">
          <cell r="I18">
            <v>6521626.629000281</v>
          </cell>
          <cell r="J18">
            <v>2126442.188992843</v>
          </cell>
          <cell r="K18">
            <v>419268.27059079357</v>
          </cell>
          <cell r="L18">
            <v>57751.040395409873</v>
          </cell>
          <cell r="M18">
            <v>4208.4041995161406</v>
          </cell>
          <cell r="N18">
            <v>147549.23799210796</v>
          </cell>
          <cell r="O18">
            <v>5202.3117943298439</v>
          </cell>
          <cell r="P18">
            <v>2199.8893125684458</v>
          </cell>
          <cell r="Q18">
            <v>849795.0237526733</v>
          </cell>
          <cell r="R18">
            <v>25.64492763220894</v>
          </cell>
          <cell r="S18">
            <v>33.669934173893218</v>
          </cell>
        </row>
        <row r="19">
          <cell r="I19">
            <v>-3259464.5619563349</v>
          </cell>
          <cell r="J19">
            <v>367659.19044764363</v>
          </cell>
          <cell r="K19">
            <v>201316.94383793551</v>
          </cell>
          <cell r="L19">
            <v>233074.99853694605</v>
          </cell>
          <cell r="M19">
            <v>-30466.749868255207</v>
          </cell>
          <cell r="N19">
            <v>-67662.829572066752</v>
          </cell>
          <cell r="O19">
            <v>-7650.2906143705995</v>
          </cell>
          <cell r="P19">
            <v>-4309.2948271523055</v>
          </cell>
          <cell r="Q19">
            <v>27363.947674818988</v>
          </cell>
          <cell r="R19">
            <v>-1878.1782344018577</v>
          </cell>
          <cell r="S19">
            <v>-1928.391946287994</v>
          </cell>
        </row>
        <row r="20">
          <cell r="I20">
            <v>-738178.49965987843</v>
          </cell>
          <cell r="J20">
            <v>83264.629644542627</v>
          </cell>
          <cell r="K20">
            <v>45592.715224737731</v>
          </cell>
          <cell r="L20">
            <v>52785.035535090086</v>
          </cell>
          <cell r="M20">
            <v>-6899.8755101552697</v>
          </cell>
          <cell r="N20">
            <v>-15323.757956819853</v>
          </cell>
          <cell r="O20">
            <v>-1732.5790602517363</v>
          </cell>
          <cell r="P20">
            <v>-975.93599489546705</v>
          </cell>
          <cell r="Q20">
            <v>6197.1767004718113</v>
          </cell>
          <cell r="R20">
            <v>-425.35538117109314</v>
          </cell>
          <cell r="S20">
            <v>-436.72739697242906</v>
          </cell>
        </row>
        <row r="21">
          <cell r="I21">
            <v>-11426035.264592512</v>
          </cell>
          <cell r="J21">
            <v>-3725574.1277040946</v>
          </cell>
          <cell r="K21">
            <v>-734567.35836309032</v>
          </cell>
          <cell r="L21">
            <v>-101181.1104288889</v>
          </cell>
          <cell r="M21">
            <v>-7373.2179909695005</v>
          </cell>
          <cell r="N21">
            <v>-258509.55481945703</v>
          </cell>
          <cell r="O21">
            <v>-9114.5662579169075</v>
          </cell>
          <cell r="P21">
            <v>-3854.2551258351341</v>
          </cell>
          <cell r="Q21">
            <v>-1488859.8292174414</v>
          </cell>
          <cell r="R21">
            <v>-44.930485008225638</v>
          </cell>
          <cell r="S21">
            <v>-58.990475400212588</v>
          </cell>
        </row>
        <row r="22">
          <cell r="I22">
            <v>-168444.20760031723</v>
          </cell>
          <cell r="J22">
            <v>-54922.934094387267</v>
          </cell>
          <cell r="K22">
            <v>-10829.094584712167</v>
          </cell>
          <cell r="L22">
            <v>-1491.6260606274441</v>
          </cell>
          <cell r="M22">
            <v>-108.69700934688592</v>
          </cell>
          <cell r="N22">
            <v>-3810.9839599052852</v>
          </cell>
          <cell r="O22">
            <v>-134.36820869029197</v>
          </cell>
          <cell r="P22">
            <v>-56.819967340080986</v>
          </cell>
          <cell r="Q22">
            <v>-21948.979532527243</v>
          </cell>
          <cell r="R22">
            <v>-0.662371484863294</v>
          </cell>
          <cell r="S22">
            <v>-0.8696458268028272</v>
          </cell>
        </row>
        <row r="23">
          <cell r="I23">
            <v>-27.01540486986497</v>
          </cell>
          <cell r="J23">
            <v>-19.856903787289422</v>
          </cell>
          <cell r="K23">
            <v>-5.2571997021770116</v>
          </cell>
          <cell r="L23">
            <v>-7.1540024877246075E-2</v>
          </cell>
          <cell r="M23">
            <v>-12.063453204960673</v>
          </cell>
          <cell r="N23">
            <v>-0.70950328548303587</v>
          </cell>
          <cell r="O23">
            <v>-2.0412402098910241E-2</v>
          </cell>
          <cell r="P23">
            <v>-1.5985140423371437E-2</v>
          </cell>
          <cell r="Q23">
            <v>-4.5737124603373003</v>
          </cell>
          <cell r="R23">
            <v>-1.7400576331686559</v>
          </cell>
          <cell r="S23">
            <v>-1.1477867597005911</v>
          </cell>
        </row>
        <row r="31">
          <cell r="I31">
            <v>1096869973.5428805</v>
          </cell>
          <cell r="J31">
            <v>370316030.63316071</v>
          </cell>
          <cell r="K31">
            <v>83745797.883856893</v>
          </cell>
          <cell r="L31">
            <v>27323451.08361901</v>
          </cell>
          <cell r="M31">
            <v>101117.12623359126</v>
          </cell>
          <cell r="N31">
            <v>22377758.10209449</v>
          </cell>
          <cell r="O31">
            <v>346812.54453119048</v>
          </cell>
          <cell r="P31">
            <v>92946.557773073422</v>
          </cell>
          <cell r="Q31">
            <v>146755928.46638614</v>
          </cell>
          <cell r="R31">
            <v>5138.7171259743554</v>
          </cell>
          <cell r="S31">
            <v>5138.7171259743554</v>
          </cell>
        </row>
        <row r="32">
          <cell r="I32">
            <v>1559578.2403133379</v>
          </cell>
          <cell r="J32">
            <v>835384.80794353387</v>
          </cell>
          <cell r="K32">
            <v>190638.96046076211</v>
          </cell>
          <cell r="L32">
            <v>689.42312918167045</v>
          </cell>
          <cell r="M32">
            <v>0</v>
          </cell>
          <cell r="N32">
            <v>49960.512550419051</v>
          </cell>
          <cell r="O32">
            <v>675.11219868305443</v>
          </cell>
          <cell r="P32">
            <v>155.10478766738512</v>
          </cell>
          <cell r="Q32">
            <v>223205.60471590466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1158669.6448590846</v>
          </cell>
          <cell r="J35">
            <v>372520.53665800981</v>
          </cell>
          <cell r="K35">
            <v>74177.288479964031</v>
          </cell>
          <cell r="L35">
            <v>16024.235213826058</v>
          </cell>
          <cell r="M35">
            <v>1437.3349402190963</v>
          </cell>
          <cell r="N35">
            <v>25560.367284789751</v>
          </cell>
          <cell r="O35">
            <v>976.85940387808205</v>
          </cell>
          <cell r="P35">
            <v>413.02218859010668</v>
          </cell>
          <cell r="Q35">
            <v>155349.42679226762</v>
          </cell>
          <cell r="R35">
            <v>73.044576603201918</v>
          </cell>
          <cell r="S35">
            <v>73.044576603201918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5991533.639849796</v>
          </cell>
          <cell r="J37">
            <v>1926320.7048052193</v>
          </cell>
          <cell r="K37">
            <v>383574.14575627272</v>
          </cell>
          <cell r="L37">
            <v>82862.051977016323</v>
          </cell>
          <cell r="M37">
            <v>7432.5246063571185</v>
          </cell>
          <cell r="N37">
            <v>132173.82634750847</v>
          </cell>
          <cell r="O37">
            <v>5051.3845820574379</v>
          </cell>
          <cell r="P37">
            <v>2135.7565963014176</v>
          </cell>
          <cell r="Q37">
            <v>803318.97938903433</v>
          </cell>
          <cell r="R37">
            <v>377.71684092051601</v>
          </cell>
          <cell r="S37">
            <v>377.71684092051601</v>
          </cell>
        </row>
        <row r="38">
          <cell r="I38">
            <v>3036077.0378247304</v>
          </cell>
          <cell r="J38">
            <v>976120.37433075206</v>
          </cell>
          <cell r="K38">
            <v>194367.70720744054</v>
          </cell>
          <cell r="L38">
            <v>41988.510527792918</v>
          </cell>
          <cell r="M38">
            <v>3766.2673109841458</v>
          </cell>
          <cell r="N38">
            <v>66976.160578673473</v>
          </cell>
          <cell r="O38">
            <v>2559.6773148036491</v>
          </cell>
          <cell r="P38">
            <v>1082.2473760784885</v>
          </cell>
          <cell r="Q38">
            <v>407064.10978825571</v>
          </cell>
          <cell r="R38">
            <v>191.39964764467615</v>
          </cell>
          <cell r="S38">
            <v>191.39964764467615</v>
          </cell>
        </row>
        <row r="39">
          <cell r="I39">
            <v>1472985.3273254344</v>
          </cell>
          <cell r="J39">
            <v>551405.53921188111</v>
          </cell>
          <cell r="K39">
            <v>125246.00159827054</v>
          </cell>
          <cell r="L39">
            <v>27492.93808925034</v>
          </cell>
          <cell r="M39">
            <v>10269.130710587651</v>
          </cell>
          <cell r="N39">
            <v>30372.116401579475</v>
          </cell>
          <cell r="O39">
            <v>1163.7361076482885</v>
          </cell>
          <cell r="P39">
            <v>250.21449127178445</v>
          </cell>
          <cell r="Q39">
            <v>209990.69942715426</v>
          </cell>
          <cell r="R39">
            <v>1468.4326790101227</v>
          </cell>
          <cell r="S39">
            <v>1030.8137451187749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-395363217.74264276</v>
          </cell>
          <cell r="J46">
            <v>-135982634.69848147</v>
          </cell>
          <cell r="K46">
            <v>-30817759.142102826</v>
          </cell>
          <cell r="L46">
            <v>-16218402.685593067</v>
          </cell>
          <cell r="M46">
            <v>-28412.131556032546</v>
          </cell>
          <cell r="N46">
            <v>-8197363.0049411692</v>
          </cell>
          <cell r="O46">
            <v>-123252.57679495226</v>
          </cell>
          <cell r="P46">
            <v>-32044.811811065621</v>
          </cell>
          <cell r="Q46">
            <v>-53009309.624308705</v>
          </cell>
          <cell r="R46">
            <v>-1443.8890072403856</v>
          </cell>
          <cell r="S46">
            <v>-1443.8890072403856</v>
          </cell>
        </row>
        <row r="47">
          <cell r="I47">
            <v>-11642780.690743318</v>
          </cell>
          <cell r="J47">
            <v>-3743236.8495635311</v>
          </cell>
          <cell r="K47">
            <v>-745363.36205757351</v>
          </cell>
          <cell r="L47">
            <v>-161017.98917339643</v>
          </cell>
          <cell r="M47">
            <v>-14442.922158497409</v>
          </cell>
          <cell r="N47">
            <v>-256840.89679232961</v>
          </cell>
          <cell r="O47">
            <v>-9815.877938552514</v>
          </cell>
          <cell r="P47">
            <v>-4150.2138107279652</v>
          </cell>
          <cell r="Q47">
            <v>-1561013.8011296806</v>
          </cell>
          <cell r="R47">
            <v>-733.98141550753223</v>
          </cell>
          <cell r="S47">
            <v>-733.98141550753223</v>
          </cell>
        </row>
        <row r="48">
          <cell r="I48">
            <v>-108869527.08582024</v>
          </cell>
          <cell r="J48">
            <v>-35136264.261687547</v>
          </cell>
          <cell r="K48">
            <v>-6890156.8364348961</v>
          </cell>
          <cell r="L48">
            <v>-944215.42564968497</v>
          </cell>
          <cell r="M48">
            <v>-104571.68647878403</v>
          </cell>
          <cell r="N48">
            <v>-2459046.0848224559</v>
          </cell>
          <cell r="O48">
            <v>-88996.36805613774</v>
          </cell>
          <cell r="P48">
            <v>-40743.495438283033</v>
          </cell>
          <cell r="Q48">
            <v>-14516144.933994798</v>
          </cell>
          <cell r="R48">
            <v>-5314.2759907869577</v>
          </cell>
          <cell r="S48">
            <v>-5314.2759907869577</v>
          </cell>
        </row>
        <row r="49">
          <cell r="I49">
            <v>-153334.34557664429</v>
          </cell>
          <cell r="J49">
            <v>-49664.993778371092</v>
          </cell>
          <cell r="K49">
            <v>-9784.180027069784</v>
          </cell>
          <cell r="L49">
            <v>-1367.4335004256791</v>
          </cell>
          <cell r="M49">
            <v>-145.21284486924958</v>
          </cell>
          <cell r="N49">
            <v>-3456.0600995330906</v>
          </cell>
          <cell r="O49">
            <v>-125.399454330426</v>
          </cell>
          <cell r="P49">
            <v>-56.557003084072633</v>
          </cell>
          <cell r="Q49">
            <v>-20467.313195460069</v>
          </cell>
          <cell r="R49">
            <v>-7.379637462374582</v>
          </cell>
          <cell r="S49">
            <v>-7.379637462374582</v>
          </cell>
        </row>
        <row r="50">
          <cell r="I50">
            <v>-3681698.9471938177</v>
          </cell>
          <cell r="J50">
            <v>-99995.422457018649</v>
          </cell>
          <cell r="K50">
            <v>-20582.180990325189</v>
          </cell>
          <cell r="L50">
            <v>-137887.39528891328</v>
          </cell>
          <cell r="M50">
            <v>0</v>
          </cell>
          <cell r="N50">
            <v>-29154.06948673895</v>
          </cell>
          <cell r="O50">
            <v>-15416.069501414211</v>
          </cell>
          <cell r="P50">
            <v>-19873.202280745296</v>
          </cell>
          <cell r="Q50">
            <v>-2527090.5245496193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94639.708461464965</v>
          </cell>
          <cell r="J52">
            <v>-142017.88129058602</v>
          </cell>
          <cell r="K52">
            <v>-56931.391290257743</v>
          </cell>
          <cell r="L52">
            <v>2822.1790778298177</v>
          </cell>
          <cell r="M52">
            <v>-204494.13335995071</v>
          </cell>
          <cell r="N52">
            <v>-3019.6109191365813</v>
          </cell>
          <cell r="O52">
            <v>3.2224729807535937</v>
          </cell>
          <cell r="P52">
            <v>-503.46683236273168</v>
          </cell>
          <cell r="Q52">
            <v>-6460.1449406107495</v>
          </cell>
          <cell r="R52">
            <v>-29607.998300343264</v>
          </cell>
          <cell r="S52">
            <v>-28395.289018665761</v>
          </cell>
        </row>
        <row r="97">
          <cell r="H97">
            <v>-21400409.311057575</v>
          </cell>
          <cell r="I97">
            <v>-11675938.15904454</v>
          </cell>
          <cell r="J97">
            <v>-5550723.4640669301</v>
          </cell>
          <cell r="K97">
            <v>-1130740.6620163666</v>
          </cell>
          <cell r="L97">
            <v>-194082.33273122131</v>
          </cell>
          <cell r="M97">
            <v>-449133.72197505907</v>
          </cell>
          <cell r="N97">
            <v>-352026.97051896993</v>
          </cell>
          <cell r="O97">
            <v>-12175.475004764474</v>
          </cell>
          <cell r="P97">
            <v>-5225.3062164697467</v>
          </cell>
          <cell r="Q97">
            <v>-2023513.2283094255</v>
          </cell>
          <cell r="R97">
            <v>-3955.0264187255111</v>
          </cell>
          <cell r="S97">
            <v>-2894.9647550946538</v>
          </cell>
        </row>
      </sheetData>
      <sheetData sheetId="27">
        <row r="12">
          <cell r="H12">
            <v>58867540.928881302</v>
          </cell>
          <cell r="I12">
            <v>35811808.952089958</v>
          </cell>
          <cell r="J12">
            <v>14142862.535859466</v>
          </cell>
          <cell r="K12">
            <v>1686164.320987269</v>
          </cell>
          <cell r="L12">
            <v>551486.95016962383</v>
          </cell>
          <cell r="M12">
            <v>93542.756451674446</v>
          </cell>
          <cell r="N12">
            <v>1313629.2695391933</v>
          </cell>
          <cell r="O12">
            <v>11438.385192909431</v>
          </cell>
          <cell r="P12">
            <v>108952.59011979224</v>
          </cell>
          <cell r="Q12">
            <v>5125741.2358712042</v>
          </cell>
          <cell r="R12">
            <v>13146.612414491401</v>
          </cell>
          <cell r="S12">
            <v>8767.3201857297281</v>
          </cell>
        </row>
        <row r="15">
          <cell r="I15">
            <v>2840515.2837822228</v>
          </cell>
          <cell r="J15">
            <v>1033934.6535245874</v>
          </cell>
          <cell r="K15">
            <v>214027.90079519412</v>
          </cell>
          <cell r="L15">
            <v>36580.335860991334</v>
          </cell>
          <cell r="M15">
            <v>95205.635833050153</v>
          </cell>
          <cell r="N15">
            <v>67830.570715358015</v>
          </cell>
          <cell r="O15">
            <v>2202.2448658397407</v>
          </cell>
          <cell r="P15">
            <v>1135.7619132740788</v>
          </cell>
          <cell r="Q15">
            <v>386233.21259293403</v>
          </cell>
          <cell r="R15">
            <v>13521.377738084218</v>
          </cell>
          <cell r="S15">
            <v>9540.2394685747677</v>
          </cell>
        </row>
        <row r="16">
          <cell r="I16">
            <v>9401532.1898276526</v>
          </cell>
          <cell r="J16">
            <v>3235162.4450438628</v>
          </cell>
          <cell r="K16">
            <v>389061.82983028353</v>
          </cell>
          <cell r="L16">
            <v>52696.842514267657</v>
          </cell>
          <cell r="M16">
            <v>800.74624326117669</v>
          </cell>
          <cell r="N16">
            <v>351066.86501804454</v>
          </cell>
          <cell r="O16">
            <v>2509.8260819754032</v>
          </cell>
          <cell r="P16">
            <v>8113.9507673159987</v>
          </cell>
          <cell r="Q16">
            <v>1116890.9782341735</v>
          </cell>
          <cell r="R16">
            <v>40.693486722518131</v>
          </cell>
          <cell r="S16">
            <v>40.693486722518131</v>
          </cell>
        </row>
        <row r="17">
          <cell r="I17">
            <v>626234.51837343094</v>
          </cell>
          <cell r="J17">
            <v>201607.12458320905</v>
          </cell>
          <cell r="K17">
            <v>40175.84784551974</v>
          </cell>
          <cell r="L17">
            <v>8653.4794566650544</v>
          </cell>
          <cell r="M17">
            <v>1065.7376543898333</v>
          </cell>
          <cell r="N17">
            <v>13817.522191575443</v>
          </cell>
          <cell r="O17">
            <v>527.91346115377371</v>
          </cell>
          <cell r="P17">
            <v>223.38168849731034</v>
          </cell>
          <cell r="Q17">
            <v>83985.674391583627</v>
          </cell>
          <cell r="R17">
            <v>81.224338389361094</v>
          </cell>
          <cell r="S17">
            <v>67.001353200972915</v>
          </cell>
        </row>
        <row r="18">
          <cell r="I18">
            <v>2498716.5074879159</v>
          </cell>
          <cell r="J18">
            <v>814731.73827948177</v>
          </cell>
          <cell r="K18">
            <v>160639.76188586571</v>
          </cell>
          <cell r="L18">
            <v>22126.914981444257</v>
          </cell>
          <cell r="M18">
            <v>1612.4212012922947</v>
          </cell>
          <cell r="N18">
            <v>56532.478415536025</v>
          </cell>
          <cell r="O18">
            <v>1993.2300784879083</v>
          </cell>
          <cell r="P18">
            <v>842.87249986337451</v>
          </cell>
          <cell r="Q18">
            <v>325593.13414073689</v>
          </cell>
          <cell r="R18">
            <v>9.8256781096584174</v>
          </cell>
          <cell r="S18">
            <v>12.900404318183924</v>
          </cell>
        </row>
        <row r="19">
          <cell r="I19">
            <v>5108610.2897927351</v>
          </cell>
          <cell r="J19">
            <v>2009611.3165478609</v>
          </cell>
          <cell r="K19">
            <v>257362.30224408215</v>
          </cell>
          <cell r="L19">
            <v>125265.97150912865</v>
          </cell>
          <cell r="M19">
            <v>1905.4361446788807</v>
          </cell>
          <cell r="N19">
            <v>163466.68811896749</v>
          </cell>
          <cell r="O19">
            <v>2654.419924270519</v>
          </cell>
          <cell r="P19">
            <v>19524.468285326482</v>
          </cell>
          <cell r="Q19">
            <v>802448.95381639805</v>
          </cell>
          <cell r="R19">
            <v>-29.082839804710009</v>
          </cell>
          <cell r="S19">
            <v>-48.581718067717219</v>
          </cell>
        </row>
        <row r="20">
          <cell r="I20">
            <v>1156958.8217283243</v>
          </cell>
          <cell r="J20">
            <v>455121.33614315075</v>
          </cell>
          <cell r="K20">
            <v>58285.437539938597</v>
          </cell>
          <cell r="L20">
            <v>28369.275121539031</v>
          </cell>
          <cell r="M20">
            <v>431.52854333613283</v>
          </cell>
          <cell r="N20">
            <v>37020.680018562285</v>
          </cell>
          <cell r="O20">
            <v>601.15263716481502</v>
          </cell>
          <cell r="P20">
            <v>4421.7516194956888</v>
          </cell>
          <cell r="Q20">
            <v>181732.4758475975</v>
          </cell>
          <cell r="R20">
            <v>-6.5864581880909201</v>
          </cell>
          <cell r="S20">
            <v>-11.002414375876018</v>
          </cell>
        </row>
        <row r="21">
          <cell r="I21">
            <v>-4262112.3344674418</v>
          </cell>
          <cell r="J21">
            <v>-1389704.746655768</v>
          </cell>
          <cell r="K21">
            <v>-274006.5583622324</v>
          </cell>
          <cell r="L21">
            <v>-37742.335708558603</v>
          </cell>
          <cell r="M21">
            <v>-2750.3401325401992</v>
          </cell>
          <cell r="N21">
            <v>-96428.615583569059</v>
          </cell>
          <cell r="O21">
            <v>-3399.8936964224245</v>
          </cell>
          <cell r="P21">
            <v>-1437.70502467394</v>
          </cell>
          <cell r="Q21">
            <v>-555370.93098819989</v>
          </cell>
          <cell r="R21">
            <v>-16.759862009229714</v>
          </cell>
          <cell r="S21">
            <v>-22.004485982856004</v>
          </cell>
        </row>
        <row r="22">
          <cell r="I22">
            <v>-64538.242690865962</v>
          </cell>
          <cell r="J22">
            <v>-21043.345451739515</v>
          </cell>
          <cell r="K22">
            <v>-4149.09330743398</v>
          </cell>
          <cell r="L22">
            <v>-571.50629324824013</v>
          </cell>
          <cell r="M22">
            <v>-41.646513518862243</v>
          </cell>
          <cell r="N22">
            <v>-1460.1523626087662</v>
          </cell>
          <cell r="O22">
            <v>-51.482257454453759</v>
          </cell>
          <cell r="P22">
            <v>-21.770180727035687</v>
          </cell>
          <cell r="Q22">
            <v>-8409.600947800267</v>
          </cell>
          <cell r="R22">
            <v>-0.25378309085610851</v>
          </cell>
          <cell r="S22">
            <v>-0.33319883316185905</v>
          </cell>
        </row>
        <row r="23">
          <cell r="I23">
            <v>-10.350767062411377</v>
          </cell>
          <cell r="J23">
            <v>-7.6080364767072384</v>
          </cell>
          <cell r="K23">
            <v>-2.0142600038732899</v>
          </cell>
          <cell r="L23">
            <v>-2.7410069799453287E-2</v>
          </cell>
          <cell r="M23">
            <v>-4.6220293456394899</v>
          </cell>
          <cell r="N23">
            <v>-0.27184131696069486</v>
          </cell>
          <cell r="O23">
            <v>-7.8208718443371975E-3</v>
          </cell>
          <cell r="P23">
            <v>-6.12459690237027E-3</v>
          </cell>
          <cell r="Q23">
            <v>-1.7523865555762244</v>
          </cell>
          <cell r="R23">
            <v>-0.66669114613900815</v>
          </cell>
          <cell r="S23">
            <v>-0.43976662368044467</v>
          </cell>
        </row>
        <row r="31">
          <cell r="I31">
            <v>406744491.65080297</v>
          </cell>
          <cell r="J31">
            <v>139884703.2609489</v>
          </cell>
          <cell r="K31">
            <v>16912545.234004799</v>
          </cell>
          <cell r="L31">
            <v>2309038.5928372634</v>
          </cell>
          <cell r="M31">
            <v>38742.333298578502</v>
          </cell>
          <cell r="N31">
            <v>15134211.534048848</v>
          </cell>
          <cell r="O31">
            <v>110628.31869363376</v>
          </cell>
          <cell r="P31">
            <v>349241.6697594038</v>
          </cell>
          <cell r="Q31">
            <v>48374970.24610202</v>
          </cell>
          <cell r="R31">
            <v>1968.8642175382083</v>
          </cell>
          <cell r="S31">
            <v>1968.8642175382083</v>
          </cell>
        </row>
        <row r="32">
          <cell r="I32">
            <v>597541.70477362443</v>
          </cell>
          <cell r="J32">
            <v>320071.95880103798</v>
          </cell>
          <cell r="K32">
            <v>73042.01000336383</v>
          </cell>
          <cell r="L32">
            <v>264.14774281463082</v>
          </cell>
          <cell r="M32">
            <v>0</v>
          </cell>
          <cell r="N32">
            <v>19142.027677138874</v>
          </cell>
          <cell r="O32">
            <v>258.66460796060659</v>
          </cell>
          <cell r="P32">
            <v>59.427335445959741</v>
          </cell>
          <cell r="Q32">
            <v>85519.69635724902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443936.3264772438</v>
          </cell>
          <cell r="J35">
            <v>142728.68829786335</v>
          </cell>
          <cell r="K35">
            <v>28420.519258397329</v>
          </cell>
          <cell r="L35">
            <v>6139.57580316035</v>
          </cell>
          <cell r="M35">
            <v>550.70502287634997</v>
          </cell>
          <cell r="N35">
            <v>9793.2793925905498</v>
          </cell>
          <cell r="O35">
            <v>374.27697978152128</v>
          </cell>
          <cell r="P35">
            <v>158.24661841260436</v>
          </cell>
          <cell r="Q35">
            <v>59521.067248544554</v>
          </cell>
          <cell r="R35">
            <v>27.986528472707871</v>
          </cell>
          <cell r="S35">
            <v>27.986528472707871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2295615.0148934261</v>
          </cell>
          <cell r="J37">
            <v>738056.56435600133</v>
          </cell>
          <cell r="K37">
            <v>146963.80280109611</v>
          </cell>
          <cell r="L37">
            <v>31748.026818737322</v>
          </cell>
          <cell r="M37">
            <v>2847.7208191634204</v>
          </cell>
          <cell r="N37">
            <v>50641.494912288152</v>
          </cell>
          <cell r="O37">
            <v>1935.4033523982537</v>
          </cell>
          <cell r="P37">
            <v>818.30048954713413</v>
          </cell>
          <cell r="Q37">
            <v>307786.15654748463</v>
          </cell>
          <cell r="R37">
            <v>144.71961663174199</v>
          </cell>
          <cell r="S37">
            <v>144.71961663174199</v>
          </cell>
        </row>
        <row r="38">
          <cell r="I38">
            <v>1163252.0909251429</v>
          </cell>
          <cell r="J38">
            <v>373993.82567987067</v>
          </cell>
          <cell r="K38">
            <v>74470.653741834874</v>
          </cell>
          <cell r="L38">
            <v>16087.609786503432</v>
          </cell>
          <cell r="M38">
            <v>1443.0194853106491</v>
          </cell>
          <cell r="N38">
            <v>25661.456499503263</v>
          </cell>
          <cell r="O38">
            <v>980.7228049365757</v>
          </cell>
          <cell r="P38">
            <v>414.65565841621026</v>
          </cell>
          <cell r="Q38">
            <v>155963.82138940509</v>
          </cell>
          <cell r="R38">
            <v>73.33346207990995</v>
          </cell>
          <cell r="S38">
            <v>73.33346207990995</v>
          </cell>
        </row>
        <row r="39">
          <cell r="I39">
            <v>486596.65886575752</v>
          </cell>
          <cell r="J39">
            <v>179768.8072786172</v>
          </cell>
          <cell r="K39">
            <v>37326.788729617307</v>
          </cell>
          <cell r="L39">
            <v>8234.5039035585687</v>
          </cell>
          <cell r="M39">
            <v>4147.2136157619225</v>
          </cell>
          <cell r="N39">
            <v>11157.016295940011</v>
          </cell>
          <cell r="O39">
            <v>379.30701720606964</v>
          </cell>
          <cell r="P39">
            <v>361.17891475169671</v>
          </cell>
          <cell r="Q39">
            <v>68494.038678664641</v>
          </cell>
          <cell r="R39">
            <v>573.43397808364216</v>
          </cell>
          <cell r="S39">
            <v>405.75973328474117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-98733466.329897821</v>
          </cell>
          <cell r="J46">
            <v>-33926733.399810277</v>
          </cell>
          <cell r="K46">
            <v>-4134392.6033627242</v>
          </cell>
          <cell r="L46">
            <v>-571044.96029305912</v>
          </cell>
          <cell r="M46">
            <v>-10885.913311302167</v>
          </cell>
          <cell r="N46">
            <v>-3654093.5552909342</v>
          </cell>
          <cell r="O46">
            <v>-27592.814002454608</v>
          </cell>
          <cell r="P46">
            <v>-84125.558057122704</v>
          </cell>
          <cell r="Q46">
            <v>-11762167.626466874</v>
          </cell>
          <cell r="R46">
            <v>-553.21616869761681</v>
          </cell>
          <cell r="S46">
            <v>-553.21616869761681</v>
          </cell>
        </row>
        <row r="47">
          <cell r="I47">
            <v>-4460851.5574405855</v>
          </cell>
          <cell r="J47">
            <v>-1434195.5219959056</v>
          </cell>
          <cell r="K47">
            <v>-285580.85931629792</v>
          </cell>
          <cell r="L47">
            <v>-61692.938041096029</v>
          </cell>
          <cell r="M47">
            <v>-5533.7065531046246</v>
          </cell>
          <cell r="N47">
            <v>-98406.827793417149</v>
          </cell>
          <cell r="O47">
            <v>-3760.886299666538</v>
          </cell>
          <cell r="P47">
            <v>-1590.1259529878939</v>
          </cell>
          <cell r="Q47">
            <v>-598091.73005310725</v>
          </cell>
          <cell r="R47">
            <v>-281.21994457066285</v>
          </cell>
          <cell r="S47">
            <v>-281.21994457066285</v>
          </cell>
        </row>
        <row r="48">
          <cell r="I48">
            <v>-43030564.403965645</v>
          </cell>
          <cell r="J48">
            <v>-13936431.823433345</v>
          </cell>
          <cell r="K48">
            <v>-2745233.0319844778</v>
          </cell>
          <cell r="L48">
            <v>-383499.79587454448</v>
          </cell>
          <cell r="M48">
            <v>-40764.957948966723</v>
          </cell>
          <cell r="N48">
            <v>-969929.89713732875</v>
          </cell>
          <cell r="O48">
            <v>-35190.772879341326</v>
          </cell>
          <cell r="P48">
            <v>-15877.137554910252</v>
          </cell>
          <cell r="Q48">
            <v>-5743641.4207472978</v>
          </cell>
          <cell r="R48">
            <v>-2071.6528975325068</v>
          </cell>
          <cell r="S48">
            <v>-2071.6528975325068</v>
          </cell>
        </row>
        <row r="49">
          <cell r="I49">
            <v>-58749.002703325612</v>
          </cell>
          <cell r="J49">
            <v>-19028.801686754025</v>
          </cell>
          <cell r="K49">
            <v>-3748.7414623152881</v>
          </cell>
          <cell r="L49">
            <v>-523.92276571181208</v>
          </cell>
          <cell r="M49">
            <v>-55.637305417114554</v>
          </cell>
          <cell r="N49">
            <v>-1324.16572012456</v>
          </cell>
          <cell r="O49">
            <v>-48.045940743075775</v>
          </cell>
          <cell r="P49">
            <v>-21.669427776162127</v>
          </cell>
          <cell r="Q49">
            <v>-7841.9106543149392</v>
          </cell>
          <cell r="R49">
            <v>-2.8274574727284358</v>
          </cell>
          <cell r="S49">
            <v>-2.8274574727284358</v>
          </cell>
        </row>
        <row r="50">
          <cell r="I50">
            <v>-1410617.69682517</v>
          </cell>
          <cell r="J50">
            <v>-38312.560190966062</v>
          </cell>
          <cell r="K50">
            <v>-7885.9214619763106</v>
          </cell>
          <cell r="L50">
            <v>-52830.609659684691</v>
          </cell>
          <cell r="M50">
            <v>0</v>
          </cell>
          <cell r="N50">
            <v>-11170.181740093178</v>
          </cell>
          <cell r="O50">
            <v>-5906.561282191894</v>
          </cell>
          <cell r="P50">
            <v>-7614.2811326745505</v>
          </cell>
          <cell r="Q50">
            <v>-968237.3997814093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36260.555111349066</v>
          </cell>
          <cell r="J52">
            <v>-54413.177037956899</v>
          </cell>
          <cell r="K52">
            <v>-21812.872049227924</v>
          </cell>
          <cell r="L52">
            <v>1081.2985547965025</v>
          </cell>
          <cell r="M52">
            <v>-78350.524459458757</v>
          </cell>
          <cell r="N52">
            <v>-1156.9432104999141</v>
          </cell>
          <cell r="O52">
            <v>1.2346684178663736</v>
          </cell>
          <cell r="P52">
            <v>-192.89986326467368</v>
          </cell>
          <cell r="Q52">
            <v>-2475.1602203180701</v>
          </cell>
          <cell r="R52">
            <v>-11344.101451279003</v>
          </cell>
          <cell r="S52">
            <v>-10879.460208642286</v>
          </cell>
        </row>
        <row r="97">
          <cell r="H97">
            <v>-9242618.7822755724</v>
          </cell>
          <cell r="I97">
            <v>-5041697.2072252762</v>
          </cell>
          <cell r="J97">
            <v>-2394745.9506417769</v>
          </cell>
          <cell r="K97">
            <v>-487158.97152655735</v>
          </cell>
          <cell r="L97">
            <v>-84671.199406332918</v>
          </cell>
          <cell r="M97">
            <v>-196210.86863942846</v>
          </cell>
          <cell r="N97">
            <v>-151964.35862473422</v>
          </cell>
          <cell r="O97">
            <v>-5290.7053386061907</v>
          </cell>
          <cell r="P97">
            <v>-2275.1467784654346</v>
          </cell>
          <cell r="Q97">
            <v>-875612.60529832402</v>
          </cell>
          <cell r="R97">
            <v>-1727.4466889614914</v>
          </cell>
          <cell r="S97">
            <v>-1264.3221071081696</v>
          </cell>
        </row>
      </sheetData>
      <sheetData sheetId="28">
        <row r="12">
          <cell r="H12">
            <v>32238745.484379169</v>
          </cell>
          <cell r="I12">
            <v>24859847.760788433</v>
          </cell>
          <cell r="J12">
            <v>2575510.1245877664</v>
          </cell>
          <cell r="K12">
            <v>250533.21403224929</v>
          </cell>
          <cell r="L12">
            <v>38582.51988859073</v>
          </cell>
          <cell r="M12">
            <v>57813.365326742838</v>
          </cell>
          <cell r="N12">
            <v>32513.71873563404</v>
          </cell>
          <cell r="O12">
            <v>113813.40365782389</v>
          </cell>
          <cell r="P12">
            <v>70377.681969812023</v>
          </cell>
          <cell r="Q12">
            <v>4226249.9576650299</v>
          </cell>
          <cell r="R12">
            <v>8098.4372372595208</v>
          </cell>
          <cell r="S12">
            <v>5405.3004898234412</v>
          </cell>
        </row>
        <row r="15">
          <cell r="I15">
            <v>1554510.5493986115</v>
          </cell>
          <cell r="J15">
            <v>566969.16217109747</v>
          </cell>
          <cell r="K15">
            <v>122982.44148169985</v>
          </cell>
          <cell r="L15">
            <v>21364.600007211589</v>
          </cell>
          <cell r="M15">
            <v>58593.232402456764</v>
          </cell>
          <cell r="N15">
            <v>34385.739199410396</v>
          </cell>
          <cell r="O15">
            <v>1311.7119422619801</v>
          </cell>
          <cell r="P15">
            <v>535.1647858147561</v>
          </cell>
          <cell r="Q15">
            <v>214638.45096957032</v>
          </cell>
          <cell r="R15">
            <v>8317.6102346863536</v>
          </cell>
          <cell r="S15">
            <v>5869.2833828511002</v>
          </cell>
        </row>
        <row r="16">
          <cell r="I16">
            <v>7000274.6509931209</v>
          </cell>
          <cell r="J16">
            <v>646700.79172403179</v>
          </cell>
          <cell r="K16">
            <v>62923.301108493688</v>
          </cell>
          <cell r="L16">
            <v>5490.0509173662122</v>
          </cell>
          <cell r="M16">
            <v>492.44421975931789</v>
          </cell>
          <cell r="N16">
            <v>8757.2178008844676</v>
          </cell>
          <cell r="O16">
            <v>23497.416816872021</v>
          </cell>
          <cell r="P16">
            <v>5708.7457500899782</v>
          </cell>
          <cell r="Q16">
            <v>980736.33336155524</v>
          </cell>
          <cell r="R16">
            <v>25.025746279799229</v>
          </cell>
          <cell r="S16">
            <v>25.025746279799229</v>
          </cell>
        </row>
        <row r="17">
          <cell r="I17">
            <v>385122.71694313933</v>
          </cell>
          <cell r="J17">
            <v>123984.67554335568</v>
          </cell>
          <cell r="K17">
            <v>24707.407886024936</v>
          </cell>
          <cell r="L17">
            <v>5321.7307918743445</v>
          </cell>
          <cell r="M17">
            <v>655.40906635630563</v>
          </cell>
          <cell r="N17">
            <v>8497.5221450000281</v>
          </cell>
          <cell r="O17">
            <v>324.65707415566123</v>
          </cell>
          <cell r="P17">
            <v>137.37563207611285</v>
          </cell>
          <cell r="Q17">
            <v>51649.645870687942</v>
          </cell>
          <cell r="R17">
            <v>49.951474990023236</v>
          </cell>
          <cell r="S17">
            <v>41.204600555471984</v>
          </cell>
        </row>
        <row r="18">
          <cell r="I18">
            <v>1536664.7190479212</v>
          </cell>
          <cell r="J18">
            <v>501045.04210496915</v>
          </cell>
          <cell r="K18">
            <v>98790.500573608035</v>
          </cell>
          <cell r="L18">
            <v>13607.645962023051</v>
          </cell>
          <cell r="M18">
            <v>991.60939820329668</v>
          </cell>
          <cell r="N18">
            <v>34766.435008198889</v>
          </cell>
          <cell r="O18">
            <v>1225.7998573983089</v>
          </cell>
          <cell r="P18">
            <v>518.35109317699789</v>
          </cell>
          <cell r="Q18">
            <v>200233.79222851965</v>
          </cell>
          <cell r="R18">
            <v>6.0426114153354309</v>
          </cell>
          <cell r="S18">
            <v>7.9335115119307131</v>
          </cell>
        </row>
        <row r="19">
          <cell r="I19">
            <v>3477341.1507803146</v>
          </cell>
          <cell r="J19">
            <v>524524.55317116145</v>
          </cell>
          <cell r="K19">
            <v>68881.628262153259</v>
          </cell>
          <cell r="L19">
            <v>28662.229618830883</v>
          </cell>
          <cell r="M19">
            <v>1369.1514003346399</v>
          </cell>
          <cell r="N19">
            <v>21383.808273487935</v>
          </cell>
          <cell r="O19">
            <v>15651.432177875313</v>
          </cell>
          <cell r="P19">
            <v>12567.951798480313</v>
          </cell>
          <cell r="Q19">
            <v>631207.3216030281</v>
          </cell>
          <cell r="R19">
            <v>-8.6644668036215293</v>
          </cell>
          <cell r="S19">
            <v>-20.608530707814854</v>
          </cell>
        </row>
        <row r="20">
          <cell r="I20">
            <v>787521.5160946314</v>
          </cell>
          <cell r="J20">
            <v>118790.29218905314</v>
          </cell>
          <cell r="K20">
            <v>15599.782123161825</v>
          </cell>
          <cell r="L20">
            <v>6491.2016236914105</v>
          </cell>
          <cell r="M20">
            <v>310.07489337440097</v>
          </cell>
          <cell r="N20">
            <v>4842.8406593454902</v>
          </cell>
          <cell r="O20">
            <v>3544.6161487511231</v>
          </cell>
          <cell r="P20">
            <v>2846.2931951104251</v>
          </cell>
          <cell r="Q20">
            <v>142950.98620602733</v>
          </cell>
          <cell r="R20">
            <v>-1.9622618942085812</v>
          </cell>
          <cell r="S20">
            <v>-4.667261750794621</v>
          </cell>
        </row>
        <row r="21">
          <cell r="I21">
            <v>-2619365.1936871521</v>
          </cell>
          <cell r="J21">
            <v>-854070.46019278176</v>
          </cell>
          <cell r="K21">
            <v>-168396.13447347571</v>
          </cell>
          <cell r="L21">
            <v>-23195.296774318111</v>
          </cell>
          <cell r="M21">
            <v>-1690.2757714096888</v>
          </cell>
          <cell r="N21">
            <v>-59262.107498299847</v>
          </cell>
          <cell r="O21">
            <v>-2089.4717247657936</v>
          </cell>
          <cell r="P21">
            <v>-883.56997772340492</v>
          </cell>
          <cell r="Q21">
            <v>-341314.15881554643</v>
          </cell>
          <cell r="R21">
            <v>-10.300103740334976</v>
          </cell>
          <cell r="S21">
            <v>-13.523290839229313</v>
          </cell>
        </row>
        <row r="22">
          <cell r="I22">
            <v>-39689.832870280385</v>
          </cell>
          <cell r="J22">
            <v>-12941.270620145384</v>
          </cell>
          <cell r="K22">
            <v>-2551.6161126984034</v>
          </cell>
          <cell r="L22">
            <v>-351.46586454152714</v>
          </cell>
          <cell r="M22">
            <v>-25.61184024038285</v>
          </cell>
          <cell r="N22">
            <v>-897.96686151928702</v>
          </cell>
          <cell r="O22">
            <v>-31.660641953630474</v>
          </cell>
          <cell r="P22">
            <v>-13.388260953286453</v>
          </cell>
          <cell r="Q22">
            <v>-5171.7499920583232</v>
          </cell>
          <cell r="R22">
            <v>-0.15607193566811661</v>
          </cell>
          <cell r="S22">
            <v>-0.20491115731352708</v>
          </cell>
        </row>
        <row r="23">
          <cell r="I23">
            <v>-6.3655314687465703</v>
          </cell>
          <cell r="J23">
            <v>-4.6788025772236201</v>
          </cell>
          <cell r="K23">
            <v>-1.2387328749243405</v>
          </cell>
          <cell r="L23">
            <v>-1.6856689056657416E-2</v>
          </cell>
          <cell r="M23">
            <v>-2.8424630823721815</v>
          </cell>
          <cell r="N23">
            <v>-0.1671774127641982</v>
          </cell>
          <cell r="O23">
            <v>-4.8096924158357477E-3</v>
          </cell>
          <cell r="P23">
            <v>-3.766514508572395E-3</v>
          </cell>
          <cell r="Q23">
            <v>-1.077685518152329</v>
          </cell>
          <cell r="R23">
            <v>-0.41000279931851774</v>
          </cell>
          <cell r="S23">
            <v>-0.27044838948294797</v>
          </cell>
        </row>
        <row r="31">
          <cell r="I31">
            <v>310011732.25697917</v>
          </cell>
          <cell r="J31">
            <v>29034628.262219045</v>
          </cell>
          <cell r="K31">
            <v>2881484.3980869441</v>
          </cell>
          <cell r="L31">
            <v>265623.95297731512</v>
          </cell>
          <cell r="M31">
            <v>23825.822791467264</v>
          </cell>
          <cell r="N31">
            <v>423698.58574466087</v>
          </cell>
          <cell r="O31">
            <v>1036264.5214898571</v>
          </cell>
          <cell r="P31">
            <v>252024.04508592104</v>
          </cell>
          <cell r="Q31">
            <v>43422161.975247577</v>
          </cell>
          <cell r="R31">
            <v>1210.815300823592</v>
          </cell>
          <cell r="S31">
            <v>1210.815300823592</v>
          </cell>
        </row>
        <row r="32">
          <cell r="I32">
            <v>367477.16402950848</v>
          </cell>
          <cell r="J32">
            <v>196838.37088849643</v>
          </cell>
          <cell r="K32">
            <v>44919.493445599423</v>
          </cell>
          <cell r="L32">
            <v>162.44600609273007</v>
          </cell>
          <cell r="M32">
            <v>0</v>
          </cell>
          <cell r="N32">
            <v>11771.995140045072</v>
          </cell>
          <cell r="O32">
            <v>159.07397895211145</v>
          </cell>
          <cell r="P32">
            <v>36.546718866735596</v>
          </cell>
          <cell r="Q32">
            <v>52593.041180167231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273012.68005274876</v>
          </cell>
          <cell r="J35">
            <v>87775.519570170844</v>
          </cell>
          <cell r="K35">
            <v>17478.096899158689</v>
          </cell>
          <cell r="L35">
            <v>3775.7262572062477</v>
          </cell>
          <cell r="M35">
            <v>338.67346564550519</v>
          </cell>
          <cell r="N35">
            <v>6022.6867999133092</v>
          </cell>
          <cell r="O35">
            <v>230.17346235899765</v>
          </cell>
          <cell r="P35">
            <v>97.318761329896205</v>
          </cell>
          <cell r="Q35">
            <v>36604.36220228536</v>
          </cell>
          <cell r="R35">
            <v>17.21120054386493</v>
          </cell>
          <cell r="S35">
            <v>17.21120054386493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1411761.0346480876</v>
          </cell>
          <cell r="J37">
            <v>453891.21963571681</v>
          </cell>
          <cell r="K37">
            <v>90380.03713698707</v>
          </cell>
          <cell r="L37">
            <v>19524.45288032612</v>
          </cell>
          <cell r="M37">
            <v>1751.2959551005954</v>
          </cell>
          <cell r="N37">
            <v>31143.588445650978</v>
          </cell>
          <cell r="O37">
            <v>1190.2374838622427</v>
          </cell>
          <cell r="P37">
            <v>503.23975853143264</v>
          </cell>
          <cell r="Q37">
            <v>189282.82834829245</v>
          </cell>
          <cell r="R37">
            <v>88.999903896946634</v>
          </cell>
          <cell r="S37">
            <v>88.999903896946634</v>
          </cell>
        </row>
        <row r="38">
          <cell r="I38">
            <v>715378.65225074405</v>
          </cell>
          <cell r="J38">
            <v>229999.32779160829</v>
          </cell>
          <cell r="K38">
            <v>45798.083082486351</v>
          </cell>
          <cell r="L38">
            <v>9893.5842856312665</v>
          </cell>
          <cell r="M38">
            <v>887.43045692881128</v>
          </cell>
          <cell r="N38">
            <v>15781.324021352726</v>
          </cell>
          <cell r="O38">
            <v>603.12649674166403</v>
          </cell>
          <cell r="P38">
            <v>255.00560745179217</v>
          </cell>
          <cell r="Q38">
            <v>95914.883124511252</v>
          </cell>
          <cell r="R38">
            <v>45.098731115010715</v>
          </cell>
          <cell r="S38">
            <v>45.098731115010715</v>
          </cell>
        </row>
        <row r="39">
          <cell r="I39">
            <v>301692.35864648805</v>
          </cell>
          <cell r="J39">
            <v>100062.18852213571</v>
          </cell>
          <cell r="K39">
            <v>21636.944577710397</v>
          </cell>
          <cell r="L39">
            <v>4390.1544439722766</v>
          </cell>
          <cell r="M39">
            <v>2553.6429762938624</v>
          </cell>
          <cell r="N39">
            <v>5697.7112764998928</v>
          </cell>
          <cell r="O39">
            <v>424.43956592427628</v>
          </cell>
          <cell r="P39">
            <v>227.96406704240644</v>
          </cell>
          <cell r="Q39">
            <v>43750.116178359371</v>
          </cell>
          <cell r="R39">
            <v>352.80206059872972</v>
          </cell>
          <cell r="S39">
            <v>249.68613016407278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-100642813.15115219</v>
          </cell>
          <cell r="J46">
            <v>-9222175.1998026762</v>
          </cell>
          <cell r="K46">
            <v>-886530.5911812823</v>
          </cell>
          <cell r="L46">
            <v>-74635.652510442611</v>
          </cell>
          <cell r="M46">
            <v>-6694.636574402617</v>
          </cell>
          <cell r="N46">
            <v>-119051.84024388483</v>
          </cell>
          <cell r="O46">
            <v>-338649.38707574975</v>
          </cell>
          <cell r="P46">
            <v>-82225.646628931325</v>
          </cell>
          <cell r="Q46">
            <v>-14102010.427037382</v>
          </cell>
          <cell r="R46">
            <v>-340.21777416404331</v>
          </cell>
          <cell r="S46">
            <v>-340.21777416404331</v>
          </cell>
        </row>
        <row r="47">
          <cell r="I47">
            <v>-2743341.7055064091</v>
          </cell>
          <cell r="J47">
            <v>-882003.88169816544</v>
          </cell>
          <cell r="K47">
            <v>-175626.97874355203</v>
          </cell>
          <cell r="L47">
            <v>-37940.022814941156</v>
          </cell>
          <cell r="M47">
            <v>-3403.1278059106844</v>
          </cell>
          <cell r="N47">
            <v>-60518.390113649104</v>
          </cell>
          <cell r="O47">
            <v>-2312.8759391990388</v>
          </cell>
          <cell r="P47">
            <v>-977.89823034206961</v>
          </cell>
          <cell r="Q47">
            <v>-367815.41946546239</v>
          </cell>
          <cell r="R47">
            <v>-172.94509634020153</v>
          </cell>
          <cell r="S47">
            <v>-172.94509634020153</v>
          </cell>
        </row>
        <row r="48">
          <cell r="I48">
            <v>-26483004.599406995</v>
          </cell>
          <cell r="J48">
            <v>-8577845.0595380738</v>
          </cell>
          <cell r="K48">
            <v>-1689865.918062021</v>
          </cell>
          <cell r="L48">
            <v>-236175.05618175416</v>
          </cell>
          <cell r="M48">
            <v>-25080.306855603001</v>
          </cell>
          <cell r="N48">
            <v>-596910.33452131622</v>
          </cell>
          <cell r="O48">
            <v>-21658.254798079917</v>
          </cell>
          <cell r="P48">
            <v>-9768.1922935882285</v>
          </cell>
          <cell r="Q48">
            <v>-3534993.7253420851</v>
          </cell>
          <cell r="R48">
            <v>-1274.5674957756539</v>
          </cell>
          <cell r="S48">
            <v>-1274.5674957756539</v>
          </cell>
        </row>
        <row r="49">
          <cell r="I49">
            <v>-36129.556699576096</v>
          </cell>
          <cell r="J49">
            <v>-11702.363237353326</v>
          </cell>
          <cell r="K49">
            <v>-2305.4070874824424</v>
          </cell>
          <cell r="L49">
            <v>-322.20286981845425</v>
          </cell>
          <cell r="M49">
            <v>-34.215920069830972</v>
          </cell>
          <cell r="N49">
            <v>-814.33757618777645</v>
          </cell>
          <cell r="O49">
            <v>-29.547370344776361</v>
          </cell>
          <cell r="P49">
            <v>-13.326299740606503</v>
          </cell>
          <cell r="Q49">
            <v>-4822.6308972227589</v>
          </cell>
          <cell r="R49">
            <v>-1.7388343695372972</v>
          </cell>
          <cell r="S49">
            <v>-1.7388343695372972</v>
          </cell>
        </row>
        <row r="50">
          <cell r="I50">
            <v>-867503.95264131762</v>
          </cell>
          <cell r="J50">
            <v>-23561.52023065872</v>
          </cell>
          <cell r="K50">
            <v>-4849.6967348987682</v>
          </cell>
          <cell r="L50">
            <v>-32489.853773546725</v>
          </cell>
          <cell r="M50">
            <v>0</v>
          </cell>
          <cell r="N50">
            <v>-6869.4564324990815</v>
          </cell>
          <cell r="O50">
            <v>-3632.4266102374681</v>
          </cell>
          <cell r="P50">
            <v>-4682.6429258501266</v>
          </cell>
          <cell r="Q50">
            <v>-595448.20208620024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22299.574828006895</v>
          </cell>
          <cell r="J52">
            <v>-33463.103619385365</v>
          </cell>
          <cell r="K52">
            <v>-13414.515331654602</v>
          </cell>
          <cell r="L52">
            <v>664.97873405565861</v>
          </cell>
          <cell r="M52">
            <v>-48184.132251479008</v>
          </cell>
          <cell r="N52">
            <v>-711.49880676323664</v>
          </cell>
          <cell r="O52">
            <v>0.75929838049748355</v>
          </cell>
          <cell r="P52">
            <v>-118.62986989508484</v>
          </cell>
          <cell r="Q52">
            <v>-1522.1780354656967</v>
          </cell>
          <cell r="R52">
            <v>-6976.4138577713647</v>
          </cell>
          <cell r="S52">
            <v>-6690.6680348919845</v>
          </cell>
        </row>
        <row r="97">
          <cell r="H97">
            <v>-5030514.091926882</v>
          </cell>
          <cell r="I97">
            <v>-2744630.7972679152</v>
          </cell>
          <cell r="J97">
            <v>-1304817.1197207435</v>
          </cell>
          <cell r="K97">
            <v>-265812.71148817183</v>
          </cell>
          <cell r="L97">
            <v>-45612.458482821246</v>
          </cell>
          <cell r="M97">
            <v>-105550.52382527829</v>
          </cell>
          <cell r="N97">
            <v>-82750.49446768091</v>
          </cell>
          <cell r="O97">
            <v>-2861.6731089035047</v>
          </cell>
          <cell r="P97">
            <v>-1228.0820028063167</v>
          </cell>
          <cell r="Q97">
            <v>-475640.41246499616</v>
          </cell>
          <cell r="R97">
            <v>-929.47151354445566</v>
          </cell>
          <cell r="S97">
            <v>-680.34758401890645</v>
          </cell>
        </row>
      </sheetData>
      <sheetData sheetId="29">
        <row r="12">
          <cell r="H12">
            <v>9304556.5007010922</v>
          </cell>
          <cell r="I12">
            <v>6446117.3602207592</v>
          </cell>
          <cell r="J12">
            <v>981108.74522987683</v>
          </cell>
          <cell r="K12">
            <v>148156.16740923663</v>
          </cell>
          <cell r="L12">
            <v>134323.52289011504</v>
          </cell>
          <cell r="M12">
            <v>217122.98654391468</v>
          </cell>
          <cell r="N12">
            <v>94122.259745404182</v>
          </cell>
          <cell r="O12">
            <v>24568.844788102622</v>
          </cell>
          <cell r="P12">
            <v>12312.105248569456</v>
          </cell>
          <cell r="Q12">
            <v>1222131.9000490245</v>
          </cell>
          <cell r="R12">
            <v>11233.099766192097</v>
          </cell>
          <cell r="S12">
            <v>13359.508809896774</v>
          </cell>
        </row>
        <row r="15">
          <cell r="I15">
            <v>1063265.8007715056</v>
          </cell>
          <cell r="J15">
            <v>246177.52689058444</v>
          </cell>
          <cell r="K15">
            <v>48537.683540207334</v>
          </cell>
          <cell r="L15">
            <v>139258.20660794544</v>
          </cell>
          <cell r="M15">
            <v>39039.309553872095</v>
          </cell>
          <cell r="N15">
            <v>18525.700941902112</v>
          </cell>
          <cell r="O15">
            <v>2351.6101035761199</v>
          </cell>
          <cell r="P15">
            <v>596.32409757083076</v>
          </cell>
          <cell r="Q15">
            <v>165666.95589904417</v>
          </cell>
          <cell r="R15">
            <v>3415.5737129904278</v>
          </cell>
          <cell r="S15">
            <v>2759.1860072369609</v>
          </cell>
        </row>
        <row r="16">
          <cell r="I16">
            <v>2818786.9565695357</v>
          </cell>
          <cell r="J16">
            <v>398125.71930594463</v>
          </cell>
          <cell r="K16">
            <v>59403.03023651</v>
          </cell>
          <cell r="L16">
            <v>1471.8630902644722</v>
          </cell>
          <cell r="M16">
            <v>98804.888563211236</v>
          </cell>
          <cell r="N16">
            <v>42122.065176379787</v>
          </cell>
          <cell r="O16">
            <v>8506.6064849823742</v>
          </cell>
          <cell r="P16">
            <v>2060.9620549042097</v>
          </cell>
          <cell r="Q16">
            <v>465037.27647281217</v>
          </cell>
          <cell r="R16">
            <v>5021.2104704879594</v>
          </cell>
          <cell r="S16">
            <v>5021.2104704879594</v>
          </cell>
        </row>
        <row r="17">
          <cell r="I17">
            <v>103250.02824617106</v>
          </cell>
          <cell r="J17">
            <v>33239.849764130813</v>
          </cell>
          <cell r="K17">
            <v>6623.9680234141761</v>
          </cell>
          <cell r="L17">
            <v>1426.7370643333654</v>
          </cell>
          <cell r="M17">
            <v>175.71283551179428</v>
          </cell>
          <cell r="N17">
            <v>2278.1554109758067</v>
          </cell>
          <cell r="O17">
            <v>87.039404849858272</v>
          </cell>
          <cell r="P17">
            <v>36.829917499487387</v>
          </cell>
          <cell r="Q17">
            <v>13847.086033724196</v>
          </cell>
          <cell r="R17">
            <v>13.391812471086386</v>
          </cell>
          <cell r="S17">
            <v>11.046806599707299</v>
          </cell>
        </row>
        <row r="18">
          <cell r="I18">
            <v>411974.33614391932</v>
          </cell>
          <cell r="J18">
            <v>134328.39059862582</v>
          </cell>
          <cell r="K18">
            <v>26485.381219888888</v>
          </cell>
          <cell r="L18">
            <v>3648.1613992929229</v>
          </cell>
          <cell r="M18">
            <v>265.84694662084888</v>
          </cell>
          <cell r="N18">
            <v>9320.7573552333179</v>
          </cell>
          <cell r="O18">
            <v>328.63257432620912</v>
          </cell>
          <cell r="P18">
            <v>138.96808123074311</v>
          </cell>
          <cell r="Q18">
            <v>53681.966276959436</v>
          </cell>
          <cell r="R18">
            <v>1.6200025910342062</v>
          </cell>
          <cell r="S18">
            <v>2.1269461697817968</v>
          </cell>
        </row>
        <row r="19">
          <cell r="I19">
            <v>450999.9908023866</v>
          </cell>
          <cell r="J19">
            <v>77102.927207534129</v>
          </cell>
          <cell r="K19">
            <v>10935.712095021994</v>
          </cell>
          <cell r="L19">
            <v>-532.43744688910522</v>
          </cell>
          <cell r="M19">
            <v>9823.6658435701429</v>
          </cell>
          <cell r="N19">
            <v>6580.0412305049113</v>
          </cell>
          <cell r="O19">
            <v>2322.5809938166076</v>
          </cell>
          <cell r="P19">
            <v>1860.2561298794938</v>
          </cell>
          <cell r="Q19">
            <v>105431.58019158772</v>
          </cell>
          <cell r="R19">
            <v>240.52381729116553</v>
          </cell>
          <cell r="S19">
            <v>808.31723817754323</v>
          </cell>
        </row>
        <row r="20">
          <cell r="I20">
            <v>102139.01400949973</v>
          </cell>
          <cell r="J20">
            <v>17461.678764588753</v>
          </cell>
          <cell r="K20">
            <v>2476.6360834954485</v>
          </cell>
          <cell r="L20">
            <v>-120.58234358327785</v>
          </cell>
          <cell r="M20">
            <v>2224.7883895427863</v>
          </cell>
          <cell r="N20">
            <v>1490.1971998489635</v>
          </cell>
          <cell r="O20">
            <v>526.00030488598827</v>
          </cell>
          <cell r="P20">
            <v>421.29652058967139</v>
          </cell>
          <cell r="Q20">
            <v>23877.334514072627</v>
          </cell>
          <cell r="R20">
            <v>54.47198679586014</v>
          </cell>
          <cell r="S20">
            <v>183.06147981832584</v>
          </cell>
        </row>
        <row r="21">
          <cell r="I21">
            <v>-707498.63323580869</v>
          </cell>
          <cell r="J21">
            <v>-230687.07056570944</v>
          </cell>
          <cell r="K21">
            <v>-45484.316302787054</v>
          </cell>
          <cell r="L21">
            <v>-6265.121337368224</v>
          </cell>
          <cell r="M21">
            <v>-456.54870918575227</v>
          </cell>
          <cell r="N21">
            <v>-16006.8783683809</v>
          </cell>
          <cell r="O21">
            <v>-564.3727697915001</v>
          </cell>
          <cell r="P21">
            <v>-238.65498141079965</v>
          </cell>
          <cell r="Q21">
            <v>-92190.009032726841</v>
          </cell>
          <cell r="R21">
            <v>-2.7820898498754376</v>
          </cell>
          <cell r="S21">
            <v>-3.6526826456516654</v>
          </cell>
        </row>
        <row r="22">
          <cell r="I22">
            <v>-10640.702780322605</v>
          </cell>
          <cell r="J22">
            <v>-3469.5085443859521</v>
          </cell>
          <cell r="K22">
            <v>-684.07918857820198</v>
          </cell>
          <cell r="L22">
            <v>-94.226746034395589</v>
          </cell>
          <cell r="M22">
            <v>-6.8664431151860095</v>
          </cell>
          <cell r="N22">
            <v>-240.74171617791293</v>
          </cell>
          <cell r="O22">
            <v>-8.4881053030348603</v>
          </cell>
          <cell r="P22">
            <v>-3.5893450601046415</v>
          </cell>
          <cell r="Q22">
            <v>-1386.5277462741717</v>
          </cell>
          <cell r="R22">
            <v>-4.1842329878833961E-2</v>
          </cell>
          <cell r="S22">
            <v>-5.4935951191113365E-2</v>
          </cell>
        </row>
        <row r="23">
          <cell r="I23">
            <v>-1.7065763068113458</v>
          </cell>
          <cell r="J23">
            <v>-1.2543703006954041</v>
          </cell>
          <cell r="K23">
            <v>-0.33209987024546839</v>
          </cell>
          <cell r="L23">
            <v>-4.519218276842824E-3</v>
          </cell>
          <cell r="M23">
            <v>-0.76205422487959096</v>
          </cell>
          <cell r="N23">
            <v>-4.4819668720227003E-2</v>
          </cell>
          <cell r="O23">
            <v>-1.2894614000756419E-3</v>
          </cell>
          <cell r="P23">
            <v>-1.0097891199109144E-3</v>
          </cell>
          <cell r="Q23">
            <v>-0.28892364769577034</v>
          </cell>
          <cell r="R23">
            <v>-0.10992028968495332</v>
          </cell>
          <cell r="S23">
            <v>-7.2506249630993849E-2</v>
          </cell>
        </row>
        <row r="31">
          <cell r="I31">
            <v>74671769.550906539</v>
          </cell>
          <cell r="J31">
            <v>10983130.097220559</v>
          </cell>
          <cell r="K31">
            <v>1677614.7878450148</v>
          </cell>
          <cell r="L31">
            <v>71212.835392975801</v>
          </cell>
          <cell r="M31">
            <v>2535546.3690625643</v>
          </cell>
          <cell r="N31">
            <v>1133076.852198797</v>
          </cell>
          <cell r="O31">
            <v>220080.63238526319</v>
          </cell>
          <cell r="P31">
            <v>53689.181766738213</v>
          </cell>
          <cell r="Q31">
            <v>12244360.741809532</v>
          </cell>
          <cell r="R31">
            <v>128855.08158434475</v>
          </cell>
          <cell r="S31">
            <v>128855.08158434475</v>
          </cell>
        </row>
        <row r="32">
          <cell r="I32">
            <v>98519.318379942386</v>
          </cell>
          <cell r="J32">
            <v>52771.665913356599</v>
          </cell>
          <cell r="K32">
            <v>12042.756147637469</v>
          </cell>
          <cell r="L32">
            <v>43.551195449289487</v>
          </cell>
          <cell r="M32">
            <v>0</v>
          </cell>
          <cell r="N32">
            <v>3156.029954220789</v>
          </cell>
          <cell r="O32">
            <v>42.647166987195078</v>
          </cell>
          <cell r="P32">
            <v>9.798045114675606</v>
          </cell>
          <cell r="Q32">
            <v>14100.006954941688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73193.726796362971</v>
          </cell>
          <cell r="J35">
            <v>23532.304058502326</v>
          </cell>
          <cell r="K35">
            <v>4685.8155053831524</v>
          </cell>
          <cell r="L35">
            <v>1012.2587568988107</v>
          </cell>
          <cell r="M35">
            <v>90.7971494688272</v>
          </cell>
          <cell r="N35">
            <v>1614.6608726295972</v>
          </cell>
          <cell r="O35">
            <v>61.708685165913735</v>
          </cell>
          <cell r="P35">
            <v>26.090813172357485</v>
          </cell>
          <cell r="Q35">
            <v>9813.4990875571784</v>
          </cell>
          <cell r="R35">
            <v>4.6142615434626215</v>
          </cell>
          <cell r="S35">
            <v>4.6142615434626215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378488.10337973339</v>
          </cell>
          <cell r="J37">
            <v>121686.61880051074</v>
          </cell>
          <cell r="K37">
            <v>24230.565938445205</v>
          </cell>
          <cell r="L37">
            <v>5234.4362529056971</v>
          </cell>
          <cell r="M37">
            <v>469.51620581301262</v>
          </cell>
          <cell r="N37">
            <v>8349.4850997723606</v>
          </cell>
          <cell r="O37">
            <v>319.09842868752997</v>
          </cell>
          <cell r="P37">
            <v>134.916786252934</v>
          </cell>
          <cell r="Q37">
            <v>50746.051878216778</v>
          </cell>
          <cell r="R37">
            <v>23.860557134112081</v>
          </cell>
          <cell r="S37">
            <v>23.860557134112081</v>
          </cell>
        </row>
        <row r="38">
          <cell r="I38">
            <v>191790.46782250042</v>
          </cell>
          <cell r="J38">
            <v>61662.000308826377</v>
          </cell>
          <cell r="K38">
            <v>12278.302898931192</v>
          </cell>
          <cell r="L38">
            <v>2652.4346968037239</v>
          </cell>
          <cell r="M38">
            <v>237.91694364770584</v>
          </cell>
          <cell r="N38">
            <v>4230.9167423307808</v>
          </cell>
          <cell r="O38">
            <v>161.69606487738073</v>
          </cell>
          <cell r="P38">
            <v>68.366094790032577</v>
          </cell>
          <cell r="Q38">
            <v>25714.438427417201</v>
          </cell>
          <cell r="R38">
            <v>12.0908091281949</v>
          </cell>
          <cell r="S38">
            <v>12.0908091281949</v>
          </cell>
        </row>
        <row r="39">
          <cell r="I39">
            <v>81509.640664462553</v>
          </cell>
          <cell r="J39">
            <v>27007.657954701284</v>
          </cell>
          <cell r="K39">
            <v>5871.3403099647221</v>
          </cell>
          <cell r="L39">
            <v>2553.0217915418389</v>
          </cell>
          <cell r="M39">
            <v>1073.9492228285026</v>
          </cell>
          <cell r="N39">
            <v>1642.8549141804522</v>
          </cell>
          <cell r="O39">
            <v>110.47064559455518</v>
          </cell>
          <cell r="P39">
            <v>45.532745420800815</v>
          </cell>
          <cell r="Q39">
            <v>12062.333486569432</v>
          </cell>
          <cell r="R39">
            <v>111.12040319773087</v>
          </cell>
          <cell r="S39">
            <v>91.281223596376435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-35892547.456328914</v>
          </cell>
          <cell r="J46">
            <v>-5086640.7346646637</v>
          </cell>
          <cell r="K46">
            <v>-760489.88349654281</v>
          </cell>
          <cell r="L46">
            <v>-20009.552516249936</v>
          </cell>
          <cell r="M46">
            <v>-1254894.0860943652</v>
          </cell>
          <cell r="N46">
            <v>-537032.21915286453</v>
          </cell>
          <cell r="O46">
            <v>-108110.24773429349</v>
          </cell>
          <cell r="P46">
            <v>-26207.215185977573</v>
          </cell>
          <cell r="Q46">
            <v>-5918529.524171602</v>
          </cell>
          <cell r="R46">
            <v>-63773.032044049862</v>
          </cell>
          <cell r="S46">
            <v>-63773.032044049862</v>
          </cell>
        </row>
        <row r="47">
          <cell r="I47">
            <v>-735480.13690466282</v>
          </cell>
          <cell r="J47">
            <v>-236462.09816289155</v>
          </cell>
          <cell r="K47">
            <v>-47084.967254057665</v>
          </cell>
          <cell r="L47">
            <v>-10171.584938941456</v>
          </cell>
          <cell r="M47">
            <v>-912.36643964964048</v>
          </cell>
          <cell r="N47">
            <v>-16224.764766524069</v>
          </cell>
          <cell r="O47">
            <v>-620.07379867817042</v>
          </cell>
          <cell r="P47">
            <v>-262.17103136922094</v>
          </cell>
          <cell r="Q47">
            <v>-98610.003457140352</v>
          </cell>
          <cell r="R47">
            <v>-46.365964137085648</v>
          </cell>
          <cell r="S47">
            <v>-46.365964137085648</v>
          </cell>
        </row>
        <row r="48">
          <cell r="I48">
            <v>-7040122.9441718655</v>
          </cell>
          <cell r="J48">
            <v>-2278145.5894980873</v>
          </cell>
          <cell r="K48">
            <v>-448262.35989979317</v>
          </cell>
          <cell r="L48">
            <v>-62330.463518675431</v>
          </cell>
          <cell r="M48">
            <v>-6692.1829230670019</v>
          </cell>
          <cell r="N48">
            <v>-158768.2138085328</v>
          </cell>
          <cell r="O48">
            <v>-5756.870689620484</v>
          </cell>
          <cell r="P48">
            <v>-2606.7079920253454</v>
          </cell>
          <cell r="Q48">
            <v>-939456.18009297561</v>
          </cell>
          <cell r="R48">
            <v>-340.09308094332829</v>
          </cell>
          <cell r="S48">
            <v>-340.09308094332829</v>
          </cell>
        </row>
        <row r="49">
          <cell r="I49">
            <v>-9686.2054239808313</v>
          </cell>
          <cell r="J49">
            <v>-3137.3618892029085</v>
          </cell>
          <cell r="K49">
            <v>-618.07142614396605</v>
          </cell>
          <cell r="L49">
            <v>-86.381441411217708</v>
          </cell>
          <cell r="M49">
            <v>-9.1731662617045018</v>
          </cell>
          <cell r="N49">
            <v>-218.3210027460423</v>
          </cell>
          <cell r="O49">
            <v>-7.921544714145389</v>
          </cell>
          <cell r="P49">
            <v>-3.5727334797487713</v>
          </cell>
          <cell r="Q49">
            <v>-1292.9301608365627</v>
          </cell>
          <cell r="R49">
            <v>-0.46617529912328182</v>
          </cell>
          <cell r="S49">
            <v>-0.46617529912328182</v>
          </cell>
        </row>
        <row r="50">
          <cell r="I50">
            <v>-232574.7188450206</v>
          </cell>
          <cell r="J50">
            <v>-6316.7596257309815</v>
          </cell>
          <cell r="K50">
            <v>-1300.1864154837453</v>
          </cell>
          <cell r="L50">
            <v>-8710.4140375285806</v>
          </cell>
          <cell r="M50">
            <v>0</v>
          </cell>
          <cell r="N50">
            <v>-1841.6767941427111</v>
          </cell>
          <cell r="O50">
            <v>-973.84063211346529</v>
          </cell>
          <cell r="P50">
            <v>-1255.3998844792675</v>
          </cell>
          <cell r="Q50">
            <v>-159637.5414374973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5978.4365595064519</v>
          </cell>
          <cell r="J52">
            <v>-8971.3388535743125</v>
          </cell>
          <cell r="K52">
            <v>-3596.3837654025601</v>
          </cell>
          <cell r="L52">
            <v>178.27842932590977</v>
          </cell>
          <cell r="M52">
            <v>-12917.994179805744</v>
          </cell>
          <cell r="N52">
            <v>-190.75029507092745</v>
          </cell>
          <cell r="O52">
            <v>0.20356519048242561</v>
          </cell>
          <cell r="P52">
            <v>-31.804245448641019</v>
          </cell>
          <cell r="Q52">
            <v>-408.09050789060302</v>
          </cell>
          <cell r="R52">
            <v>-1870.3516987761125</v>
          </cell>
          <cell r="S52">
            <v>-1793.7442617552592</v>
          </cell>
        </row>
        <row r="97">
          <cell r="H97">
            <v>-1016525.0900847557</v>
          </cell>
          <cell r="I97">
            <v>-554938.53217577934</v>
          </cell>
          <cell r="J97">
            <v>-264482.15632156469</v>
          </cell>
          <cell r="K97">
            <v>-54095.078125984757</v>
          </cell>
          <cell r="L97">
            <v>-8946.034970319115</v>
          </cell>
          <cell r="M97">
            <v>-20615.633814497982</v>
          </cell>
          <cell r="N97">
            <v>-16744.681301394827</v>
          </cell>
          <cell r="O97">
            <v>-567.97377690863368</v>
          </cell>
          <cell r="P97">
            <v>-242.29164913585475</v>
          </cell>
          <cell r="Q97">
            <v>-95578.045063424084</v>
          </cell>
          <cell r="R97">
            <v>-181.65701600675163</v>
          </cell>
          <cell r="S97">
            <v>-133.00586973933244</v>
          </cell>
        </row>
      </sheetData>
      <sheetData sheetId="30">
        <row r="2">
          <cell r="F2" t="str">
            <v>Rocky Mountain Power</v>
          </cell>
        </row>
        <row r="3">
          <cell r="F3" t="str">
            <v>Cost Of Service By Rate Schedule</v>
          </cell>
        </row>
        <row r="4">
          <cell r="F4" t="str">
            <v>State of Utah</v>
          </cell>
        </row>
        <row r="5">
          <cell r="F5" t="str">
            <v>2020 Protocol (Non Wgt)</v>
          </cell>
        </row>
        <row r="6">
          <cell r="F6" t="str">
            <v>12 Months Ended Dec 2020</v>
          </cell>
        </row>
        <row r="8">
          <cell r="D8" t="str">
            <v>COS Study</v>
          </cell>
          <cell r="E8" t="str">
            <v>State of Utah</v>
          </cell>
          <cell r="F8" t="str">
            <v>Error</v>
          </cell>
          <cell r="G8" t="str">
            <v>Production</v>
          </cell>
          <cell r="H8" t="str">
            <v>Transmission</v>
          </cell>
          <cell r="I8" t="str">
            <v>Distribution</v>
          </cell>
          <cell r="J8" t="str">
            <v>Retail</v>
          </cell>
          <cell r="K8" t="str">
            <v>Misc</v>
          </cell>
          <cell r="N8" t="str">
            <v>Production</v>
          </cell>
          <cell r="S8" t="str">
            <v>Transmission</v>
          </cell>
          <cell r="X8" t="str">
            <v>Distribution</v>
          </cell>
          <cell r="AC8" t="str">
            <v>Function</v>
          </cell>
          <cell r="AD8" t="str">
            <v>Generation</v>
          </cell>
          <cell r="AE8" t="str">
            <v>Transmission</v>
          </cell>
          <cell r="AF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DEMAND-VARIABLE</v>
          </cell>
          <cell r="O9" t="str">
            <v>ENERGY-VARIABLE</v>
          </cell>
          <cell r="P9" t="str">
            <v>DEMAND-FIXED</v>
          </cell>
          <cell r="Q9" t="str">
            <v>ENERGY-FIXED</v>
          </cell>
          <cell r="S9" t="str">
            <v>DEMAND-VARIABLE</v>
          </cell>
          <cell r="T9" t="str">
            <v>ENERGY-VARIABLE</v>
          </cell>
          <cell r="U9" t="str">
            <v>DEMAND-FIXED</v>
          </cell>
          <cell r="V9" t="str">
            <v>ENERGY-FIXED</v>
          </cell>
          <cell r="X9" t="str">
            <v>SUBS</v>
          </cell>
          <cell r="Y9" t="str">
            <v>P &amp; C</v>
          </cell>
          <cell r="Z9" t="str">
            <v>XFMR</v>
          </cell>
          <cell r="AA9" t="str">
            <v>SERVICE</v>
          </cell>
          <cell r="AB9" t="str">
            <v>METER</v>
          </cell>
          <cell r="AC9" t="str">
            <v>Check</v>
          </cell>
          <cell r="AD9" t="str">
            <v>Check</v>
          </cell>
          <cell r="AE9" t="str">
            <v>Check</v>
          </cell>
          <cell r="AF9" t="str">
            <v>Check</v>
          </cell>
        </row>
        <row r="10"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2173823734.4200001</v>
          </cell>
          <cell r="E12">
            <v>2173823734.5200005</v>
          </cell>
          <cell r="F12">
            <v>0</v>
          </cell>
          <cell r="G12">
            <v>1551411194.4795668</v>
          </cell>
          <cell r="H12">
            <v>261879933.24035498</v>
          </cell>
          <cell r="I12">
            <v>315024507.54185826</v>
          </cell>
          <cell r="J12">
            <v>37955995.015239522</v>
          </cell>
          <cell r="K12">
            <v>7552104.2429812178</v>
          </cell>
        </row>
        <row r="13">
          <cell r="A13" t="str">
            <v xml:space="preserve">  Special Sales</v>
          </cell>
          <cell r="D13">
            <v>89133786.141291976</v>
          </cell>
          <cell r="E13">
            <v>89133786.141291946</v>
          </cell>
          <cell r="F13">
            <v>0</v>
          </cell>
          <cell r="G13">
            <v>89133786.141291946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77124120.946528897</v>
          </cell>
          <cell r="E14">
            <v>77124120.837461829</v>
          </cell>
          <cell r="F14">
            <v>0</v>
          </cell>
          <cell r="G14">
            <v>10404789.245912815</v>
          </cell>
          <cell r="H14">
            <v>52539641.846116215</v>
          </cell>
          <cell r="I14">
            <v>3984850.1554810842</v>
          </cell>
          <cell r="J14">
            <v>8883990.6990187764</v>
          </cell>
          <cell r="K14">
            <v>1310848.8909329572</v>
          </cell>
        </row>
        <row r="15">
          <cell r="A15" t="str">
            <v>Total Operating Revenues</v>
          </cell>
          <cell r="D15">
            <v>2340081641.5078211</v>
          </cell>
          <cell r="E15">
            <v>2340081641.4987545</v>
          </cell>
          <cell r="G15">
            <v>1650949769.8667715</v>
          </cell>
          <cell r="H15">
            <v>314419575.0864712</v>
          </cell>
          <cell r="I15">
            <v>319009357.69733936</v>
          </cell>
          <cell r="J15">
            <v>46839985.714258298</v>
          </cell>
          <cell r="K15">
            <v>8862953.1339141745</v>
          </cell>
          <cell r="N15">
            <v>65302575.604909688</v>
          </cell>
          <cell r="O15">
            <v>20592178.624707032</v>
          </cell>
          <cell r="P15">
            <v>1173791261.7278662</v>
          </cell>
          <cell r="Q15">
            <v>391263753.9092887</v>
          </cell>
          <cell r="S15">
            <v>25114879.203337461</v>
          </cell>
          <cell r="T15">
            <v>16393986.139397856</v>
          </cell>
          <cell r="U15">
            <v>204683032.3078019</v>
          </cell>
          <cell r="V15">
            <v>68227677.435933977</v>
          </cell>
          <cell r="X15">
            <v>58975015.673734173</v>
          </cell>
          <cell r="Y15">
            <v>151418933.42007893</v>
          </cell>
          <cell r="Z15">
            <v>66045705.505488105</v>
          </cell>
          <cell r="AA15">
            <v>35586024.915900126</v>
          </cell>
          <cell r="AB15">
            <v>6983678.1821379894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1222335068.6493764</v>
          </cell>
          <cell r="E18">
            <v>1222335068.6493769</v>
          </cell>
          <cell r="F18">
            <v>0</v>
          </cell>
          <cell r="G18">
            <v>964525173.57105267</v>
          </cell>
          <cell r="H18">
            <v>110013367.99801661</v>
          </cell>
          <cell r="I18">
            <v>99074455.747887895</v>
          </cell>
          <cell r="J18">
            <v>40200562.845637046</v>
          </cell>
          <cell r="K18">
            <v>8521508.4867825583</v>
          </cell>
          <cell r="N18">
            <v>234940919.88932824</v>
          </cell>
          <cell r="O18">
            <v>475705282.99618447</v>
          </cell>
          <cell r="P18">
            <v>151027974.92414004</v>
          </cell>
          <cell r="Q18">
            <v>102850995.76140001</v>
          </cell>
          <cell r="S18">
            <v>42426206.223010287</v>
          </cell>
          <cell r="T18">
            <v>19274916.474047311</v>
          </cell>
          <cell r="U18">
            <v>36234183.975719251</v>
          </cell>
          <cell r="V18">
            <v>12078061.325239751</v>
          </cell>
          <cell r="X18">
            <v>16053822.025933413</v>
          </cell>
          <cell r="Y18">
            <v>74000834.680762246</v>
          </cell>
          <cell r="Z18">
            <v>4700727.2170901112</v>
          </cell>
          <cell r="AA18">
            <v>2589477.9459756725</v>
          </cell>
          <cell r="AB18">
            <v>1729593.8781264359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 xml:space="preserve">  Depreciation Expense</v>
          </cell>
          <cell r="D19">
            <v>303397660.29338723</v>
          </cell>
          <cell r="E19">
            <v>303397660.29338723</v>
          </cell>
          <cell r="F19">
            <v>0</v>
          </cell>
          <cell r="G19">
            <v>181295748.44564897</v>
          </cell>
          <cell r="H19">
            <v>56675848.428381622</v>
          </cell>
          <cell r="I19">
            <v>64965560.921468399</v>
          </cell>
          <cell r="J19">
            <v>460502.49788821425</v>
          </cell>
          <cell r="K19">
            <v>0</v>
          </cell>
          <cell r="N19">
            <v>0</v>
          </cell>
          <cell r="O19">
            <v>0</v>
          </cell>
          <cell r="P19">
            <v>135937035.34314805</v>
          </cell>
          <cell r="Q19">
            <v>45358713.102500893</v>
          </cell>
          <cell r="S19">
            <v>0</v>
          </cell>
          <cell r="T19">
            <v>0</v>
          </cell>
          <cell r="U19">
            <v>42506886.321286216</v>
          </cell>
          <cell r="V19">
            <v>14168962.107095405</v>
          </cell>
          <cell r="X19">
            <v>-9491009.6576480027</v>
          </cell>
          <cell r="Y19">
            <v>47259660.725501873</v>
          </cell>
          <cell r="Z19">
            <v>14557917.060534282</v>
          </cell>
          <cell r="AA19">
            <v>8734631.0041847322</v>
          </cell>
          <cell r="AB19">
            <v>3904361.7888955218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 xml:space="preserve">  Amortization Expense</v>
          </cell>
          <cell r="D20">
            <v>253870969.01724127</v>
          </cell>
          <cell r="E20">
            <v>253870969.01724124</v>
          </cell>
          <cell r="F20">
            <v>0</v>
          </cell>
          <cell r="G20">
            <v>239399973.90092051</v>
          </cell>
          <cell r="H20">
            <v>3533814.5014338787</v>
          </cell>
          <cell r="I20">
            <v>5105863.6315270066</v>
          </cell>
          <cell r="J20">
            <v>5831316.9833598677</v>
          </cell>
          <cell r="K20">
            <v>0</v>
          </cell>
          <cell r="N20">
            <v>0</v>
          </cell>
          <cell r="O20">
            <v>0</v>
          </cell>
          <cell r="P20">
            <v>179549653.6791532</v>
          </cell>
          <cell r="Q20">
            <v>59850320.221767306</v>
          </cell>
          <cell r="S20">
            <v>0</v>
          </cell>
          <cell r="T20">
            <v>0</v>
          </cell>
          <cell r="U20">
            <v>2650360.8760754094</v>
          </cell>
          <cell r="V20">
            <v>883453.62535846967</v>
          </cell>
          <cell r="X20">
            <v>819444.32958289259</v>
          </cell>
          <cell r="Y20">
            <v>2548497.7342586024</v>
          </cell>
          <cell r="Z20">
            <v>976439.42533761496</v>
          </cell>
          <cell r="AA20">
            <v>600492.29702821583</v>
          </cell>
          <cell r="AB20">
            <v>160989.84531968134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 xml:space="preserve">  Taxes Other Than Income</v>
          </cell>
          <cell r="D21">
            <v>75476662.05008392</v>
          </cell>
          <cell r="E21">
            <v>75476662.050083905</v>
          </cell>
          <cell r="F21">
            <v>0</v>
          </cell>
          <cell r="G21">
            <v>34414642.072326355</v>
          </cell>
          <cell r="H21">
            <v>20225596.941202611</v>
          </cell>
          <cell r="I21">
            <v>20303468.87571862</v>
          </cell>
          <cell r="J21">
            <v>525454.16083630966</v>
          </cell>
          <cell r="K21">
            <v>7500</v>
          </cell>
          <cell r="N21">
            <v>0</v>
          </cell>
          <cell r="O21">
            <v>0</v>
          </cell>
          <cell r="P21">
            <v>25810981.554244772</v>
          </cell>
          <cell r="Q21">
            <v>8603660.5180815887</v>
          </cell>
          <cell r="S21">
            <v>0</v>
          </cell>
          <cell r="T21">
            <v>0</v>
          </cell>
          <cell r="U21">
            <v>15169197.70590196</v>
          </cell>
          <cell r="V21">
            <v>5056399.2353006527</v>
          </cell>
          <cell r="X21">
            <v>3258520.7208314314</v>
          </cell>
          <cell r="Y21">
            <v>10134102.310892332</v>
          </cell>
          <cell r="Z21">
            <v>3882811.7850530534</v>
          </cell>
          <cell r="AA21">
            <v>2387857.8713969467</v>
          </cell>
          <cell r="AB21">
            <v>640176.18754485855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 xml:space="preserve">  Income Taxes - Federal</v>
          </cell>
          <cell r="D22">
            <v>33390470.547030855</v>
          </cell>
          <cell r="E22">
            <v>33390470.545213483</v>
          </cell>
          <cell r="F22">
            <v>0</v>
          </cell>
          <cell r="G22">
            <v>14638976.2116962</v>
          </cell>
          <cell r="H22">
            <v>3189238.3242441379</v>
          </cell>
          <cell r="I22">
            <v>15497484.083792429</v>
          </cell>
          <cell r="J22">
            <v>12831.679549901801</v>
          </cell>
          <cell r="K22">
            <v>51940.245930828285</v>
          </cell>
          <cell r="N22">
            <v>-29268344.498479523</v>
          </cell>
          <cell r="O22">
            <v>-9756114.8328265082</v>
          </cell>
          <cell r="P22">
            <v>106758134.09594846</v>
          </cell>
          <cell r="Q22">
            <v>-53094698.552946225</v>
          </cell>
          <cell r="S22">
            <v>0</v>
          </cell>
          <cell r="T22">
            <v>0</v>
          </cell>
          <cell r="U22">
            <v>1936444.7690447411</v>
          </cell>
          <cell r="V22">
            <v>1252793.5551993879</v>
          </cell>
          <cell r="X22">
            <v>9809610.551883433</v>
          </cell>
          <cell r="Y22">
            <v>-10385124.463979827</v>
          </cell>
          <cell r="Z22">
            <v>10405022.738585899</v>
          </cell>
          <cell r="AA22">
            <v>5569546.4710985962</v>
          </cell>
          <cell r="AB22">
            <v>98428.786204323798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 xml:space="preserve">  Income Taxes - State</v>
          </cell>
          <cell r="D23">
            <v>16403903.916599173</v>
          </cell>
          <cell r="E23">
            <v>16403903.916187596</v>
          </cell>
          <cell r="F23">
            <v>0</v>
          </cell>
          <cell r="G23">
            <v>12157209.500467794</v>
          </cell>
          <cell r="H23">
            <v>722274.20071575174</v>
          </cell>
          <cell r="I23">
            <v>3509751.1668022326</v>
          </cell>
          <cell r="J23">
            <v>2906.0202306902006</v>
          </cell>
          <cell r="K23">
            <v>11763.027971125299</v>
          </cell>
          <cell r="N23">
            <v>0</v>
          </cell>
          <cell r="O23">
            <v>0</v>
          </cell>
          <cell r="P23">
            <v>9117907.125350846</v>
          </cell>
          <cell r="Q23">
            <v>3039302.3751169485</v>
          </cell>
          <cell r="S23">
            <v>0</v>
          </cell>
          <cell r="T23">
            <v>0</v>
          </cell>
          <cell r="U23">
            <v>541705.65053681377</v>
          </cell>
          <cell r="V23">
            <v>180568.55017893793</v>
          </cell>
          <cell r="X23">
            <v>649927.31424164271</v>
          </cell>
          <cell r="Y23">
            <v>1664829.2280641932</v>
          </cell>
          <cell r="Z23">
            <v>727338.19791535195</v>
          </cell>
          <cell r="AA23">
            <v>391249.69189411734</v>
          </cell>
          <cell r="AB23">
            <v>76406.734686927259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 xml:space="preserve">  Income Taxes Deferred</v>
          </cell>
          <cell r="D24">
            <v>-59397551.692901172</v>
          </cell>
          <cell r="E24">
            <v>-59397551.692901164</v>
          </cell>
          <cell r="F24">
            <v>0</v>
          </cell>
          <cell r="G24">
            <v>-5470883.1254893392</v>
          </cell>
          <cell r="H24">
            <v>-17573287.432221971</v>
          </cell>
          <cell r="I24">
            <v>-35148979.488413014</v>
          </cell>
          <cell r="J24">
            <v>-1204401.6467768666</v>
          </cell>
          <cell r="K24">
            <v>0</v>
          </cell>
          <cell r="N24">
            <v>0</v>
          </cell>
          <cell r="O24">
            <v>0</v>
          </cell>
          <cell r="P24">
            <v>-4103162.3441170007</v>
          </cell>
          <cell r="Q24">
            <v>-1367720.7813723348</v>
          </cell>
          <cell r="S24">
            <v>0</v>
          </cell>
          <cell r="T24">
            <v>0</v>
          </cell>
          <cell r="U24">
            <v>-13179965.574166477</v>
          </cell>
          <cell r="V24">
            <v>-4393321.8580554929</v>
          </cell>
          <cell r="X24">
            <v>-5601125.5255992701</v>
          </cell>
          <cell r="Y24">
            <v>-17755173.205460619</v>
          </cell>
          <cell r="Z24">
            <v>-6622992.2249674005</v>
          </cell>
          <cell r="AA24">
            <v>-4070290.4923100532</v>
          </cell>
          <cell r="AB24">
            <v>-1099398.0400756651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 xml:space="preserve">  Investment Tax Credit Adj</v>
          </cell>
          <cell r="D25">
            <v>-1915009.0930607526</v>
          </cell>
          <cell r="E25">
            <v>-1915009.0930607528</v>
          </cell>
          <cell r="F25">
            <v>0</v>
          </cell>
          <cell r="G25">
            <v>-867578.94308293704</v>
          </cell>
          <cell r="H25">
            <v>-523020.83910127595</v>
          </cell>
          <cell r="I25">
            <v>-524409.31087653956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P25">
            <v>-650684.20731220278</v>
          </cell>
          <cell r="Q25">
            <v>-216894.73577073426</v>
          </cell>
          <cell r="S25">
            <v>0</v>
          </cell>
          <cell r="T25">
            <v>0</v>
          </cell>
          <cell r="U25">
            <v>-392265.62932595698</v>
          </cell>
          <cell r="V25">
            <v>-130755.20977531899</v>
          </cell>
          <cell r="X25">
            <v>-84162.889413036566</v>
          </cell>
          <cell r="Y25">
            <v>-261749.24303516565</v>
          </cell>
          <cell r="Z25">
            <v>-100287.42698732113</v>
          </cell>
          <cell r="AA25">
            <v>-61674.924047483612</v>
          </cell>
          <cell r="AB25">
            <v>-16534.82739353264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 xml:space="preserve">  Misc Revenues &amp; Expense</v>
          </cell>
          <cell r="D26">
            <v>85175.11655125214</v>
          </cell>
          <cell r="E26">
            <v>85175.11655125214</v>
          </cell>
          <cell r="F26">
            <v>0</v>
          </cell>
          <cell r="G26">
            <v>-497767.11472861085</v>
          </cell>
          <cell r="H26">
            <v>190.7973835007862</v>
          </cell>
          <cell r="I26">
            <v>-145.19610363781385</v>
          </cell>
          <cell r="J26">
            <v>582896.63</v>
          </cell>
          <cell r="K26">
            <v>0</v>
          </cell>
          <cell r="N26">
            <v>0</v>
          </cell>
          <cell r="O26">
            <v>0</v>
          </cell>
          <cell r="P26">
            <v>-373325.33604645816</v>
          </cell>
          <cell r="Q26">
            <v>-124441.77868215271</v>
          </cell>
          <cell r="S26">
            <v>0</v>
          </cell>
          <cell r="T26">
            <v>0</v>
          </cell>
          <cell r="U26">
            <v>143.09803762558965</v>
          </cell>
          <cell r="V26">
            <v>47.699345875196549</v>
          </cell>
          <cell r="X26">
            <v>-23.302644251772406</v>
          </cell>
          <cell r="Y26">
            <v>-72.471959270381177</v>
          </cell>
          <cell r="Z26">
            <v>-27.767134069533924</v>
          </cell>
          <cell r="AA26">
            <v>-17.076277018965769</v>
          </cell>
          <cell r="AB26">
            <v>-4.5780890271605825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Total Operating Expenses</v>
          </cell>
          <cell r="D27">
            <v>1843647348.8043082</v>
          </cell>
          <cell r="E27">
            <v>1843647348.8020794</v>
          </cell>
          <cell r="F27">
            <v>0</v>
          </cell>
          <cell r="G27">
            <v>1439595494.5188115</v>
          </cell>
          <cell r="H27">
            <v>176264022.92005482</v>
          </cell>
          <cell r="I27">
            <v>172783050.43180338</v>
          </cell>
          <cell r="J27">
            <v>46412069.170725159</v>
          </cell>
          <cell r="K27">
            <v>8592711.7606845126</v>
          </cell>
          <cell r="N27">
            <v>205672575.39084873</v>
          </cell>
          <cell r="O27">
            <v>465949168.16335797</v>
          </cell>
          <cell r="P27">
            <v>603074514.83450961</v>
          </cell>
          <cell r="Q27">
            <v>164899236.13009527</v>
          </cell>
          <cell r="S27">
            <v>42426206.223010287</v>
          </cell>
          <cell r="T27">
            <v>19274916.474047311</v>
          </cell>
          <cell r="U27">
            <v>85466691.193109617</v>
          </cell>
          <cell r="V27">
            <v>29096209.029887669</v>
          </cell>
          <cell r="X27">
            <v>15415003.567168253</v>
          </cell>
          <cell r="Y27">
            <v>107205805.29504438</v>
          </cell>
          <cell r="Z27">
            <v>28526949.005427521</v>
          </cell>
          <cell r="AA27">
            <v>16141272.788943728</v>
          </cell>
          <cell r="AB27">
            <v>5494019.7752195233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9">
          <cell r="A29" t="str">
            <v>Operating Revenue For Return</v>
          </cell>
          <cell r="D29">
            <v>496434292.70351291</v>
          </cell>
          <cell r="E29">
            <v>496434292.69667506</v>
          </cell>
          <cell r="F29">
            <v>0</v>
          </cell>
          <cell r="G29">
            <v>211354275.34796</v>
          </cell>
          <cell r="H29">
            <v>138155552.16641638</v>
          </cell>
          <cell r="I29">
            <v>146226307.26553598</v>
          </cell>
          <cell r="J29">
            <v>427916.54353313893</v>
          </cell>
          <cell r="K29">
            <v>270241.37322966196</v>
          </cell>
          <cell r="N29">
            <v>-140369999.78593904</v>
          </cell>
          <cell r="O29">
            <v>-445356989.53865093</v>
          </cell>
          <cell r="P29">
            <v>570716746.89335656</v>
          </cell>
          <cell r="Q29">
            <v>226364517.77919343</v>
          </cell>
          <cell r="S29">
            <v>-17311327.019672826</v>
          </cell>
          <cell r="T29">
            <v>-2880930.3346494548</v>
          </cell>
          <cell r="U29">
            <v>119216341.11469229</v>
          </cell>
          <cell r="V29">
            <v>39131468.406046309</v>
          </cell>
          <cell r="X29">
            <v>43560012.106565922</v>
          </cell>
          <cell r="Y29">
            <v>44213128.125034556</v>
          </cell>
          <cell r="Z29">
            <v>37518756.500060588</v>
          </cell>
          <cell r="AA29">
            <v>19444752.126956396</v>
          </cell>
          <cell r="AB29">
            <v>1489658.4069184661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12477376162.871582</v>
          </cell>
          <cell r="E33">
            <v>12477376162.871578</v>
          </cell>
          <cell r="F33">
            <v>0</v>
          </cell>
          <cell r="G33">
            <v>5757453590.461174</v>
          </cell>
          <cell r="H33">
            <v>3191146903.1470265</v>
          </cell>
          <cell r="I33">
            <v>3431037570.7058916</v>
          </cell>
          <cell r="J33">
            <v>97738098.557486326</v>
          </cell>
          <cell r="K33">
            <v>0</v>
          </cell>
          <cell r="N33">
            <v>0</v>
          </cell>
          <cell r="O33">
            <v>0</v>
          </cell>
          <cell r="P33">
            <v>4284624714.0975327</v>
          </cell>
          <cell r="Q33">
            <v>1472828876.3636415</v>
          </cell>
          <cell r="S33">
            <v>0</v>
          </cell>
          <cell r="T33">
            <v>0</v>
          </cell>
          <cell r="U33">
            <v>2393360177.36027</v>
          </cell>
          <cell r="V33">
            <v>797786725.78675663</v>
          </cell>
          <cell r="X33">
            <v>562032910.09919262</v>
          </cell>
          <cell r="Y33">
            <v>1747940093.3747873</v>
          </cell>
          <cell r="Z33">
            <v>629862510.56893146</v>
          </cell>
          <cell r="AA33">
            <v>387353865.45122355</v>
          </cell>
          <cell r="AB33">
            <v>103848191.21175668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 xml:space="preserve">  Plant Held For Future Use </v>
          </cell>
          <cell r="D34">
            <v>7083397.0866605649</v>
          </cell>
          <cell r="E34">
            <v>7083397.0866605639</v>
          </cell>
          <cell r="F34">
            <v>0</v>
          </cell>
          <cell r="G34">
            <v>0</v>
          </cell>
          <cell r="H34">
            <v>1352868.4366605636</v>
          </cell>
          <cell r="I34">
            <v>5730528.6500000004</v>
          </cell>
          <cell r="J34">
            <v>0</v>
          </cell>
          <cell r="K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1014651.3274954227</v>
          </cell>
          <cell r="V34">
            <v>338217.10916514089</v>
          </cell>
          <cell r="X34">
            <v>919697.34145649825</v>
          </cell>
          <cell r="Y34">
            <v>2860287.7660994893</v>
          </cell>
          <cell r="Z34">
            <v>1095899.6372986352</v>
          </cell>
          <cell r="AA34">
            <v>673958.13138772815</v>
          </cell>
          <cell r="AB34">
            <v>180685.77375765008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 xml:space="preserve">  Misc Deferred Debits</v>
          </cell>
          <cell r="D35">
            <v>153436804.80107629</v>
          </cell>
          <cell r="E35">
            <v>153436804.80107629</v>
          </cell>
          <cell r="F35">
            <v>0</v>
          </cell>
          <cell r="G35">
            <v>135255612.23139679</v>
          </cell>
          <cell r="H35">
            <v>5755264.7134512942</v>
          </cell>
          <cell r="I35">
            <v>9477230.391943384</v>
          </cell>
          <cell r="J35">
            <v>2746425.0253057117</v>
          </cell>
          <cell r="K35">
            <v>202272.43897911938</v>
          </cell>
          <cell r="N35">
            <v>0</v>
          </cell>
          <cell r="O35">
            <v>0</v>
          </cell>
          <cell r="P35">
            <v>101441709.17354758</v>
          </cell>
          <cell r="Q35">
            <v>33813903.057849199</v>
          </cell>
          <cell r="S35">
            <v>0</v>
          </cell>
          <cell r="T35">
            <v>0</v>
          </cell>
          <cell r="U35">
            <v>4316448.5350884702</v>
          </cell>
          <cell r="V35">
            <v>1438816.1783628236</v>
          </cell>
          <cell r="X35">
            <v>1521008.6412954337</v>
          </cell>
          <cell r="Y35">
            <v>4730384.8915548008</v>
          </cell>
          <cell r="Z35">
            <v>1812414.5228950833</v>
          </cell>
          <cell r="AA35">
            <v>1114601.6145796862</v>
          </cell>
          <cell r="AB35">
            <v>298820.72161838121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 xml:space="preserve">  Electric Plant Acquisition Adj</v>
          </cell>
          <cell r="D36">
            <v>14980451.750993151</v>
          </cell>
          <cell r="E36">
            <v>14980451.750993147</v>
          </cell>
          <cell r="F36">
            <v>0</v>
          </cell>
          <cell r="G36">
            <v>14980451.750993147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P36">
            <v>11235338.813244857</v>
          </cell>
          <cell r="Q36">
            <v>3745112.9377482869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 xml:space="preserve">  Prepayments</v>
          </cell>
          <cell r="D38">
            <v>18822446.308973018</v>
          </cell>
          <cell r="E38">
            <v>18822446.308973018</v>
          </cell>
          <cell r="F38">
            <v>0</v>
          </cell>
          <cell r="G38">
            <v>7380674.4431516277</v>
          </cell>
          <cell r="H38">
            <v>4455654.6101039471</v>
          </cell>
          <cell r="I38">
            <v>3616831.5347980591</v>
          </cell>
          <cell r="J38">
            <v>21256.251688612308</v>
          </cell>
          <cell r="K38">
            <v>3348029.4692307701</v>
          </cell>
          <cell r="N38">
            <v>0</v>
          </cell>
          <cell r="O38">
            <v>0</v>
          </cell>
          <cell r="P38">
            <v>5535505.832363721</v>
          </cell>
          <cell r="Q38">
            <v>1845168.6107879069</v>
          </cell>
          <cell r="S38">
            <v>0</v>
          </cell>
          <cell r="T38">
            <v>0</v>
          </cell>
          <cell r="U38">
            <v>3341740.9575779606</v>
          </cell>
          <cell r="V38">
            <v>1113913.6525259868</v>
          </cell>
          <cell r="X38">
            <v>580468.32154827472</v>
          </cell>
          <cell r="Y38">
            <v>1805274.8049738354</v>
          </cell>
          <cell r="Z38">
            <v>691678.65815581579</v>
          </cell>
          <cell r="AA38">
            <v>425369.65987190529</v>
          </cell>
          <cell r="AB38">
            <v>114040.09024822805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 xml:space="preserve">  Fuel Stock</v>
          </cell>
          <cell r="D39">
            <v>86286777.621822298</v>
          </cell>
          <cell r="E39">
            <v>86286777.621822298</v>
          </cell>
          <cell r="F39">
            <v>0</v>
          </cell>
          <cell r="G39">
            <v>86286777.621822298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P39">
            <v>0</v>
          </cell>
          <cell r="Q39">
            <v>86286777.621822298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 xml:space="preserve">  Materials &amp; Supplies</v>
          </cell>
          <cell r="D40">
            <v>111097795.70559551</v>
          </cell>
          <cell r="E40">
            <v>111097795.70559554</v>
          </cell>
          <cell r="F40">
            <v>0</v>
          </cell>
          <cell r="G40">
            <v>90751412.579119578</v>
          </cell>
          <cell r="H40">
            <v>1643582.1110513408</v>
          </cell>
          <cell r="I40">
            <v>18702801.015424587</v>
          </cell>
          <cell r="J40">
            <v>0</v>
          </cell>
          <cell r="K40">
            <v>0</v>
          </cell>
          <cell r="N40">
            <v>0</v>
          </cell>
          <cell r="O40">
            <v>0</v>
          </cell>
          <cell r="P40">
            <v>68063559.434339702</v>
          </cell>
          <cell r="Q40">
            <v>22687853.144779895</v>
          </cell>
          <cell r="S40">
            <v>0</v>
          </cell>
          <cell r="T40">
            <v>0</v>
          </cell>
          <cell r="U40">
            <v>1232686.5832885059</v>
          </cell>
          <cell r="V40">
            <v>410895.52776283521</v>
          </cell>
          <cell r="X40">
            <v>3001628.1956248297</v>
          </cell>
          <cell r="Y40">
            <v>9335158.4475914035</v>
          </cell>
          <cell r="Z40">
            <v>3576701.9242234053</v>
          </cell>
          <cell r="AA40">
            <v>2199605.934100349</v>
          </cell>
          <cell r="AB40">
            <v>589706.51388460584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 xml:space="preserve">  Cash Working Capital</v>
          </cell>
          <cell r="D41">
            <v>19905476.689844195</v>
          </cell>
          <cell r="E41">
            <v>19905476.689819351</v>
          </cell>
          <cell r="F41">
            <v>0</v>
          </cell>
          <cell r="G41">
            <v>11529665.35708173</v>
          </cell>
          <cell r="H41">
            <v>3121999.1455346961</v>
          </cell>
          <cell r="I41">
            <v>4605121.1160870707</v>
          </cell>
          <cell r="J41">
            <v>552914.55099766015</v>
          </cell>
          <cell r="K41">
            <v>95776.520118192013</v>
          </cell>
          <cell r="N41">
            <v>0</v>
          </cell>
          <cell r="O41">
            <v>0</v>
          </cell>
          <cell r="P41">
            <v>8647249.0178112984</v>
          </cell>
          <cell r="Q41">
            <v>2882416.3392704325</v>
          </cell>
          <cell r="S41">
            <v>0</v>
          </cell>
          <cell r="T41">
            <v>0</v>
          </cell>
          <cell r="U41">
            <v>2341499.359151022</v>
          </cell>
          <cell r="V41">
            <v>780499.78638367401</v>
          </cell>
          <cell r="X41">
            <v>739079.74398670194</v>
          </cell>
          <cell r="Y41">
            <v>2298561.3360034898</v>
          </cell>
          <cell r="Z41">
            <v>880678.00879699062</v>
          </cell>
          <cell r="AA41">
            <v>541600.7862053375</v>
          </cell>
          <cell r="AB41">
            <v>145201.24109455163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 xml:space="preserve">  Weatherization Loans</v>
          </cell>
          <cell r="D42">
            <v>-3785.4114602418845</v>
          </cell>
          <cell r="E42">
            <v>-3785.411460241884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-3785.411460241884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Total Rate Base Additions</v>
          </cell>
          <cell r="D44">
            <v>12888985527.425087</v>
          </cell>
          <cell r="E44">
            <v>12888985527.425058</v>
          </cell>
          <cell r="F44">
            <v>0</v>
          </cell>
          <cell r="G44">
            <v>6103638184.4447384</v>
          </cell>
          <cell r="H44">
            <v>3207476272.1638288</v>
          </cell>
          <cell r="I44">
            <v>3473170083.414145</v>
          </cell>
          <cell r="J44">
            <v>101058694.38547832</v>
          </cell>
          <cell r="K44">
            <v>3642293.0168678397</v>
          </cell>
          <cell r="N44">
            <v>0</v>
          </cell>
          <cell r="O44">
            <v>0</v>
          </cell>
          <cell r="P44">
            <v>4479548076.3688393</v>
          </cell>
          <cell r="Q44">
            <v>1624090108.0758994</v>
          </cell>
          <cell r="S44">
            <v>0</v>
          </cell>
          <cell r="T44">
            <v>0</v>
          </cell>
          <cell r="U44">
            <v>2405607204.1228719</v>
          </cell>
          <cell r="V44">
            <v>801869068.04095721</v>
          </cell>
          <cell r="X44">
            <v>568794792.34310436</v>
          </cell>
          <cell r="Y44">
            <v>1768969760.6210103</v>
          </cell>
          <cell r="Z44">
            <v>637919883.32030141</v>
          </cell>
          <cell r="AA44">
            <v>392309001.5773685</v>
          </cell>
          <cell r="AB44">
            <v>105176645.55236009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-3997476679.2725673</v>
          </cell>
          <cell r="E48">
            <v>-3997476679.2725668</v>
          </cell>
          <cell r="F48">
            <v>0</v>
          </cell>
          <cell r="G48">
            <v>-1978931731.9522927</v>
          </cell>
          <cell r="H48">
            <v>-907293082.10609102</v>
          </cell>
          <cell r="I48">
            <v>-1107961858.9919889</v>
          </cell>
          <cell r="J48">
            <v>-3290006.2221940742</v>
          </cell>
          <cell r="K48">
            <v>0</v>
          </cell>
          <cell r="N48">
            <v>0</v>
          </cell>
          <cell r="O48">
            <v>0</v>
          </cell>
          <cell r="P48">
            <v>-1483692014.9108517</v>
          </cell>
          <cell r="Q48">
            <v>-495239717.04144114</v>
          </cell>
          <cell r="S48">
            <v>0</v>
          </cell>
          <cell r="T48">
            <v>0</v>
          </cell>
          <cell r="U48">
            <v>-680469811.57956827</v>
          </cell>
          <cell r="V48">
            <v>-226823270.52652276</v>
          </cell>
          <cell r="X48">
            <v>-140073491.65172338</v>
          </cell>
          <cell r="Y48">
            <v>-639775284.19624662</v>
          </cell>
          <cell r="Z48">
            <v>-152905609.19282997</v>
          </cell>
          <cell r="AA48">
            <v>-125475466.96775526</v>
          </cell>
          <cell r="AB48">
            <v>-49732006.983433589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 xml:space="preserve">  Accum Provision For Amortization</v>
          </cell>
          <cell r="D49">
            <v>-266601655.96968707</v>
          </cell>
          <cell r="E49">
            <v>-266601655.96968713</v>
          </cell>
          <cell r="F49">
            <v>0</v>
          </cell>
          <cell r="G49">
            <v>-111476499.42306338</v>
          </cell>
          <cell r="H49">
            <v>-47291406.58600302</v>
          </cell>
          <cell r="I49">
            <v>-36343384.451173492</v>
          </cell>
          <cell r="J49">
            <v>-71490365.509447232</v>
          </cell>
          <cell r="K49">
            <v>0</v>
          </cell>
          <cell r="N49">
            <v>0</v>
          </cell>
          <cell r="O49">
            <v>0</v>
          </cell>
          <cell r="P49">
            <v>-83607279.799613789</v>
          </cell>
          <cell r="Q49">
            <v>-27869219.623449598</v>
          </cell>
          <cell r="S49">
            <v>0</v>
          </cell>
          <cell r="T49">
            <v>0</v>
          </cell>
          <cell r="U49">
            <v>-35468554.939502269</v>
          </cell>
          <cell r="V49">
            <v>-11822851.646500755</v>
          </cell>
          <cell r="X49">
            <v>-5832780.2024470633</v>
          </cell>
          <cell r="Y49">
            <v>-18140130.566198625</v>
          </cell>
          <cell r="Z49">
            <v>-6950266.5933353091</v>
          </cell>
          <cell r="AA49">
            <v>-4274286.1905103102</v>
          </cell>
          <cell r="AB49">
            <v>-1145920.8986821889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 xml:space="preserve">  Accum Deferred Income Taxes</v>
          </cell>
          <cell r="D50">
            <v>-1092239626.0166402</v>
          </cell>
          <cell r="E50">
            <v>-1092239626.0166402</v>
          </cell>
          <cell r="F50">
            <v>0</v>
          </cell>
          <cell r="G50">
            <v>-394674964.12759608</v>
          </cell>
          <cell r="H50">
            <v>-348120691.45350969</v>
          </cell>
          <cell r="I50">
            <v>-343724589.57129085</v>
          </cell>
          <cell r="J50">
            <v>-5719380.8642436471</v>
          </cell>
          <cell r="K50">
            <v>0</v>
          </cell>
          <cell r="N50">
            <v>0</v>
          </cell>
          <cell r="O50">
            <v>0</v>
          </cell>
          <cell r="P50">
            <v>-296006223.09569705</v>
          </cell>
          <cell r="Q50">
            <v>-98668741.03189902</v>
          </cell>
          <cell r="S50">
            <v>0</v>
          </cell>
          <cell r="T50">
            <v>0</v>
          </cell>
          <cell r="U50">
            <v>-261090518.5901323</v>
          </cell>
          <cell r="V50">
            <v>-87030172.863377422</v>
          </cell>
          <cell r="X50">
            <v>-55638346.012857936</v>
          </cell>
          <cell r="Y50">
            <v>-169060294.73036438</v>
          </cell>
          <cell r="Z50">
            <v>-66905276.547320925</v>
          </cell>
          <cell r="AA50">
            <v>-41177850.581991062</v>
          </cell>
          <cell r="AB50">
            <v>-10942821.698756529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 xml:space="preserve">  Unamortized ITC</v>
          </cell>
          <cell r="D51">
            <v>-1744300.3482819009</v>
          </cell>
          <cell r="E51">
            <v>-1744300.3482819011</v>
          </cell>
          <cell r="F51">
            <v>0</v>
          </cell>
          <cell r="G51">
            <v>-790240.76599181001</v>
          </cell>
          <cell r="H51">
            <v>-476397.4411969569</v>
          </cell>
          <cell r="I51">
            <v>-477662.14109313389</v>
          </cell>
          <cell r="J51">
            <v>0</v>
          </cell>
          <cell r="K51">
            <v>0</v>
          </cell>
          <cell r="N51">
            <v>0</v>
          </cell>
          <cell r="O51">
            <v>0</v>
          </cell>
          <cell r="P51">
            <v>-592680.57449385745</v>
          </cell>
          <cell r="Q51">
            <v>-197560.1914979525</v>
          </cell>
          <cell r="S51">
            <v>0</v>
          </cell>
          <cell r="T51">
            <v>0</v>
          </cell>
          <cell r="U51">
            <v>-357298.08089771768</v>
          </cell>
          <cell r="V51">
            <v>-119099.36029923923</v>
          </cell>
          <cell r="X51">
            <v>-76660.396991082831</v>
          </cell>
          <cell r="Y51">
            <v>-238416.25475471249</v>
          </cell>
          <cell r="Z51">
            <v>-91347.552581428041</v>
          </cell>
          <cell r="AA51">
            <v>-56177.065626535143</v>
          </cell>
          <cell r="AB51">
            <v>-15060.871139375373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 xml:space="preserve">  Customer Advance For Construction</v>
          </cell>
          <cell r="D52">
            <v>-54583372.39812728</v>
          </cell>
          <cell r="E52">
            <v>-54583372.398127288</v>
          </cell>
          <cell r="F52">
            <v>0</v>
          </cell>
          <cell r="G52">
            <v>0</v>
          </cell>
          <cell r="H52">
            <v>-41497248.027358048</v>
          </cell>
          <cell r="I52">
            <v>-13086124.370769236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-31122936.020518534</v>
          </cell>
          <cell r="V52">
            <v>-10374312.006839512</v>
          </cell>
          <cell r="X52">
            <v>-2100203.0578392721</v>
          </cell>
          <cell r="Y52">
            <v>-6531697.8117485931</v>
          </cell>
          <cell r="Z52">
            <v>-2502575.2120741662</v>
          </cell>
          <cell r="AA52">
            <v>-1539037.7514352088</v>
          </cell>
          <cell r="AB52">
            <v>-412610.53767199669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 xml:space="preserve">  Customer Service Deposits</v>
          </cell>
          <cell r="D53">
            <v>-14791514.620000001</v>
          </cell>
          <cell r="E53">
            <v>-14791514.620000001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-14791514.620000001</v>
          </cell>
          <cell r="K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 xml:space="preserve">  Misc Rate Base Deductions</v>
          </cell>
          <cell r="D54">
            <v>-770644110.46559155</v>
          </cell>
          <cell r="E54">
            <v>-770644110.46559143</v>
          </cell>
          <cell r="F54">
            <v>0</v>
          </cell>
          <cell r="G54">
            <v>-769147632.3545959</v>
          </cell>
          <cell r="H54">
            <v>-747247.19097131398</v>
          </cell>
          <cell r="I54">
            <v>-749230.92002423527</v>
          </cell>
          <cell r="J54">
            <v>0</v>
          </cell>
          <cell r="K54">
            <v>0</v>
          </cell>
          <cell r="N54">
            <v>0</v>
          </cell>
          <cell r="O54">
            <v>0</v>
          </cell>
          <cell r="P54">
            <v>-51911643.659985326</v>
          </cell>
          <cell r="Q54">
            <v>-717235988.6946106</v>
          </cell>
          <cell r="R54" t="str">
            <v xml:space="preserve"> </v>
          </cell>
          <cell r="S54">
            <v>0</v>
          </cell>
          <cell r="T54">
            <v>0</v>
          </cell>
          <cell r="U54">
            <v>-560435.3932284856</v>
          </cell>
          <cell r="V54">
            <v>-186811.79774282849</v>
          </cell>
          <cell r="W54" t="str">
            <v xml:space="preserve"> </v>
          </cell>
          <cell r="X54">
            <v>-120244.69771794882</v>
          </cell>
          <cell r="Y54">
            <v>-373964.80593963806</v>
          </cell>
          <cell r="Z54">
            <v>-143282.05016608408</v>
          </cell>
          <cell r="AA54">
            <v>-88115.826946863293</v>
          </cell>
          <cell r="AB54">
            <v>-23623.539253701318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Total Rate Base Deductions</v>
          </cell>
          <cell r="D55">
            <v>-6198081259.0908947</v>
          </cell>
          <cell r="E55">
            <v>-6198081259.0908947</v>
          </cell>
          <cell r="F55">
            <v>0</v>
          </cell>
          <cell r="G55">
            <v>-3255021068.6235399</v>
          </cell>
          <cell r="H55">
            <v>-1345426072.80513</v>
          </cell>
          <cell r="I55">
            <v>-1502342850.4463398</v>
          </cell>
          <cell r="J55">
            <v>-95291267.215884954</v>
          </cell>
          <cell r="K55">
            <v>0</v>
          </cell>
          <cell r="N55">
            <v>0</v>
          </cell>
          <cell r="O55">
            <v>0</v>
          </cell>
          <cell r="P55">
            <v>-1915809842.0406415</v>
          </cell>
          <cell r="Q55">
            <v>-1339211226.5828981</v>
          </cell>
          <cell r="S55">
            <v>0</v>
          </cell>
          <cell r="T55">
            <v>0</v>
          </cell>
          <cell r="U55">
            <v>-1009069554.6038476</v>
          </cell>
          <cell r="V55">
            <v>-336356518.2012825</v>
          </cell>
          <cell r="X55">
            <v>-203841726.01957667</v>
          </cell>
          <cell r="Y55">
            <v>-834119788.36525249</v>
          </cell>
          <cell r="Z55">
            <v>-229498357.14830786</v>
          </cell>
          <cell r="AA55">
            <v>-172610934.38426521</v>
          </cell>
          <cell r="AB55">
            <v>-62272044.528937392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7">
          <cell r="A57" t="str">
            <v>Total Rate Base</v>
          </cell>
          <cell r="D57">
            <v>6690904268.3341923</v>
          </cell>
          <cell r="E57">
            <v>6690904268.3341637</v>
          </cell>
          <cell r="F57">
            <v>0</v>
          </cell>
          <cell r="G57">
            <v>2848617115.8211985</v>
          </cell>
          <cell r="H57">
            <v>1862050199.3586988</v>
          </cell>
          <cell r="I57">
            <v>1970827232.9678051</v>
          </cell>
          <cell r="J57">
            <v>5767427.169593364</v>
          </cell>
          <cell r="K57">
            <v>3642293.0168678397</v>
          </cell>
          <cell r="N57">
            <v>0</v>
          </cell>
          <cell r="O57">
            <v>0</v>
          </cell>
          <cell r="P57">
            <v>2563738234.3281975</v>
          </cell>
          <cell r="Q57">
            <v>284878881.49300122</v>
          </cell>
          <cell r="S57">
            <v>0</v>
          </cell>
          <cell r="T57">
            <v>0</v>
          </cell>
          <cell r="U57">
            <v>1396537649.5190244</v>
          </cell>
          <cell r="V57">
            <v>465512549.83967471</v>
          </cell>
          <cell r="X57">
            <v>364953066.32352769</v>
          </cell>
          <cell r="Y57">
            <v>934849972.25575781</v>
          </cell>
          <cell r="Z57">
            <v>408421526.17199355</v>
          </cell>
          <cell r="AA57">
            <v>219698067.19310328</v>
          </cell>
          <cell r="AB57">
            <v>42904601.023422696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9">
          <cell r="A59" t="str">
            <v>Return On Rate Base</v>
          </cell>
          <cell r="D59">
            <v>7.4195396136957095E-2</v>
          </cell>
          <cell r="E59">
            <v>7.4195396135935524E-2</v>
          </cell>
          <cell r="G59">
            <v>7.4195396135935537E-2</v>
          </cell>
          <cell r="H59">
            <v>7.4195396135935524E-2</v>
          </cell>
          <cell r="I59">
            <v>7.4195396135935524E-2</v>
          </cell>
          <cell r="J59">
            <v>7.4195396135935857E-2</v>
          </cell>
          <cell r="K59">
            <v>7.4195396135935773E-2</v>
          </cell>
        </row>
        <row r="61">
          <cell r="A61" t="str">
            <v>Return On Equity</v>
          </cell>
          <cell r="D61">
            <v>9.8245605233421893E-2</v>
          </cell>
          <cell r="E61">
            <v>9.8245605231438257E-2</v>
          </cell>
          <cell r="G61">
            <v>9.8245605231438285E-2</v>
          </cell>
          <cell r="H61">
            <v>9.8245605231438257E-2</v>
          </cell>
          <cell r="I61">
            <v>9.8245605231438257E-2</v>
          </cell>
          <cell r="J61">
            <v>9.8245605231438896E-2</v>
          </cell>
          <cell r="K61">
            <v>9.8245605231438743E-2</v>
          </cell>
        </row>
        <row r="65">
          <cell r="A65" t="str">
            <v>Total Rate Base</v>
          </cell>
          <cell r="D65">
            <v>6690904268.3341904</v>
          </cell>
          <cell r="E65">
            <v>6690904268.3341637</v>
          </cell>
          <cell r="F65">
            <v>0</v>
          </cell>
          <cell r="G65">
            <v>2848617115.8211985</v>
          </cell>
          <cell r="H65">
            <v>1862050199.3586988</v>
          </cell>
          <cell r="I65">
            <v>1970827232.9678051</v>
          </cell>
          <cell r="J65">
            <v>5767427.169593364</v>
          </cell>
          <cell r="K65">
            <v>3642293.0168678397</v>
          </cell>
          <cell r="N65">
            <v>0</v>
          </cell>
          <cell r="O65">
            <v>0</v>
          </cell>
          <cell r="P65">
            <v>2563738234.3281975</v>
          </cell>
          <cell r="Q65">
            <v>284878881.49300122</v>
          </cell>
          <cell r="S65">
            <v>0</v>
          </cell>
          <cell r="T65">
            <v>0</v>
          </cell>
          <cell r="U65">
            <v>1396537649.5190244</v>
          </cell>
          <cell r="V65">
            <v>465512549.83967471</v>
          </cell>
          <cell r="X65">
            <v>364953066.32352769</v>
          </cell>
          <cell r="Y65">
            <v>934849972.25575781</v>
          </cell>
          <cell r="Z65">
            <v>408421526.17199355</v>
          </cell>
          <cell r="AA65">
            <v>219698067.19310328</v>
          </cell>
          <cell r="AB65">
            <v>42904601.023422696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7">
          <cell r="A67" t="str">
            <v>Return On RateBase ($$)</v>
          </cell>
          <cell r="D67">
            <v>496434292.70351231</v>
          </cell>
          <cell r="E67">
            <v>496434292.69667506</v>
          </cell>
          <cell r="F67">
            <v>0</v>
          </cell>
          <cell r="G67">
            <v>211354275.34796</v>
          </cell>
          <cell r="H67">
            <v>138155552.16641638</v>
          </cell>
          <cell r="I67">
            <v>146226307.26553598</v>
          </cell>
          <cell r="J67">
            <v>427916.54353313893</v>
          </cell>
          <cell r="K67">
            <v>270241.37322966196</v>
          </cell>
          <cell r="N67">
            <v>0</v>
          </cell>
          <cell r="O67">
            <v>0</v>
          </cell>
          <cell r="P67">
            <v>190217573.88482454</v>
          </cell>
          <cell r="Q67">
            <v>21136701.463135462</v>
          </cell>
          <cell r="S67">
            <v>0</v>
          </cell>
          <cell r="T67">
            <v>0</v>
          </cell>
          <cell r="U67">
            <v>103616664.1248123</v>
          </cell>
          <cell r="V67">
            <v>34538888.041604094</v>
          </cell>
          <cell r="X67">
            <v>27077837.326898489</v>
          </cell>
          <cell r="Y67">
            <v>69361564.019184291</v>
          </cell>
          <cell r="Z67">
            <v>30302996.92477442</v>
          </cell>
          <cell r="AA67">
            <v>16300585.125691678</v>
          </cell>
          <cell r="AB67">
            <v>3183323.8689871114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Operating &amp; Maintenance Expense</v>
          </cell>
          <cell r="D68">
            <v>1222335068.6493771</v>
          </cell>
          <cell r="E68">
            <v>1222335068.6493769</v>
          </cell>
          <cell r="F68">
            <v>0</v>
          </cell>
          <cell r="G68">
            <v>964525173.57105267</v>
          </cell>
          <cell r="H68">
            <v>110013367.99801661</v>
          </cell>
          <cell r="I68">
            <v>99074455.747887895</v>
          </cell>
          <cell r="J68">
            <v>40200562.845637046</v>
          </cell>
          <cell r="K68">
            <v>8521508.4867825583</v>
          </cell>
          <cell r="N68">
            <v>234940919.88932824</v>
          </cell>
          <cell r="O68">
            <v>475705282.99618447</v>
          </cell>
          <cell r="P68">
            <v>151027974.92414004</v>
          </cell>
          <cell r="Q68">
            <v>102850995.76140001</v>
          </cell>
          <cell r="S68">
            <v>42426206.223010287</v>
          </cell>
          <cell r="T68">
            <v>19274916.474047311</v>
          </cell>
          <cell r="U68">
            <v>36234183.975719251</v>
          </cell>
          <cell r="V68">
            <v>12078061.325239751</v>
          </cell>
          <cell r="X68">
            <v>16053822.025933413</v>
          </cell>
          <cell r="Y68">
            <v>74000834.680762246</v>
          </cell>
          <cell r="Z68">
            <v>4700727.2170901112</v>
          </cell>
          <cell r="AA68">
            <v>2589477.9459756725</v>
          </cell>
          <cell r="AB68">
            <v>1729593.8781264359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303397660.29338717</v>
          </cell>
          <cell r="E70">
            <v>303397660.29338723</v>
          </cell>
          <cell r="F70">
            <v>0</v>
          </cell>
          <cell r="G70">
            <v>181295748.44564897</v>
          </cell>
          <cell r="H70">
            <v>56675848.428381622</v>
          </cell>
          <cell r="I70">
            <v>64965560.921468399</v>
          </cell>
          <cell r="J70">
            <v>460502.49788821425</v>
          </cell>
          <cell r="K70">
            <v>0</v>
          </cell>
          <cell r="N70">
            <v>0</v>
          </cell>
          <cell r="O70">
            <v>0</v>
          </cell>
          <cell r="P70">
            <v>135937035.34314805</v>
          </cell>
          <cell r="Q70">
            <v>45358713.102500893</v>
          </cell>
          <cell r="S70">
            <v>0</v>
          </cell>
          <cell r="T70">
            <v>0</v>
          </cell>
          <cell r="U70">
            <v>42506886.321286216</v>
          </cell>
          <cell r="V70">
            <v>14168962.107095405</v>
          </cell>
          <cell r="X70">
            <v>-9491009.6576480027</v>
          </cell>
          <cell r="Y70">
            <v>47259660.725501873</v>
          </cell>
          <cell r="Z70">
            <v>14557917.060534282</v>
          </cell>
          <cell r="AA70">
            <v>8734631.0041847322</v>
          </cell>
          <cell r="AB70">
            <v>3904361.7888955218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Amortization Expense</v>
          </cell>
          <cell r="D71">
            <v>253870969.0172413</v>
          </cell>
          <cell r="E71">
            <v>253870969.01724124</v>
          </cell>
          <cell r="F71">
            <v>0</v>
          </cell>
          <cell r="G71">
            <v>239399973.90092051</v>
          </cell>
          <cell r="H71">
            <v>3533814.5014338787</v>
          </cell>
          <cell r="I71">
            <v>5105863.6315270066</v>
          </cell>
          <cell r="J71">
            <v>5831316.9833598677</v>
          </cell>
          <cell r="K71">
            <v>0</v>
          </cell>
          <cell r="N71">
            <v>0</v>
          </cell>
          <cell r="O71">
            <v>0</v>
          </cell>
          <cell r="P71">
            <v>179549653.6791532</v>
          </cell>
          <cell r="Q71">
            <v>59850320.221767306</v>
          </cell>
          <cell r="S71">
            <v>0</v>
          </cell>
          <cell r="T71">
            <v>0</v>
          </cell>
          <cell r="U71">
            <v>2650360.8760754094</v>
          </cell>
          <cell r="V71">
            <v>883453.62535846967</v>
          </cell>
          <cell r="X71">
            <v>819444.32958289259</v>
          </cell>
          <cell r="Y71">
            <v>2548497.7342586024</v>
          </cell>
          <cell r="Z71">
            <v>976439.42533761496</v>
          </cell>
          <cell r="AA71">
            <v>600492.29702821583</v>
          </cell>
          <cell r="AB71">
            <v>160989.84531968134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Taxes Other Than Income</v>
          </cell>
          <cell r="D72">
            <v>75476662.050083891</v>
          </cell>
          <cell r="E72">
            <v>75476662.050083905</v>
          </cell>
          <cell r="F72">
            <v>0</v>
          </cell>
          <cell r="G72">
            <v>34414642.072326355</v>
          </cell>
          <cell r="H72">
            <v>20225596.941202611</v>
          </cell>
          <cell r="I72">
            <v>20303468.87571862</v>
          </cell>
          <cell r="J72">
            <v>525454.16083630966</v>
          </cell>
          <cell r="K72">
            <v>7500</v>
          </cell>
          <cell r="N72">
            <v>0</v>
          </cell>
          <cell r="O72">
            <v>0</v>
          </cell>
          <cell r="P72">
            <v>25810981.554244772</v>
          </cell>
          <cell r="Q72">
            <v>8603660.5180815887</v>
          </cell>
          <cell r="S72">
            <v>0</v>
          </cell>
          <cell r="T72">
            <v>0</v>
          </cell>
          <cell r="U72">
            <v>15169197.70590196</v>
          </cell>
          <cell r="V72">
            <v>5056399.2353006527</v>
          </cell>
          <cell r="X72">
            <v>3258520.7208314314</v>
          </cell>
          <cell r="Y72">
            <v>10134102.310892332</v>
          </cell>
          <cell r="Z72">
            <v>3882811.7850530534</v>
          </cell>
          <cell r="AA72">
            <v>2387857.8713969467</v>
          </cell>
          <cell r="AB72">
            <v>640176.18754485855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Federal Income Taxes</v>
          </cell>
          <cell r="D73">
            <v>33390470.547030859</v>
          </cell>
          <cell r="E73">
            <v>33390470.545213483</v>
          </cell>
          <cell r="F73">
            <v>0</v>
          </cell>
          <cell r="G73">
            <v>14638976.2116962</v>
          </cell>
          <cell r="H73">
            <v>3189238.3242441379</v>
          </cell>
          <cell r="I73">
            <v>15497484.083792429</v>
          </cell>
          <cell r="J73">
            <v>12831.679549901801</v>
          </cell>
          <cell r="K73">
            <v>51940.245930828285</v>
          </cell>
          <cell r="N73">
            <v>-29268344.498479523</v>
          </cell>
          <cell r="O73">
            <v>-9756114.8328265082</v>
          </cell>
          <cell r="P73">
            <v>106758134.09594846</v>
          </cell>
          <cell r="Q73">
            <v>-53094698.552946225</v>
          </cell>
          <cell r="S73">
            <v>0</v>
          </cell>
          <cell r="T73">
            <v>0</v>
          </cell>
          <cell r="U73">
            <v>1936444.7690447411</v>
          </cell>
          <cell r="V73">
            <v>1252793.5551993879</v>
          </cell>
          <cell r="X73">
            <v>9809610.551883433</v>
          </cell>
          <cell r="Y73">
            <v>-10385124.463979827</v>
          </cell>
          <cell r="Z73">
            <v>10405022.738585899</v>
          </cell>
          <cell r="AA73">
            <v>5569546.4710985962</v>
          </cell>
          <cell r="AB73">
            <v>98428.786204323798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16403903.916599173</v>
          </cell>
          <cell r="E75">
            <v>16403903.916187596</v>
          </cell>
          <cell r="F75">
            <v>0</v>
          </cell>
          <cell r="G75">
            <v>12157209.500467794</v>
          </cell>
          <cell r="H75">
            <v>722274.20071575174</v>
          </cell>
          <cell r="I75">
            <v>3509751.1668022326</v>
          </cell>
          <cell r="J75">
            <v>2906.0202306902006</v>
          </cell>
          <cell r="K75">
            <v>11763.027971125299</v>
          </cell>
          <cell r="N75">
            <v>0</v>
          </cell>
          <cell r="O75">
            <v>0</v>
          </cell>
          <cell r="P75">
            <v>9117907.125350846</v>
          </cell>
          <cell r="Q75">
            <v>3039302.3751169485</v>
          </cell>
          <cell r="S75">
            <v>0</v>
          </cell>
          <cell r="T75">
            <v>0</v>
          </cell>
          <cell r="U75">
            <v>541705.65053681377</v>
          </cell>
          <cell r="V75">
            <v>180568.55017893793</v>
          </cell>
          <cell r="X75">
            <v>649927.31424164271</v>
          </cell>
          <cell r="Y75">
            <v>1664829.2280641932</v>
          </cell>
          <cell r="Z75">
            <v>727338.19791535195</v>
          </cell>
          <cell r="AA75">
            <v>391249.69189411734</v>
          </cell>
          <cell r="AB75">
            <v>76406.734686927259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-59397551.692901164</v>
          </cell>
          <cell r="E77">
            <v>-59397551.692901164</v>
          </cell>
          <cell r="F77">
            <v>0</v>
          </cell>
          <cell r="G77">
            <v>-5470883.1254893392</v>
          </cell>
          <cell r="H77">
            <v>-17573287.432221971</v>
          </cell>
          <cell r="I77">
            <v>-35148979.488413014</v>
          </cell>
          <cell r="J77">
            <v>-1204401.6467768666</v>
          </cell>
          <cell r="K77">
            <v>0</v>
          </cell>
          <cell r="N77">
            <v>0</v>
          </cell>
          <cell r="O77">
            <v>0</v>
          </cell>
          <cell r="P77">
            <v>-4103162.3441170007</v>
          </cell>
          <cell r="Q77">
            <v>-1367720.7813723348</v>
          </cell>
          <cell r="S77">
            <v>0</v>
          </cell>
          <cell r="T77">
            <v>0</v>
          </cell>
          <cell r="U77">
            <v>-13179965.574166477</v>
          </cell>
          <cell r="V77">
            <v>-4393321.8580554929</v>
          </cell>
          <cell r="X77">
            <v>-5601125.5255992701</v>
          </cell>
          <cell r="Y77">
            <v>-17755173.205460619</v>
          </cell>
          <cell r="Z77">
            <v>-6622992.2249674005</v>
          </cell>
          <cell r="AA77">
            <v>-4070290.4923100532</v>
          </cell>
          <cell r="AB77">
            <v>-1099398.0400756651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Investment Tax Credit</v>
          </cell>
          <cell r="D78">
            <v>-1915009.0930607526</v>
          </cell>
          <cell r="E78">
            <v>-1915009.0930607528</v>
          </cell>
          <cell r="F78">
            <v>0</v>
          </cell>
          <cell r="G78">
            <v>-867578.94308293704</v>
          </cell>
          <cell r="H78">
            <v>-523020.83910127595</v>
          </cell>
          <cell r="I78">
            <v>-524409.31087653956</v>
          </cell>
          <cell r="J78">
            <v>0</v>
          </cell>
          <cell r="K78">
            <v>0</v>
          </cell>
          <cell r="N78">
            <v>0</v>
          </cell>
          <cell r="O78">
            <v>0</v>
          </cell>
          <cell r="P78">
            <v>-650684.20731220278</v>
          </cell>
          <cell r="Q78">
            <v>-216894.73577073426</v>
          </cell>
          <cell r="S78">
            <v>0</v>
          </cell>
          <cell r="T78">
            <v>0</v>
          </cell>
          <cell r="U78">
            <v>-392265.62932595698</v>
          </cell>
          <cell r="V78">
            <v>-130755.20977531899</v>
          </cell>
          <cell r="X78">
            <v>-84162.889413036566</v>
          </cell>
          <cell r="Y78">
            <v>-261749.24303516565</v>
          </cell>
          <cell r="Z78">
            <v>-100287.42698732113</v>
          </cell>
          <cell r="AA78">
            <v>-61674.924047483612</v>
          </cell>
          <cell r="AB78">
            <v>-16534.82739353264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Misc Revenue &amp; Expenses</v>
          </cell>
          <cell r="D79">
            <v>85175.11655125214</v>
          </cell>
          <cell r="E79">
            <v>85175.11655125214</v>
          </cell>
          <cell r="F79">
            <v>0</v>
          </cell>
          <cell r="G79">
            <v>-497767.11472861085</v>
          </cell>
          <cell r="H79">
            <v>190.7973835007862</v>
          </cell>
          <cell r="I79">
            <v>-145.19610363781385</v>
          </cell>
          <cell r="J79">
            <v>582896.63</v>
          </cell>
          <cell r="K79">
            <v>0</v>
          </cell>
          <cell r="N79">
            <v>0</v>
          </cell>
          <cell r="O79">
            <v>0</v>
          </cell>
          <cell r="P79">
            <v>-373325.33604645816</v>
          </cell>
          <cell r="Q79">
            <v>-124441.77868215271</v>
          </cell>
          <cell r="S79">
            <v>0</v>
          </cell>
          <cell r="T79">
            <v>0</v>
          </cell>
          <cell r="U79">
            <v>143.09803762558965</v>
          </cell>
          <cell r="V79">
            <v>47.699345875196549</v>
          </cell>
          <cell r="X79">
            <v>-23.302644251772406</v>
          </cell>
          <cell r="Y79">
            <v>-72.471959270381177</v>
          </cell>
          <cell r="Z79">
            <v>-27.767134069533924</v>
          </cell>
          <cell r="AA79">
            <v>-17.076277018965769</v>
          </cell>
          <cell r="AB79">
            <v>-4.5780890271605825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Revenue Credits</v>
          </cell>
          <cell r="D80">
            <v>-431767859.04782087</v>
          </cell>
          <cell r="E80">
            <v>-431767858.93875378</v>
          </cell>
          <cell r="F80">
            <v>0</v>
          </cell>
          <cell r="G80">
            <v>-282996753.12281251</v>
          </cell>
          <cell r="H80">
            <v>-87478828.57523337</v>
          </cell>
          <cell r="I80">
            <v>-44907570.555993907</v>
          </cell>
          <cell r="J80">
            <v>-14088981.535895165</v>
          </cell>
          <cell r="K80">
            <v>-2295725.1488188663</v>
          </cell>
          <cell r="N80">
            <v>-65302575.604909688</v>
          </cell>
          <cell r="O80">
            <v>-20592178.624707032</v>
          </cell>
          <cell r="P80">
            <v>-101961954.73599491</v>
          </cell>
          <cell r="Q80">
            <v>-95140044.157200888</v>
          </cell>
          <cell r="S80">
            <v>-25114879.203337461</v>
          </cell>
          <cell r="T80">
            <v>-16393986.139397856</v>
          </cell>
          <cell r="U80">
            <v>-25742675.742094245</v>
          </cell>
          <cell r="V80">
            <v>-20227287.490403797</v>
          </cell>
          <cell r="X80">
            <v>-8217503.2806491135</v>
          </cell>
          <cell r="Y80">
            <v>-21400409.311057575</v>
          </cell>
          <cell r="Z80">
            <v>-9242618.7822755743</v>
          </cell>
          <cell r="AA80">
            <v>-5030514.0919268811</v>
          </cell>
          <cell r="AB80">
            <v>-1016525.0900847557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2">
          <cell r="A82" t="str">
            <v>Total Revenue Requirements</v>
          </cell>
          <cell r="D82">
            <v>1908313782.4600008</v>
          </cell>
          <cell r="E82">
            <v>1908313782.5600011</v>
          </cell>
          <cell r="F82">
            <v>0</v>
          </cell>
          <cell r="G82">
            <v>1367953016.743959</v>
          </cell>
          <cell r="H82">
            <v>226940746.51123789</v>
          </cell>
          <cell r="I82">
            <v>274101787.14134538</v>
          </cell>
          <cell r="J82">
            <v>32751004.178363133</v>
          </cell>
          <cell r="K82">
            <v>6567227.9850953082</v>
          </cell>
          <cell r="N82">
            <v>140369999.78593904</v>
          </cell>
          <cell r="O82">
            <v>445356989.53865093</v>
          </cell>
          <cell r="P82">
            <v>691330133.98333931</v>
          </cell>
          <cell r="Q82">
            <v>90895893.436029866</v>
          </cell>
          <cell r="S82">
            <v>17311327.019672826</v>
          </cell>
          <cell r="T82">
            <v>2880930.3346494548</v>
          </cell>
          <cell r="U82">
            <v>163340679.57582763</v>
          </cell>
          <cell r="V82">
            <v>43407809.581087962</v>
          </cell>
          <cell r="X82">
            <v>34275337.613417625</v>
          </cell>
          <cell r="Y82">
            <v>155166960.00317106</v>
          </cell>
          <cell r="Z82">
            <v>49587327.147926368</v>
          </cell>
          <cell r="AA82">
            <v>27411343.822708517</v>
          </cell>
          <cell r="AB82">
            <v>7660818.5541218799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Operating Revenues</v>
          </cell>
          <cell r="D83">
            <v>1908313782.46</v>
          </cell>
        </row>
        <row r="88">
          <cell r="A88" t="str">
            <v>12 Months Ended Dec 2020</v>
          </cell>
          <cell r="M88" t="str">
            <v>Total</v>
          </cell>
          <cell r="N88" t="str">
            <v>Demand</v>
          </cell>
          <cell r="O88" t="str">
            <v>Energy</v>
          </cell>
          <cell r="R88" t="str">
            <v>Total</v>
          </cell>
          <cell r="S88" t="str">
            <v>Demand</v>
          </cell>
          <cell r="T88" t="str">
            <v>Energy</v>
          </cell>
        </row>
        <row r="90">
          <cell r="AM90" t="str">
            <v>Gen</v>
          </cell>
          <cell r="AN90" t="str">
            <v>Trn</v>
          </cell>
          <cell r="AO90" t="str">
            <v>Dis</v>
          </cell>
          <cell r="AP90" t="str">
            <v>Ret</v>
          </cell>
          <cell r="AQ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UTAH
JAM Total
</v>
          </cell>
          <cell r="G91" t="str">
            <v>Production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Retail
Total
</v>
          </cell>
          <cell r="K91" t="str">
            <v xml:space="preserve">Misc
Total
</v>
          </cell>
          <cell r="L91" t="str">
            <v>NPC 
Split</v>
          </cell>
          <cell r="M91" t="str">
            <v xml:space="preserve">D / E
Total
</v>
          </cell>
          <cell r="N91" t="str">
            <v>Production
Demand Variable</v>
          </cell>
          <cell r="O91" t="str">
            <v>Production
Energy Variable</v>
          </cell>
          <cell r="P91" t="str">
            <v>Production
Demand Fixed</v>
          </cell>
          <cell r="Q91" t="str">
            <v>Production
Energy Fixed</v>
          </cell>
          <cell r="R91" t="str">
            <v xml:space="preserve">D / E
Total
</v>
          </cell>
          <cell r="S91" t="str">
            <v>Transmission
Demand Variable</v>
          </cell>
          <cell r="T91" t="str">
            <v>Transmission
Energy Variable</v>
          </cell>
          <cell r="U91" t="str">
            <v>Transmission
Demand Fixed</v>
          </cell>
          <cell r="V91" t="str">
            <v>Transmission
Energy Fixed</v>
          </cell>
          <cell r="W91" t="str">
            <v xml:space="preserve">DIS
FACTOR
</v>
          </cell>
          <cell r="X91" t="str">
            <v>DIS
SUBS</v>
          </cell>
          <cell r="Y91" t="str">
            <v>DIS
P &amp; C</v>
          </cell>
          <cell r="Z91" t="str">
            <v>DIS
XFMR</v>
          </cell>
          <cell r="AA91" t="str">
            <v>DIS
SERVICE</v>
          </cell>
          <cell r="AB91" t="str">
            <v>DIS
METER</v>
          </cell>
          <cell r="AC91" t="str">
            <v xml:space="preserve">Function
Check
</v>
          </cell>
          <cell r="AD91" t="str">
            <v xml:space="preserve">Generation
Check
</v>
          </cell>
          <cell r="AE91" t="str">
            <v xml:space="preserve">Transmission
Check
</v>
          </cell>
          <cell r="AF91" t="str">
            <v xml:space="preserve">Distribution
Check
</v>
          </cell>
          <cell r="AH91" t="str">
            <v>FERC</v>
          </cell>
          <cell r="AI91" t="str">
            <v>JAM Factor</v>
          </cell>
          <cell r="AJ91" t="str">
            <v>FERC.JAMFactor</v>
          </cell>
        </row>
        <row r="92">
          <cell r="E92" t="str">
            <v>2020 Protocol</v>
          </cell>
          <cell r="W92" t="str">
            <v>Rolled-In</v>
          </cell>
          <cell r="AR92" t="str">
            <v>Check Total</v>
          </cell>
        </row>
        <row r="93">
          <cell r="A93">
            <v>93</v>
          </cell>
          <cell r="B93">
            <v>440</v>
          </cell>
          <cell r="C93" t="str">
            <v>Residential Sales</v>
          </cell>
          <cell r="AH93">
            <v>440</v>
          </cell>
          <cell r="AI93" t="str">
            <v>NA</v>
          </cell>
          <cell r="AJ93" t="str">
            <v>440.NA</v>
          </cell>
          <cell r="AM93">
            <v>-6.3711750195933876E-8</v>
          </cell>
          <cell r="AN93">
            <v>0</v>
          </cell>
          <cell r="AO93">
            <v>0</v>
          </cell>
          <cell r="AP93">
            <v>-3.0958422068999906E-9</v>
          </cell>
          <cell r="AQ93">
            <v>-1.4663337897396773E-9</v>
          </cell>
          <cell r="AR93">
            <v>6.8273926192573539E-8</v>
          </cell>
        </row>
        <row r="94">
          <cell r="A94">
            <v>94</v>
          </cell>
          <cell r="D94" t="str">
            <v>S</v>
          </cell>
          <cell r="F94">
            <v>860915571.88370681</v>
          </cell>
          <cell r="G94">
            <v>1551411194.4795668</v>
          </cell>
          <cell r="H94">
            <v>261879933.24035498</v>
          </cell>
          <cell r="I94">
            <v>315024507.54185826</v>
          </cell>
          <cell r="J94">
            <v>37955995.015239522</v>
          </cell>
          <cell r="K94">
            <v>7552104.2429812178</v>
          </cell>
          <cell r="M94">
            <v>0.75</v>
          </cell>
          <cell r="N94">
            <v>0</v>
          </cell>
          <cell r="O94">
            <v>0</v>
          </cell>
          <cell r="P94">
            <v>1163558395.8596752</v>
          </cell>
          <cell r="Q94">
            <v>387852798.6198917</v>
          </cell>
          <cell r="R94">
            <v>0.75</v>
          </cell>
          <cell r="S94">
            <v>0</v>
          </cell>
          <cell r="T94">
            <v>0</v>
          </cell>
          <cell r="U94">
            <v>196409949.93026623</v>
          </cell>
          <cell r="V94">
            <v>65469983.310088746</v>
          </cell>
          <cell r="W94" t="str">
            <v>DRB</v>
          </cell>
          <cell r="X94">
            <v>58335483.735594667</v>
          </cell>
          <cell r="Y94">
            <v>149429968.90291137</v>
          </cell>
          <cell r="Z94">
            <v>65283647.394133732</v>
          </cell>
          <cell r="AA94">
            <v>35117373.1860727</v>
          </cell>
          <cell r="AB94">
            <v>6858034.3231457844</v>
          </cell>
          <cell r="AD94">
            <v>0</v>
          </cell>
          <cell r="AE94">
            <v>0</v>
          </cell>
          <cell r="AF94">
            <v>0</v>
          </cell>
          <cell r="AH94">
            <v>440</v>
          </cell>
          <cell r="AI94" t="str">
            <v>S</v>
          </cell>
          <cell r="AJ94" t="str">
            <v>440.S</v>
          </cell>
          <cell r="AM94">
            <v>1551411194.4795668</v>
          </cell>
          <cell r="AN94">
            <v>261879933.24035498</v>
          </cell>
          <cell r="AO94">
            <v>315024507.54185826</v>
          </cell>
          <cell r="AP94">
            <v>37955995.015239522</v>
          </cell>
          <cell r="AQ94">
            <v>7552104.2429812159</v>
          </cell>
          <cell r="AR94">
            <v>2173823734.5200009</v>
          </cell>
        </row>
        <row r="95">
          <cell r="A95">
            <v>95</v>
          </cell>
          <cell r="AH95">
            <v>440</v>
          </cell>
          <cell r="AI95" t="str">
            <v>NA</v>
          </cell>
          <cell r="AJ95" t="str">
            <v>440.NA1</v>
          </cell>
        </row>
        <row r="96">
          <cell r="A96">
            <v>96</v>
          </cell>
          <cell r="F96">
            <v>860915571.88370681</v>
          </cell>
          <cell r="G96">
            <v>1551411194.4795668</v>
          </cell>
          <cell r="H96">
            <v>261879933.24035498</v>
          </cell>
          <cell r="I96">
            <v>315024507.54185826</v>
          </cell>
          <cell r="J96">
            <v>37955995.015239522</v>
          </cell>
          <cell r="K96">
            <v>7552104.2429812178</v>
          </cell>
          <cell r="N96">
            <v>0</v>
          </cell>
          <cell r="O96">
            <v>0</v>
          </cell>
          <cell r="P96">
            <v>1163558395.8596752</v>
          </cell>
          <cell r="Q96">
            <v>387852798.6198917</v>
          </cell>
          <cell r="S96">
            <v>0</v>
          </cell>
          <cell r="T96">
            <v>0</v>
          </cell>
          <cell r="U96">
            <v>196409949.93026623</v>
          </cell>
          <cell r="V96">
            <v>65469983.310088746</v>
          </cell>
          <cell r="X96">
            <v>58335483.735594667</v>
          </cell>
          <cell r="Y96">
            <v>149429968.90291137</v>
          </cell>
          <cell r="Z96">
            <v>65283647.394133732</v>
          </cell>
          <cell r="AA96">
            <v>35117373.1860727</v>
          </cell>
          <cell r="AB96">
            <v>6858034.3231457844</v>
          </cell>
          <cell r="AD96">
            <v>0</v>
          </cell>
          <cell r="AE96">
            <v>0</v>
          </cell>
          <cell r="AF96">
            <v>0</v>
          </cell>
          <cell r="AH96">
            <v>440</v>
          </cell>
          <cell r="AI96" t="str">
            <v>NA</v>
          </cell>
          <cell r="AJ96" t="str">
            <v>440.NA2</v>
          </cell>
        </row>
        <row r="97">
          <cell r="A97">
            <v>97</v>
          </cell>
          <cell r="AH97">
            <v>440</v>
          </cell>
          <cell r="AI97" t="str">
            <v>NA</v>
          </cell>
          <cell r="AJ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H98">
            <v>442</v>
          </cell>
          <cell r="AI98" t="str">
            <v>NA</v>
          </cell>
          <cell r="AJ98" t="str">
            <v>442.NA</v>
          </cell>
        </row>
        <row r="99">
          <cell r="A99">
            <v>99</v>
          </cell>
          <cell r="D99" t="str">
            <v>S</v>
          </cell>
          <cell r="F99">
            <v>1304804191.386508</v>
          </cell>
          <cell r="M99">
            <v>0.75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0.75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 t="str">
            <v>DRB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H99">
            <v>442</v>
          </cell>
          <cell r="AI99" t="str">
            <v>S</v>
          </cell>
          <cell r="AJ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 t="str">
            <v>DRB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442</v>
          </cell>
          <cell r="AI100" t="str">
            <v>SE</v>
          </cell>
          <cell r="AJ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0.75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0.75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 t="str">
            <v>DRB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442</v>
          </cell>
          <cell r="AI101" t="str">
            <v>SG</v>
          </cell>
          <cell r="AJ101" t="str">
            <v>442.SG</v>
          </cell>
        </row>
        <row r="102">
          <cell r="A102">
            <v>102</v>
          </cell>
          <cell r="F102">
            <v>1304804191.386508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H102">
            <v>442</v>
          </cell>
          <cell r="AI102" t="str">
            <v>NA</v>
          </cell>
          <cell r="AJ102" t="str">
            <v>442.NA1</v>
          </cell>
        </row>
        <row r="103">
          <cell r="A103">
            <v>103</v>
          </cell>
          <cell r="AH103">
            <v>442</v>
          </cell>
          <cell r="AI103" t="str">
            <v>NA</v>
          </cell>
          <cell r="AJ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W104" t="str">
            <v>DRB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H104">
            <v>444</v>
          </cell>
          <cell r="AI104" t="str">
            <v>NA</v>
          </cell>
          <cell r="AJ104" t="str">
            <v>444.NA</v>
          </cell>
        </row>
        <row r="105">
          <cell r="A105">
            <v>105</v>
          </cell>
          <cell r="D105" t="str">
            <v>S</v>
          </cell>
          <cell r="F105">
            <v>8103971.2497853357</v>
          </cell>
          <cell r="M105">
            <v>0.75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0.75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H105">
            <v>444</v>
          </cell>
          <cell r="AI105" t="str">
            <v>S</v>
          </cell>
          <cell r="AJ105" t="str">
            <v>444.S</v>
          </cell>
        </row>
        <row r="106">
          <cell r="A106">
            <v>106</v>
          </cell>
          <cell r="F106">
            <v>8103971.2497853357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H106">
            <v>444</v>
          </cell>
          <cell r="AI106" t="str">
            <v>NA</v>
          </cell>
          <cell r="AJ106" t="str">
            <v>444.NA1</v>
          </cell>
        </row>
        <row r="107">
          <cell r="A107">
            <v>107</v>
          </cell>
          <cell r="AH107">
            <v>444</v>
          </cell>
          <cell r="AI107" t="str">
            <v>NA</v>
          </cell>
          <cell r="AJ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W108" t="str">
            <v>DRB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H108">
            <v>445</v>
          </cell>
          <cell r="AI108" t="str">
            <v>NA</v>
          </cell>
          <cell r="AJ108" t="str">
            <v>445.NA</v>
          </cell>
        </row>
        <row r="109">
          <cell r="A109">
            <v>109</v>
          </cell>
          <cell r="D109" t="str">
            <v>S</v>
          </cell>
          <cell r="F109">
            <v>0</v>
          </cell>
          <cell r="M109">
            <v>0.75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0.75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H109">
            <v>445</v>
          </cell>
          <cell r="AI109" t="str">
            <v>S</v>
          </cell>
          <cell r="AJ109" t="str">
            <v>445.S</v>
          </cell>
        </row>
        <row r="110">
          <cell r="A110">
            <v>110</v>
          </cell>
          <cell r="AH110">
            <v>445</v>
          </cell>
          <cell r="AI110" t="str">
            <v>NA</v>
          </cell>
          <cell r="AJ110" t="str">
            <v>445.NA1</v>
          </cell>
        </row>
        <row r="111">
          <cell r="A111">
            <v>111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H111">
            <v>445</v>
          </cell>
          <cell r="AI111" t="str">
            <v>NA</v>
          </cell>
          <cell r="AJ111" t="str">
            <v>445.NA2</v>
          </cell>
        </row>
        <row r="112">
          <cell r="A112">
            <v>112</v>
          </cell>
          <cell r="AH112">
            <v>445</v>
          </cell>
          <cell r="AI112" t="str">
            <v>NA</v>
          </cell>
          <cell r="AJ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H113">
            <v>448</v>
          </cell>
          <cell r="AI113" t="str">
            <v>NA</v>
          </cell>
          <cell r="AJ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0.75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 t="str">
            <v>DRB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448</v>
          </cell>
          <cell r="AI114" t="str">
            <v>S</v>
          </cell>
          <cell r="AJ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0.75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0.75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 t="str">
            <v>DRB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448</v>
          </cell>
          <cell r="AI115" t="str">
            <v>SO</v>
          </cell>
          <cell r="AJ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448</v>
          </cell>
          <cell r="AI116" t="str">
            <v>NA</v>
          </cell>
          <cell r="AJ116" t="str">
            <v>448.NA1</v>
          </cell>
        </row>
        <row r="117">
          <cell r="A117">
            <v>117</v>
          </cell>
          <cell r="AH117">
            <v>448</v>
          </cell>
          <cell r="AI117" t="str">
            <v>NA</v>
          </cell>
          <cell r="AJ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2173823734.5200005</v>
          </cell>
          <cell r="G118">
            <v>1551411194.4795668</v>
          </cell>
          <cell r="H118">
            <v>261879933.24035498</v>
          </cell>
          <cell r="I118">
            <v>315024507.54185826</v>
          </cell>
          <cell r="J118">
            <v>37955995.015239522</v>
          </cell>
          <cell r="K118">
            <v>7552104.2429812178</v>
          </cell>
          <cell r="N118">
            <v>0</v>
          </cell>
          <cell r="O118">
            <v>0</v>
          </cell>
          <cell r="P118">
            <v>1163558395.8596752</v>
          </cell>
          <cell r="Q118">
            <v>387852798.6198917</v>
          </cell>
          <cell r="S118">
            <v>0</v>
          </cell>
          <cell r="T118">
            <v>0</v>
          </cell>
          <cell r="U118">
            <v>196409949.93026623</v>
          </cell>
          <cell r="V118">
            <v>65469983.310088746</v>
          </cell>
          <cell r="X118">
            <v>58335483.735594667</v>
          </cell>
          <cell r="Y118">
            <v>149429968.90291137</v>
          </cell>
          <cell r="Z118">
            <v>65283647.394133732</v>
          </cell>
          <cell r="AA118">
            <v>35117373.1860727</v>
          </cell>
          <cell r="AB118">
            <v>6858034.3231457844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 t="str">
            <v>Total Sales to Ultimate Customers</v>
          </cell>
          <cell r="AI118" t="str">
            <v>NA</v>
          </cell>
          <cell r="AJ118" t="str">
            <v>Total Sales to Ultimate Customers.NA</v>
          </cell>
        </row>
        <row r="119">
          <cell r="A119">
            <v>119</v>
          </cell>
          <cell r="AH119" t="str">
            <v>Total Sales to Ultimate Customers</v>
          </cell>
          <cell r="AI119" t="str">
            <v>NA</v>
          </cell>
          <cell r="AJ119" t="str">
            <v>Total Sales to Ultimate Customers.NA1</v>
          </cell>
        </row>
        <row r="120">
          <cell r="A120">
            <v>120</v>
          </cell>
          <cell r="AH120" t="str">
            <v>Total Sales to Ultimate Customers</v>
          </cell>
          <cell r="AI120" t="str">
            <v>NA</v>
          </cell>
          <cell r="AJ120" t="str">
            <v>Total Sales to Ultimate Customers.NA2</v>
          </cell>
        </row>
        <row r="121">
          <cell r="A121">
            <v>121</v>
          </cell>
          <cell r="AH121" t="str">
            <v>Total Sales to Ultimate Customers</v>
          </cell>
          <cell r="AI121" t="str">
            <v>NA</v>
          </cell>
          <cell r="AJ121" t="str">
            <v>Total Sales to Ultimate Customers.NA3</v>
          </cell>
        </row>
        <row r="122">
          <cell r="A122">
            <v>122</v>
          </cell>
          <cell r="B122">
            <v>447</v>
          </cell>
          <cell r="C122" t="str">
            <v>Sales for Resale</v>
          </cell>
          <cell r="AH122">
            <v>447</v>
          </cell>
          <cell r="AI122" t="str">
            <v>NA</v>
          </cell>
          <cell r="AJ122" t="str">
            <v>447.NA</v>
          </cell>
        </row>
        <row r="123">
          <cell r="A123">
            <v>123</v>
          </cell>
          <cell r="D123" t="str">
            <v>S</v>
          </cell>
          <cell r="E123" t="str">
            <v>P</v>
          </cell>
          <cell r="F123">
            <v>12135362.02</v>
          </cell>
          <cell r="G123">
            <v>12135362.02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0.75</v>
          </cell>
          <cell r="N123">
            <v>0</v>
          </cell>
          <cell r="O123">
            <v>0</v>
          </cell>
          <cell r="P123">
            <v>9101521.5150000006</v>
          </cell>
          <cell r="Q123">
            <v>3033840.5049999999</v>
          </cell>
          <cell r="R123">
            <v>0.75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 t="str">
            <v>DRB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447</v>
          </cell>
          <cell r="AI123" t="str">
            <v>S</v>
          </cell>
          <cell r="AJ123" t="str">
            <v>447.S</v>
          </cell>
        </row>
        <row r="124">
          <cell r="A124">
            <v>124</v>
          </cell>
          <cell r="F124">
            <v>12135362.02</v>
          </cell>
          <cell r="G124">
            <v>12135362.02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N124">
            <v>0</v>
          </cell>
          <cell r="O124">
            <v>0</v>
          </cell>
          <cell r="P124">
            <v>9101521.5150000006</v>
          </cell>
          <cell r="Q124">
            <v>3033840.5049999999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447</v>
          </cell>
          <cell r="AI124" t="str">
            <v>NA</v>
          </cell>
          <cell r="AJ124" t="str">
            <v>447.NA1</v>
          </cell>
        </row>
        <row r="125">
          <cell r="A125">
            <v>125</v>
          </cell>
          <cell r="AH125">
            <v>447</v>
          </cell>
          <cell r="AI125" t="str">
            <v>NA</v>
          </cell>
          <cell r="AJ125" t="str">
            <v>447.NA2</v>
          </cell>
        </row>
        <row r="126">
          <cell r="A126">
            <v>126</v>
          </cell>
          <cell r="B126" t="str">
            <v>447NPC</v>
          </cell>
          <cell r="C126" t="str">
            <v>Sales for Resale</v>
          </cell>
          <cell r="AH126" t="str">
            <v>447NPC</v>
          </cell>
          <cell r="AI126" t="str">
            <v>NA</v>
          </cell>
          <cell r="AJ126" t="str">
            <v>447NPC.NA</v>
          </cell>
        </row>
        <row r="127">
          <cell r="A127">
            <v>127</v>
          </cell>
          <cell r="D127" t="str">
            <v>S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0.5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0.5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 t="str">
            <v>DRB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 t="str">
            <v>447NPC</v>
          </cell>
          <cell r="AI127" t="str">
            <v>S</v>
          </cell>
          <cell r="AJ127" t="str">
            <v>447NPC.S</v>
          </cell>
        </row>
        <row r="128">
          <cell r="A128">
            <v>128</v>
          </cell>
          <cell r="D128" t="str">
            <v>DGU</v>
          </cell>
          <cell r="E128" t="str">
            <v>P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0.75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0.75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 t="str">
            <v>DRB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 t="str">
            <v>447NPC</v>
          </cell>
          <cell r="AI128" t="str">
            <v>DGU</v>
          </cell>
          <cell r="AJ128" t="str">
            <v>447NPC.DGU</v>
          </cell>
        </row>
        <row r="129">
          <cell r="A129">
            <v>129</v>
          </cell>
          <cell r="D129" t="str">
            <v>SG</v>
          </cell>
          <cell r="E129" t="str">
            <v>P</v>
          </cell>
          <cell r="F129">
            <v>78173770.698221475</v>
          </cell>
          <cell r="G129">
            <v>78173770.698221475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0.75</v>
          </cell>
          <cell r="N129">
            <v>58630328.023666106</v>
          </cell>
          <cell r="O129">
            <v>19543442.674555369</v>
          </cell>
          <cell r="P129">
            <v>0</v>
          </cell>
          <cell r="Q129">
            <v>0</v>
          </cell>
          <cell r="R129">
            <v>0.75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 t="str">
            <v>DRB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 t="str">
            <v>447NPC</v>
          </cell>
          <cell r="AI129" t="str">
            <v>SG</v>
          </cell>
          <cell r="AJ129" t="str">
            <v>447NPC.SG</v>
          </cell>
        </row>
        <row r="130">
          <cell r="A130">
            <v>130</v>
          </cell>
          <cell r="D130" t="str">
            <v>SE</v>
          </cell>
          <cell r="E130" t="str">
            <v>P</v>
          </cell>
          <cell r="F130">
            <v>-1175346.5769295306</v>
          </cell>
          <cell r="G130">
            <v>-1175346.5769295306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-1175346.5769295306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 t="str">
            <v>DRB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 t="str">
            <v>447NPC</v>
          </cell>
          <cell r="AI130" t="str">
            <v>SE</v>
          </cell>
          <cell r="AJ130" t="str">
            <v>447NPC.SE</v>
          </cell>
        </row>
        <row r="131">
          <cell r="A131">
            <v>131</v>
          </cell>
          <cell r="F131">
            <v>76998424.12129195</v>
          </cell>
          <cell r="G131">
            <v>76998424.12129195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N131">
            <v>58630328.023666106</v>
          </cell>
          <cell r="O131">
            <v>18368096.097625837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 t="str">
            <v>447NPC</v>
          </cell>
          <cell r="AI131" t="str">
            <v>NA</v>
          </cell>
          <cell r="AJ131" t="str">
            <v>447NPC.NA1</v>
          </cell>
        </row>
        <row r="132">
          <cell r="A132">
            <v>132</v>
          </cell>
          <cell r="AH132" t="str">
            <v>447NPC</v>
          </cell>
          <cell r="AI132" t="str">
            <v>NA</v>
          </cell>
          <cell r="AJ132" t="str">
            <v>447NPC.NA2</v>
          </cell>
        </row>
        <row r="133">
          <cell r="A133">
            <v>133</v>
          </cell>
          <cell r="B133">
            <v>449</v>
          </cell>
          <cell r="C133" t="str">
            <v>Provision for Rate Refund</v>
          </cell>
          <cell r="AH133">
            <v>449</v>
          </cell>
          <cell r="AI133" t="str">
            <v>NA</v>
          </cell>
          <cell r="AJ133" t="str">
            <v>449.NA</v>
          </cell>
        </row>
        <row r="134">
          <cell r="A134">
            <v>134</v>
          </cell>
          <cell r="D134" t="str">
            <v>S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0.75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0.75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 t="str">
            <v>DRB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449</v>
          </cell>
          <cell r="AI134" t="str">
            <v>S</v>
          </cell>
          <cell r="AJ134" t="str">
            <v>449.S</v>
          </cell>
        </row>
        <row r="135">
          <cell r="A135">
            <v>135</v>
          </cell>
          <cell r="D135" t="str">
            <v>SG</v>
          </cell>
          <cell r="E135" t="str">
            <v>P</v>
          </cell>
          <cell r="F135">
            <v>-1414599.7349805068</v>
          </cell>
          <cell r="G135">
            <v>-1414599.7349805068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>
            <v>0.75</v>
          </cell>
          <cell r="N135">
            <v>0</v>
          </cell>
          <cell r="O135">
            <v>0</v>
          </cell>
          <cell r="P135">
            <v>-1060949.8012353801</v>
          </cell>
          <cell r="Q135">
            <v>-353649.93374512671</v>
          </cell>
          <cell r="R135">
            <v>0.75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 t="str">
            <v>DRB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449</v>
          </cell>
          <cell r="AI135" t="str">
            <v>SG</v>
          </cell>
          <cell r="AJ135" t="str">
            <v>449.SG</v>
          </cell>
        </row>
        <row r="136">
          <cell r="A136">
            <v>136</v>
          </cell>
          <cell r="F136">
            <v>-1414599.7349805068</v>
          </cell>
          <cell r="G136">
            <v>-1414599.7349805068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N136">
            <v>0</v>
          </cell>
          <cell r="O136">
            <v>0</v>
          </cell>
          <cell r="P136">
            <v>-1060949.8012353801</v>
          </cell>
          <cell r="Q136">
            <v>-353649.93374512671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449</v>
          </cell>
          <cell r="AI136" t="str">
            <v>NA</v>
          </cell>
          <cell r="AJ136" t="str">
            <v>449.NA1</v>
          </cell>
        </row>
        <row r="137">
          <cell r="A137">
            <v>137</v>
          </cell>
          <cell r="B137" t="str">
            <v xml:space="preserve"> </v>
          </cell>
          <cell r="C137" t="str">
            <v>State Revenue Credit</v>
          </cell>
          <cell r="E137" t="str">
            <v>REVREQ</v>
          </cell>
          <cell r="F137">
            <v>260036447.83000001</v>
          </cell>
          <cell r="G137">
            <v>183458177.73560774</v>
          </cell>
          <cell r="H137">
            <v>34939186.729117148</v>
          </cell>
          <cell r="I137">
            <v>35449216.270512819</v>
          </cell>
          <cell r="J137">
            <v>5204990.8368763877</v>
          </cell>
          <cell r="K137">
            <v>984876.25788590894</v>
          </cell>
          <cell r="M137">
            <v>0.5</v>
          </cell>
          <cell r="N137">
            <v>0</v>
          </cell>
          <cell r="O137">
            <v>0</v>
          </cell>
          <cell r="P137">
            <v>91729088.867803872</v>
          </cell>
          <cell r="Q137">
            <v>91729088.867803872</v>
          </cell>
          <cell r="R137">
            <v>0.5</v>
          </cell>
          <cell r="S137">
            <v>0</v>
          </cell>
          <cell r="T137">
            <v>0</v>
          </cell>
          <cell r="U137">
            <v>17469593.364558574</v>
          </cell>
          <cell r="V137">
            <v>17469593.364558574</v>
          </cell>
          <cell r="W137" t="str">
            <v>DRB</v>
          </cell>
          <cell r="X137">
            <v>6564400.9582756162</v>
          </cell>
          <cell r="Y137">
            <v>16815121.230628248</v>
          </cell>
          <cell r="Z137">
            <v>7346266.9728800235</v>
          </cell>
          <cell r="AA137">
            <v>3951703.2075988166</v>
          </cell>
          <cell r="AB137">
            <v>771723.90113011096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449</v>
          </cell>
          <cell r="AI137" t="str">
            <v>NA</v>
          </cell>
          <cell r="AJ137" t="str">
            <v>449.NA2</v>
          </cell>
        </row>
        <row r="138">
          <cell r="A138">
            <v>138</v>
          </cell>
          <cell r="AH138">
            <v>449</v>
          </cell>
          <cell r="AI138" t="str">
            <v>NA</v>
          </cell>
          <cell r="AJ138" t="str">
            <v>449.NA3</v>
          </cell>
        </row>
        <row r="139">
          <cell r="A139">
            <v>139</v>
          </cell>
          <cell r="C139" t="str">
            <v>AGA Revenue Credit</v>
          </cell>
          <cell r="E139" t="str">
            <v>DPW</v>
          </cell>
          <cell r="F139">
            <v>5473504.1300000008</v>
          </cell>
          <cell r="G139">
            <v>0</v>
          </cell>
          <cell r="H139">
            <v>0</v>
          </cell>
          <cell r="I139">
            <v>5473504.1300000008</v>
          </cell>
          <cell r="J139">
            <v>0</v>
          </cell>
          <cell r="K139">
            <v>0</v>
          </cell>
          <cell r="M139">
            <v>0.5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0.5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 t="str">
            <v>DRB</v>
          </cell>
          <cell r="X139">
            <v>1013570.3842339917</v>
          </cell>
          <cell r="Y139">
            <v>2596323.5632617548</v>
          </cell>
          <cell r="Z139">
            <v>1134293.6980411762</v>
          </cell>
          <cell r="AA139">
            <v>610159.15450063837</v>
          </cell>
          <cell r="AB139">
            <v>119157.3299624395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449</v>
          </cell>
          <cell r="AI139" t="str">
            <v>NA</v>
          </cell>
          <cell r="AJ139" t="str">
            <v>449.NA4</v>
          </cell>
        </row>
        <row r="140">
          <cell r="A140">
            <v>140</v>
          </cell>
          <cell r="AH140">
            <v>449</v>
          </cell>
          <cell r="AI140" t="str">
            <v>NA</v>
          </cell>
          <cell r="AJ140" t="str">
            <v>449.NA5</v>
          </cell>
        </row>
        <row r="141">
          <cell r="A141">
            <v>141</v>
          </cell>
          <cell r="B141" t="str">
            <v>Total Sales from Electricity</v>
          </cell>
          <cell r="F141">
            <v>2261542920.926312</v>
          </cell>
          <cell r="G141">
            <v>1639130380.8858781</v>
          </cell>
          <cell r="H141">
            <v>261879933.24035498</v>
          </cell>
          <cell r="I141">
            <v>315024507.54185826</v>
          </cell>
          <cell r="J141">
            <v>37955995.015239522</v>
          </cell>
          <cell r="K141">
            <v>7552104.2429812178</v>
          </cell>
          <cell r="N141">
            <v>58630328.023666106</v>
          </cell>
          <cell r="O141">
            <v>18368096.097625837</v>
          </cell>
          <cell r="P141">
            <v>1171598967.5734398</v>
          </cell>
          <cell r="Q141">
            <v>390532989.19114655</v>
          </cell>
          <cell r="S141">
            <v>0</v>
          </cell>
          <cell r="T141">
            <v>0</v>
          </cell>
          <cell r="U141">
            <v>196409949.93026623</v>
          </cell>
          <cell r="V141">
            <v>65469983.310088746</v>
          </cell>
          <cell r="X141">
            <v>58335483.735594667</v>
          </cell>
          <cell r="Y141">
            <v>149429968.90291137</v>
          </cell>
          <cell r="Z141">
            <v>65283647.394133732</v>
          </cell>
          <cell r="AA141">
            <v>35117373.1860727</v>
          </cell>
          <cell r="AB141">
            <v>6858034.3231457844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 t="str">
            <v>Total Sales from Electricity</v>
          </cell>
          <cell r="AI141" t="str">
            <v>NA</v>
          </cell>
          <cell r="AJ141" t="str">
            <v>Total Sales from Electricity.NA</v>
          </cell>
        </row>
        <row r="142">
          <cell r="A142">
            <v>142</v>
          </cell>
          <cell r="AH142" t="str">
            <v>Total Sales from Electricity</v>
          </cell>
          <cell r="AI142" t="str">
            <v>NA</v>
          </cell>
          <cell r="AJ142" t="str">
            <v>Total Sales from Electricity.NA1</v>
          </cell>
        </row>
        <row r="143">
          <cell r="A143">
            <v>143</v>
          </cell>
          <cell r="B143" t="str">
            <v>Other Electric Operating Revenues</v>
          </cell>
          <cell r="AH143" t="str">
            <v>Other Electric Operating Revenues</v>
          </cell>
          <cell r="AI143" t="str">
            <v>NA</v>
          </cell>
          <cell r="AJ143" t="str">
            <v>Other Electric Operating Revenues.NA</v>
          </cell>
        </row>
        <row r="144">
          <cell r="A144">
            <v>144</v>
          </cell>
          <cell r="B144">
            <v>450</v>
          </cell>
          <cell r="C144" t="str">
            <v>Forfeited Discounts &amp; Interest</v>
          </cell>
          <cell r="AH144">
            <v>450</v>
          </cell>
          <cell r="AI144" t="str">
            <v>NA</v>
          </cell>
          <cell r="AJ144" t="str">
            <v>450.NA</v>
          </cell>
        </row>
        <row r="145">
          <cell r="A145">
            <v>145</v>
          </cell>
          <cell r="D145" t="str">
            <v>S</v>
          </cell>
          <cell r="E145" t="str">
            <v>CUST</v>
          </cell>
          <cell r="F145">
            <v>4488185.3899999997</v>
          </cell>
          <cell r="G145">
            <v>0</v>
          </cell>
          <cell r="H145">
            <v>0</v>
          </cell>
          <cell r="I145">
            <v>0</v>
          </cell>
          <cell r="J145">
            <v>4488185.3899999997</v>
          </cell>
          <cell r="K145">
            <v>0</v>
          </cell>
          <cell r="M145">
            <v>0.75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0.75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 t="str">
            <v>CUST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450</v>
          </cell>
          <cell r="AI145" t="str">
            <v>S</v>
          </cell>
          <cell r="AJ145" t="str">
            <v>450.S</v>
          </cell>
        </row>
        <row r="146">
          <cell r="A146">
            <v>146</v>
          </cell>
          <cell r="D146" t="str">
            <v>SO</v>
          </cell>
          <cell r="E146" t="str">
            <v>CUST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0.75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0.75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 t="str">
            <v>CUST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450</v>
          </cell>
          <cell r="AI146" t="str">
            <v>SO</v>
          </cell>
          <cell r="AJ146" t="str">
            <v>450.SO</v>
          </cell>
        </row>
        <row r="147">
          <cell r="A147">
            <v>147</v>
          </cell>
          <cell r="F147">
            <v>4488185.3899999997</v>
          </cell>
          <cell r="G147">
            <v>0</v>
          </cell>
          <cell r="H147">
            <v>0</v>
          </cell>
          <cell r="I147">
            <v>0</v>
          </cell>
          <cell r="J147">
            <v>4488185.3899999997</v>
          </cell>
          <cell r="K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450</v>
          </cell>
          <cell r="AI147" t="str">
            <v>NA</v>
          </cell>
          <cell r="AJ147" t="str">
            <v>450.NA1</v>
          </cell>
        </row>
        <row r="148">
          <cell r="A148">
            <v>148</v>
          </cell>
          <cell r="AH148">
            <v>450</v>
          </cell>
          <cell r="AI148" t="str">
            <v>NA</v>
          </cell>
          <cell r="AJ148" t="str">
            <v>450.NA2</v>
          </cell>
        </row>
        <row r="149">
          <cell r="A149">
            <v>149</v>
          </cell>
          <cell r="B149">
            <v>451</v>
          </cell>
          <cell r="C149" t="str">
            <v>Misc Electric Revenue</v>
          </cell>
          <cell r="AH149">
            <v>451</v>
          </cell>
          <cell r="AI149" t="str">
            <v>NA</v>
          </cell>
          <cell r="AJ149" t="str">
            <v>451.NA</v>
          </cell>
        </row>
        <row r="150">
          <cell r="A150">
            <v>150</v>
          </cell>
          <cell r="D150" t="str">
            <v>S</v>
          </cell>
          <cell r="E150" t="str">
            <v>CUST</v>
          </cell>
          <cell r="F150">
            <v>4366771.4800000004</v>
          </cell>
          <cell r="G150">
            <v>0</v>
          </cell>
          <cell r="H150">
            <v>0</v>
          </cell>
          <cell r="I150">
            <v>0</v>
          </cell>
          <cell r="J150">
            <v>4366771.4800000004</v>
          </cell>
          <cell r="K150">
            <v>0</v>
          </cell>
          <cell r="M150">
            <v>0.75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0.75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 t="str">
            <v>CUST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451</v>
          </cell>
          <cell r="AI150" t="str">
            <v>S</v>
          </cell>
          <cell r="AJ150" t="str">
            <v>451.S</v>
          </cell>
        </row>
        <row r="151">
          <cell r="A151">
            <v>151</v>
          </cell>
          <cell r="D151" t="str">
            <v>SG</v>
          </cell>
          <cell r="E151" t="str">
            <v>GP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>
            <v>0.75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0.75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 t="str">
            <v>PLNT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451</v>
          </cell>
          <cell r="AI151" t="str">
            <v>SG</v>
          </cell>
          <cell r="AJ151" t="str">
            <v>451.SG</v>
          </cell>
        </row>
        <row r="152">
          <cell r="A152">
            <v>152</v>
          </cell>
          <cell r="D152" t="str">
            <v>SO</v>
          </cell>
          <cell r="E152" t="str">
            <v>CUST</v>
          </cell>
          <cell r="F152">
            <v>18462.927547220115</v>
          </cell>
          <cell r="G152">
            <v>0</v>
          </cell>
          <cell r="H152">
            <v>0</v>
          </cell>
          <cell r="I152">
            <v>0</v>
          </cell>
          <cell r="J152">
            <v>18462.927547220115</v>
          </cell>
          <cell r="K152">
            <v>0</v>
          </cell>
          <cell r="M152">
            <v>0.75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0.75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 t="str">
            <v>PLNT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451</v>
          </cell>
          <cell r="AI152" t="str">
            <v>SO</v>
          </cell>
          <cell r="AJ152" t="str">
            <v>451.SO</v>
          </cell>
        </row>
        <row r="153">
          <cell r="A153">
            <v>153</v>
          </cell>
          <cell r="F153">
            <v>4385234.4075472206</v>
          </cell>
          <cell r="G153">
            <v>0</v>
          </cell>
          <cell r="H153">
            <v>0</v>
          </cell>
          <cell r="I153">
            <v>0</v>
          </cell>
          <cell r="J153">
            <v>4385234.4075472206</v>
          </cell>
          <cell r="K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H153">
            <v>451</v>
          </cell>
          <cell r="AI153" t="str">
            <v>NA</v>
          </cell>
          <cell r="AJ153" t="str">
            <v>451.NA1</v>
          </cell>
        </row>
        <row r="154">
          <cell r="A154">
            <v>154</v>
          </cell>
          <cell r="AH154">
            <v>451</v>
          </cell>
          <cell r="AI154" t="str">
            <v>NA</v>
          </cell>
          <cell r="AJ154" t="str">
            <v>451.NA2</v>
          </cell>
        </row>
        <row r="155">
          <cell r="A155">
            <v>155</v>
          </cell>
          <cell r="B155">
            <v>453</v>
          </cell>
          <cell r="C155" t="str">
            <v>Water Sales</v>
          </cell>
          <cell r="AH155">
            <v>453</v>
          </cell>
          <cell r="AI155" t="str">
            <v>NA</v>
          </cell>
          <cell r="AJ155" t="str">
            <v>453.NA</v>
          </cell>
        </row>
        <row r="156">
          <cell r="A156">
            <v>156</v>
          </cell>
          <cell r="D156" t="str">
            <v>SG</v>
          </cell>
          <cell r="E156" t="str">
            <v>P</v>
          </cell>
          <cell r="F156">
            <v>3209.1269137387812</v>
          </cell>
          <cell r="G156">
            <v>3209.1269137387812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0.75</v>
          </cell>
          <cell r="N156">
            <v>0</v>
          </cell>
          <cell r="O156">
            <v>0</v>
          </cell>
          <cell r="P156">
            <v>2406.845185304086</v>
          </cell>
          <cell r="Q156">
            <v>802.28172843469531</v>
          </cell>
          <cell r="R156">
            <v>0.75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 t="str">
            <v>PLNT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H156">
            <v>453</v>
          </cell>
          <cell r="AI156" t="str">
            <v>SG</v>
          </cell>
          <cell r="AJ156" t="str">
            <v>453.SG</v>
          </cell>
        </row>
        <row r="157">
          <cell r="A157">
            <v>157</v>
          </cell>
          <cell r="F157">
            <v>3209.1269137387812</v>
          </cell>
          <cell r="G157">
            <v>3209.1269137387812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N157">
            <v>0</v>
          </cell>
          <cell r="O157">
            <v>0</v>
          </cell>
          <cell r="P157">
            <v>2406.845185304086</v>
          </cell>
          <cell r="Q157">
            <v>802.28172843469531</v>
          </cell>
          <cell r="S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H157">
            <v>453</v>
          </cell>
          <cell r="AI157" t="str">
            <v>NA</v>
          </cell>
          <cell r="AJ157" t="str">
            <v>453.NA1</v>
          </cell>
        </row>
        <row r="158">
          <cell r="A158">
            <v>158</v>
          </cell>
          <cell r="AH158">
            <v>453</v>
          </cell>
          <cell r="AI158" t="str">
            <v>NA</v>
          </cell>
          <cell r="AJ158" t="str">
            <v>453.NA2</v>
          </cell>
        </row>
        <row r="159">
          <cell r="A159">
            <v>159</v>
          </cell>
          <cell r="B159">
            <v>454</v>
          </cell>
          <cell r="C159" t="str">
            <v>Rent of Electric Property</v>
          </cell>
          <cell r="AH159">
            <v>454</v>
          </cell>
          <cell r="AI159" t="str">
            <v>NA</v>
          </cell>
          <cell r="AJ159" t="str">
            <v>454.NA</v>
          </cell>
        </row>
        <row r="160">
          <cell r="A160">
            <v>160</v>
          </cell>
          <cell r="D160" t="str">
            <v>S</v>
          </cell>
          <cell r="E160" t="str">
            <v>DPW</v>
          </cell>
          <cell r="F160">
            <v>3576392.13</v>
          </cell>
          <cell r="G160">
            <v>0</v>
          </cell>
          <cell r="H160">
            <v>0</v>
          </cell>
          <cell r="I160">
            <v>3576392.13</v>
          </cell>
          <cell r="J160">
            <v>0</v>
          </cell>
          <cell r="K160">
            <v>0</v>
          </cell>
          <cell r="M160">
            <v>0.75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0.75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PLNT</v>
          </cell>
          <cell r="X160">
            <v>573978.16761058208</v>
          </cell>
          <cell r="Y160">
            <v>1785090.2213382169</v>
          </cell>
          <cell r="Z160">
            <v>683945.07339295698</v>
          </cell>
          <cell r="AA160">
            <v>420613.64740660996</v>
          </cell>
          <cell r="AB160">
            <v>112765.02025163425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H160">
            <v>454</v>
          </cell>
          <cell r="AI160" t="str">
            <v>S</v>
          </cell>
          <cell r="AJ160" t="str">
            <v>454.S</v>
          </cell>
        </row>
        <row r="161">
          <cell r="A161">
            <v>161</v>
          </cell>
          <cell r="D161" t="str">
            <v>SG</v>
          </cell>
          <cell r="E161" t="str">
            <v>T</v>
          </cell>
          <cell r="F161">
            <v>2134228.4262479618</v>
          </cell>
          <cell r="G161">
            <v>0</v>
          </cell>
          <cell r="H161">
            <v>2134228.4262479618</v>
          </cell>
          <cell r="I161">
            <v>0</v>
          </cell>
          <cell r="J161">
            <v>0</v>
          </cell>
          <cell r="K161">
            <v>0</v>
          </cell>
          <cell r="M161">
            <v>0.75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0.75</v>
          </cell>
          <cell r="S161">
            <v>0</v>
          </cell>
          <cell r="T161">
            <v>0</v>
          </cell>
          <cell r="U161">
            <v>1600671.3196859714</v>
          </cell>
          <cell r="V161">
            <v>533557.10656199045</v>
          </cell>
          <cell r="W161" t="str">
            <v>PLNT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H161">
            <v>454</v>
          </cell>
          <cell r="AI161" t="str">
            <v>SG</v>
          </cell>
          <cell r="AJ161" t="str">
            <v>454.SG</v>
          </cell>
        </row>
        <row r="162">
          <cell r="A162">
            <v>162</v>
          </cell>
          <cell r="D162" t="str">
            <v>SG</v>
          </cell>
          <cell r="E162" t="str">
            <v>T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0.75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0.75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PLNT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H162">
            <v>454</v>
          </cell>
          <cell r="AI162" t="str">
            <v>SG</v>
          </cell>
          <cell r="AJ162" t="str">
            <v>454.SG1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1490330.5793668036</v>
          </cell>
          <cell r="G163">
            <v>664410.22704498621</v>
          </cell>
          <cell r="H163">
            <v>406891.4253691773</v>
          </cell>
          <cell r="I163">
            <v>408458.02548108425</v>
          </cell>
          <cell r="J163">
            <v>10570.90147155569</v>
          </cell>
          <cell r="K163">
            <v>0</v>
          </cell>
          <cell r="M163">
            <v>0.75</v>
          </cell>
          <cell r="N163">
            <v>0</v>
          </cell>
          <cell r="O163">
            <v>0</v>
          </cell>
          <cell r="P163">
            <v>498307.67028373969</v>
          </cell>
          <cell r="Q163">
            <v>166102.55676124655</v>
          </cell>
          <cell r="R163">
            <v>0.75</v>
          </cell>
          <cell r="S163">
            <v>0</v>
          </cell>
          <cell r="T163">
            <v>0</v>
          </cell>
          <cell r="U163">
            <v>305168.56902688299</v>
          </cell>
          <cell r="V163">
            <v>101722.85634229433</v>
          </cell>
          <cell r="W163" t="str">
            <v>PLNT</v>
          </cell>
          <cell r="X163">
            <v>65553.770528923851</v>
          </cell>
          <cell r="Y163">
            <v>203874.29582935575</v>
          </cell>
          <cell r="Z163">
            <v>78113.037961416863</v>
          </cell>
          <cell r="AA163">
            <v>48038.082420816892</v>
          </cell>
          <cell r="AB163">
            <v>12878.838740570935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H163">
            <v>454</v>
          </cell>
          <cell r="AI163" t="str">
            <v>SO</v>
          </cell>
          <cell r="AJ163" t="str">
            <v>454.SO</v>
          </cell>
        </row>
        <row r="164">
          <cell r="A164">
            <v>164</v>
          </cell>
          <cell r="F164">
            <v>7200951.1356147658</v>
          </cell>
          <cell r="G164">
            <v>664410.22704498621</v>
          </cell>
          <cell r="H164">
            <v>2541119.8516171393</v>
          </cell>
          <cell r="I164">
            <v>3984850.1554810842</v>
          </cell>
          <cell r="J164">
            <v>10570.90147155569</v>
          </cell>
          <cell r="K164">
            <v>0</v>
          </cell>
          <cell r="N164">
            <v>0</v>
          </cell>
          <cell r="O164">
            <v>0</v>
          </cell>
          <cell r="P164">
            <v>498307.67028373969</v>
          </cell>
          <cell r="Q164">
            <v>166102.55676124655</v>
          </cell>
          <cell r="S164">
            <v>0</v>
          </cell>
          <cell r="T164">
            <v>0</v>
          </cell>
          <cell r="U164">
            <v>1905839.8887128544</v>
          </cell>
          <cell r="V164">
            <v>635279.96290428482</v>
          </cell>
          <cell r="X164">
            <v>639531.93813950592</v>
          </cell>
          <cell r="Y164">
            <v>1988964.5171675726</v>
          </cell>
          <cell r="Z164">
            <v>762058.11135437386</v>
          </cell>
          <cell r="AA164">
            <v>468651.72982742684</v>
          </cell>
          <cell r="AB164">
            <v>125643.85899220519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H164">
            <v>454</v>
          </cell>
          <cell r="AI164" t="str">
            <v>NA</v>
          </cell>
          <cell r="AJ164" t="str">
            <v>454.NA1</v>
          </cell>
        </row>
        <row r="165">
          <cell r="A165">
            <v>165</v>
          </cell>
          <cell r="AH165">
            <v>454</v>
          </cell>
          <cell r="AI165" t="str">
            <v>NA</v>
          </cell>
          <cell r="AJ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H166">
            <v>456</v>
          </cell>
          <cell r="AI166" t="str">
            <v>NA</v>
          </cell>
          <cell r="AJ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DMSC</v>
          </cell>
          <cell r="F167">
            <v>1310848.8909329572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1310848.8909329572</v>
          </cell>
          <cell r="M167">
            <v>0.75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0.75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PLNT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H167">
            <v>456</v>
          </cell>
          <cell r="AI167" t="str">
            <v>S</v>
          </cell>
          <cell r="AJ167" t="str">
            <v>456.S</v>
          </cell>
        </row>
        <row r="168">
          <cell r="A168">
            <v>168</v>
          </cell>
          <cell r="D168" t="str">
            <v>CN</v>
          </cell>
          <cell r="E168" t="str">
            <v>CUST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0.75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0.75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CUST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H168">
            <v>456</v>
          </cell>
          <cell r="AI168" t="str">
            <v>CN</v>
          </cell>
          <cell r="AJ168" t="str">
            <v>456.CN</v>
          </cell>
        </row>
        <row r="169">
          <cell r="A169">
            <v>169</v>
          </cell>
          <cell r="D169" t="str">
            <v>SE</v>
          </cell>
          <cell r="E169" t="str">
            <v>OTHSE</v>
          </cell>
          <cell r="F169">
            <v>8022359.7382853692</v>
          </cell>
          <cell r="G169">
            <v>0</v>
          </cell>
          <cell r="H169">
            <v>8022359.7382853692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8022359.7382853692</v>
          </cell>
          <cell r="U169">
            <v>0</v>
          </cell>
          <cell r="V169">
            <v>0</v>
          </cell>
          <cell r="W169" t="str">
            <v>PLNT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H169">
            <v>456</v>
          </cell>
          <cell r="AI169" t="str">
            <v>SE</v>
          </cell>
          <cell r="AJ169" t="str">
            <v>456.SE</v>
          </cell>
        </row>
        <row r="170">
          <cell r="A170">
            <v>170</v>
          </cell>
          <cell r="D170" t="str">
            <v>SO</v>
          </cell>
          <cell r="E170" t="str">
            <v>OTHSO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0.75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0.75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PLNT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H170">
            <v>456</v>
          </cell>
          <cell r="AI170" t="str">
            <v>SO</v>
          </cell>
          <cell r="AJ170" t="str">
            <v>456.SO</v>
          </cell>
        </row>
        <row r="171">
          <cell r="A171">
            <v>171</v>
          </cell>
          <cell r="D171" t="str">
            <v>SG</v>
          </cell>
          <cell r="E171" t="str">
            <v>OTHSGR</v>
          </cell>
          <cell r="F171">
            <v>53127931.88314829</v>
          </cell>
          <cell r="G171">
            <v>11151769.626934595</v>
          </cell>
          <cell r="H171">
            <v>41976162.256213702</v>
          </cell>
          <cell r="I171">
            <v>0</v>
          </cell>
          <cell r="J171">
            <v>0</v>
          </cell>
          <cell r="K171">
            <v>0</v>
          </cell>
          <cell r="L171">
            <v>0.79775052802720103</v>
          </cell>
          <cell r="M171">
            <v>0.75</v>
          </cell>
          <cell r="N171">
            <v>6672247.5812435821</v>
          </cell>
          <cell r="O171">
            <v>2224082.5270811939</v>
          </cell>
          <cell r="P171">
            <v>1691579.6389573645</v>
          </cell>
          <cell r="Q171">
            <v>563859.87965245487</v>
          </cell>
          <cell r="R171">
            <v>0.75</v>
          </cell>
          <cell r="S171">
            <v>25114879.203337461</v>
          </cell>
          <cell r="T171">
            <v>8371626.4011124866</v>
          </cell>
          <cell r="U171">
            <v>6367242.4888228169</v>
          </cell>
          <cell r="V171">
            <v>2122414.162940939</v>
          </cell>
          <cell r="W171" t="str">
            <v>PLNT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H171">
            <v>456</v>
          </cell>
          <cell r="AI171" t="str">
            <v>SG</v>
          </cell>
          <cell r="AJ171" t="str">
            <v>456.SG</v>
          </cell>
        </row>
        <row r="172">
          <cell r="A172">
            <v>172</v>
          </cell>
          <cell r="F172">
            <v>62461140.512366615</v>
          </cell>
          <cell r="G172">
            <v>11151769.626934595</v>
          </cell>
          <cell r="H172">
            <v>49998521.994499072</v>
          </cell>
          <cell r="I172">
            <v>0</v>
          </cell>
          <cell r="J172">
            <v>0</v>
          </cell>
          <cell r="K172">
            <v>1310848.8909329572</v>
          </cell>
          <cell r="N172">
            <v>6672247.5812435821</v>
          </cell>
          <cell r="O172">
            <v>2224082.5270811939</v>
          </cell>
          <cell r="P172">
            <v>1691579.6389573645</v>
          </cell>
          <cell r="Q172">
            <v>563859.87965245487</v>
          </cell>
          <cell r="S172">
            <v>25114879.203337461</v>
          </cell>
          <cell r="T172">
            <v>16393986.139397856</v>
          </cell>
          <cell r="U172">
            <v>6367242.4888228169</v>
          </cell>
          <cell r="V172">
            <v>2122414.162940939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H172">
            <v>456</v>
          </cell>
          <cell r="AI172" t="str">
            <v>NA</v>
          </cell>
          <cell r="AJ172" t="str">
            <v>456.NA1</v>
          </cell>
        </row>
        <row r="173">
          <cell r="A173">
            <v>173</v>
          </cell>
          <cell r="AH173">
            <v>456</v>
          </cell>
          <cell r="AI173" t="str">
            <v>NA</v>
          </cell>
          <cell r="AJ173" t="str">
            <v>456.NA2</v>
          </cell>
        </row>
        <row r="174">
          <cell r="A174">
            <v>174</v>
          </cell>
          <cell r="C174" t="str">
            <v>Total Other Electric Revenues</v>
          </cell>
          <cell r="F174">
            <v>78538720.572442338</v>
          </cell>
          <cell r="G174">
            <v>11819388.980893321</v>
          </cell>
          <cell r="H174">
            <v>52539641.846116215</v>
          </cell>
          <cell r="I174">
            <v>3984850.1554810842</v>
          </cell>
          <cell r="J174">
            <v>8883990.6990187764</v>
          </cell>
          <cell r="K174">
            <v>1310848.8909329572</v>
          </cell>
          <cell r="N174">
            <v>6672247.5812435821</v>
          </cell>
          <cell r="O174">
            <v>2224082.5270811939</v>
          </cell>
          <cell r="P174">
            <v>2192294.154426408</v>
          </cell>
          <cell r="Q174">
            <v>730764.71814213612</v>
          </cell>
          <cell r="S174">
            <v>25114879.203337461</v>
          </cell>
          <cell r="T174">
            <v>16393986.139397856</v>
          </cell>
          <cell r="U174">
            <v>8273082.377535671</v>
          </cell>
          <cell r="V174">
            <v>2757694.1258452237</v>
          </cell>
          <cell r="X174">
            <v>639531.93813950592</v>
          </cell>
          <cell r="Y174">
            <v>1988964.5171675726</v>
          </cell>
          <cell r="Z174">
            <v>762058.11135437386</v>
          </cell>
          <cell r="AA174">
            <v>468651.72982742684</v>
          </cell>
          <cell r="AB174">
            <v>125643.85899220519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H174">
            <v>456</v>
          </cell>
          <cell r="AI174" t="str">
            <v>NA</v>
          </cell>
          <cell r="AJ174" t="str">
            <v>456.NA3</v>
          </cell>
        </row>
        <row r="175">
          <cell r="A175">
            <v>175</v>
          </cell>
          <cell r="AH175">
            <v>456</v>
          </cell>
          <cell r="AI175" t="str">
            <v>NA</v>
          </cell>
          <cell r="AJ175" t="str">
            <v>456.NA4</v>
          </cell>
        </row>
        <row r="176">
          <cell r="A176">
            <v>176</v>
          </cell>
          <cell r="B176" t="str">
            <v>Total Electric Operating Revenues</v>
          </cell>
          <cell r="F176">
            <v>2340081641.4987545</v>
          </cell>
          <cell r="G176">
            <v>1650949769.8667715</v>
          </cell>
          <cell r="H176">
            <v>314419575.0864712</v>
          </cell>
          <cell r="I176">
            <v>319009357.69733936</v>
          </cell>
          <cell r="J176">
            <v>46839985.714258298</v>
          </cell>
          <cell r="K176">
            <v>8862953.1339141745</v>
          </cell>
          <cell r="N176">
            <v>65302575.604909688</v>
          </cell>
          <cell r="O176">
            <v>20592178.624707032</v>
          </cell>
          <cell r="P176">
            <v>1173791261.7278662</v>
          </cell>
          <cell r="Q176">
            <v>391263753.9092887</v>
          </cell>
          <cell r="S176">
            <v>25114879.203337461</v>
          </cell>
          <cell r="T176">
            <v>16393986.139397856</v>
          </cell>
          <cell r="U176">
            <v>204683032.3078019</v>
          </cell>
          <cell r="V176">
            <v>68227677.435933977</v>
          </cell>
          <cell r="X176">
            <v>58975015.673734173</v>
          </cell>
          <cell r="Y176">
            <v>151418933.42007893</v>
          </cell>
          <cell r="Z176">
            <v>66045705.505488105</v>
          </cell>
          <cell r="AA176">
            <v>35586024.915900126</v>
          </cell>
          <cell r="AB176">
            <v>6983678.1821379894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H176" t="str">
            <v>Total Electric Operating Revenues</v>
          </cell>
          <cell r="AI176" t="str">
            <v>NA</v>
          </cell>
          <cell r="AJ176" t="str">
            <v>Total Electric Operating Revenues.NA</v>
          </cell>
        </row>
        <row r="177">
          <cell r="A177">
            <v>177</v>
          </cell>
          <cell r="AH177" t="str">
            <v>Total Electric Operating Revenues</v>
          </cell>
          <cell r="AI177" t="str">
            <v>NA</v>
          </cell>
          <cell r="AJ177" t="str">
            <v>Total Electric Operating Revenues.NA1</v>
          </cell>
        </row>
        <row r="178">
          <cell r="A178">
            <v>178</v>
          </cell>
          <cell r="B178" t="str">
            <v>Miscellaneous Revenues</v>
          </cell>
          <cell r="AH178" t="str">
            <v>Miscellaneous Revenues</v>
          </cell>
          <cell r="AI178" t="str">
            <v>NA</v>
          </cell>
          <cell r="AJ178" t="str">
            <v>Miscellaneous Revenues.NA</v>
          </cell>
        </row>
        <row r="179">
          <cell r="A179">
            <v>179</v>
          </cell>
          <cell r="B179">
            <v>41160</v>
          </cell>
          <cell r="C179" t="str">
            <v>Gain on Sale of Utility Plant - CR</v>
          </cell>
          <cell r="AH179">
            <v>41160</v>
          </cell>
          <cell r="AI179" t="str">
            <v>NA</v>
          </cell>
          <cell r="AJ179" t="str">
            <v>41160.NA</v>
          </cell>
        </row>
        <row r="180">
          <cell r="A180">
            <v>180</v>
          </cell>
          <cell r="D180" t="str">
            <v>S</v>
          </cell>
          <cell r="E180" t="str">
            <v>DPW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0.75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0.75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PLNT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H180">
            <v>41160</v>
          </cell>
          <cell r="AI180" t="str">
            <v>S</v>
          </cell>
          <cell r="AJ180" t="str">
            <v>41160.S</v>
          </cell>
        </row>
        <row r="181">
          <cell r="A181">
            <v>181</v>
          </cell>
          <cell r="D181" t="str">
            <v>SG</v>
          </cell>
          <cell r="E181" t="str">
            <v>T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0.75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0.75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PLNT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H181">
            <v>41160</v>
          </cell>
          <cell r="AI181" t="str">
            <v>SG</v>
          </cell>
          <cell r="AJ181" t="str">
            <v>41160.SG</v>
          </cell>
        </row>
        <row r="182">
          <cell r="A182">
            <v>182</v>
          </cell>
          <cell r="D182" t="str">
            <v>SO</v>
          </cell>
          <cell r="E182" t="str">
            <v>G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0.75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0.75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PLNT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H182">
            <v>41160</v>
          </cell>
          <cell r="AI182" t="str">
            <v>SO</v>
          </cell>
          <cell r="AJ182" t="str">
            <v>41160.SO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0.75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0.75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PLNT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H183">
            <v>41160</v>
          </cell>
          <cell r="AI183" t="str">
            <v>SG</v>
          </cell>
          <cell r="AJ183" t="str">
            <v>41160.SG1</v>
          </cell>
        </row>
        <row r="184">
          <cell r="A184">
            <v>184</v>
          </cell>
          <cell r="D184" t="str">
            <v>SG</v>
          </cell>
          <cell r="E184" t="str">
            <v>P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0.75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0.75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PLNT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H184">
            <v>41160</v>
          </cell>
          <cell r="AI184" t="str">
            <v>SG</v>
          </cell>
          <cell r="AJ184" t="str">
            <v>41160.SG2</v>
          </cell>
        </row>
        <row r="185">
          <cell r="A185">
            <v>185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H185">
            <v>41160</v>
          </cell>
          <cell r="AI185" t="str">
            <v>NA</v>
          </cell>
          <cell r="AJ185" t="str">
            <v>41160.NA1</v>
          </cell>
        </row>
        <row r="186">
          <cell r="A186">
            <v>186</v>
          </cell>
          <cell r="AH186">
            <v>41160</v>
          </cell>
          <cell r="AI186" t="str">
            <v>NA</v>
          </cell>
          <cell r="AJ186" t="str">
            <v>41160.NA2</v>
          </cell>
        </row>
        <row r="187">
          <cell r="A187">
            <v>187</v>
          </cell>
          <cell r="B187">
            <v>41170</v>
          </cell>
          <cell r="C187" t="str">
            <v>Loss on Sale of Utility Plant</v>
          </cell>
          <cell r="AH187">
            <v>41170</v>
          </cell>
          <cell r="AI187" t="str">
            <v>NA</v>
          </cell>
          <cell r="AJ187" t="str">
            <v>41170.NA</v>
          </cell>
        </row>
        <row r="188">
          <cell r="A188">
            <v>188</v>
          </cell>
          <cell r="D188" t="str">
            <v>S</v>
          </cell>
          <cell r="E188" t="str">
            <v>DPW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0.75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0.75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PLNT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H188">
            <v>41170</v>
          </cell>
          <cell r="AI188" t="str">
            <v>S</v>
          </cell>
          <cell r="AJ188" t="str">
            <v>41170.S</v>
          </cell>
        </row>
        <row r="189">
          <cell r="A189">
            <v>189</v>
          </cell>
          <cell r="D189" t="str">
            <v>SG</v>
          </cell>
          <cell r="E189" t="str">
            <v>T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0.75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0.75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PLNT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H189">
            <v>41170</v>
          </cell>
          <cell r="AI189" t="str">
            <v>SG</v>
          </cell>
          <cell r="AJ189" t="str">
            <v>41170.SG</v>
          </cell>
        </row>
        <row r="190">
          <cell r="A190">
            <v>190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H190">
            <v>41170</v>
          </cell>
          <cell r="AI190" t="str">
            <v>NA</v>
          </cell>
          <cell r="AJ190" t="str">
            <v>41170.NA1</v>
          </cell>
        </row>
        <row r="191">
          <cell r="A191">
            <v>191</v>
          </cell>
          <cell r="AH191">
            <v>41170</v>
          </cell>
          <cell r="AI191" t="str">
            <v>NA</v>
          </cell>
          <cell r="AJ191" t="str">
            <v>41170.NA2</v>
          </cell>
        </row>
        <row r="192">
          <cell r="A192">
            <v>192</v>
          </cell>
          <cell r="B192">
            <v>4118</v>
          </cell>
          <cell r="C192" t="str">
            <v>Gain from Emission Allowances</v>
          </cell>
          <cell r="AH192">
            <v>4118</v>
          </cell>
          <cell r="AI192" t="str">
            <v>NA</v>
          </cell>
          <cell r="AJ192" t="str">
            <v>4118.NA</v>
          </cell>
        </row>
        <row r="193">
          <cell r="A193">
            <v>193</v>
          </cell>
          <cell r="D193" t="str">
            <v>SE</v>
          </cell>
          <cell r="E193" t="str">
            <v>P</v>
          </cell>
          <cell r="F193">
            <v>-27.166248726713881</v>
          </cell>
          <cell r="G193">
            <v>-27.166248726713881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0.75</v>
          </cell>
          <cell r="N193">
            <v>0</v>
          </cell>
          <cell r="O193">
            <v>0</v>
          </cell>
          <cell r="P193">
            <v>-20.374686545035409</v>
          </cell>
          <cell r="Q193">
            <v>-6.7915621816784704</v>
          </cell>
          <cell r="R193">
            <v>0.75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PLNT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H193">
            <v>4118</v>
          </cell>
          <cell r="AI193" t="str">
            <v>SE</v>
          </cell>
          <cell r="AJ193" t="str">
            <v>4118.SE</v>
          </cell>
        </row>
        <row r="194">
          <cell r="A194">
            <v>194</v>
          </cell>
          <cell r="F194">
            <v>-27.166248726713881</v>
          </cell>
          <cell r="G194">
            <v>-27.166248726713881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N194">
            <v>0</v>
          </cell>
          <cell r="O194">
            <v>0</v>
          </cell>
          <cell r="P194">
            <v>-20.374686545035409</v>
          </cell>
          <cell r="Q194">
            <v>-6.7915621816784704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H194">
            <v>4118</v>
          </cell>
          <cell r="AI194" t="str">
            <v>NA</v>
          </cell>
          <cell r="AJ194" t="str">
            <v>4118.NA1</v>
          </cell>
        </row>
        <row r="195">
          <cell r="A195">
            <v>195</v>
          </cell>
          <cell r="B195">
            <v>41181</v>
          </cell>
          <cell r="C195" t="str">
            <v>Gain from Disposition of NOX Credits</v>
          </cell>
          <cell r="AH195">
            <v>41181</v>
          </cell>
          <cell r="AI195" t="str">
            <v>NA</v>
          </cell>
          <cell r="AJ195" t="str">
            <v>41181.NA</v>
          </cell>
        </row>
        <row r="196">
          <cell r="A196">
            <v>196</v>
          </cell>
          <cell r="D196" t="str">
            <v>SE</v>
          </cell>
          <cell r="E196" t="str">
            <v>P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PLNT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H196">
            <v>41181</v>
          </cell>
          <cell r="AI196" t="str">
            <v>SE</v>
          </cell>
          <cell r="AJ196" t="str">
            <v>41181.SE</v>
          </cell>
        </row>
        <row r="197">
          <cell r="A197">
            <v>197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H197">
            <v>41181</v>
          </cell>
          <cell r="AI197" t="str">
            <v>NA</v>
          </cell>
          <cell r="AJ197" t="str">
            <v>41181.NA1</v>
          </cell>
        </row>
        <row r="198">
          <cell r="A198">
            <v>198</v>
          </cell>
          <cell r="AH198">
            <v>41181</v>
          </cell>
          <cell r="AI198" t="str">
            <v>NA</v>
          </cell>
          <cell r="AJ198" t="str">
            <v>41181.NA2</v>
          </cell>
        </row>
        <row r="199">
          <cell r="A199">
            <v>199</v>
          </cell>
          <cell r="B199">
            <v>4194</v>
          </cell>
          <cell r="C199" t="str">
            <v>Impact Housing Interest Income</v>
          </cell>
          <cell r="AH199">
            <v>4194</v>
          </cell>
          <cell r="AI199" t="str">
            <v>NA</v>
          </cell>
          <cell r="AJ199" t="str">
            <v>4194.NA</v>
          </cell>
        </row>
        <row r="200">
          <cell r="A200">
            <v>200</v>
          </cell>
          <cell r="D200" t="str">
            <v>SG</v>
          </cell>
          <cell r="E200" t="str">
            <v>P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0.75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0.75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PLNT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H200">
            <v>4194</v>
          </cell>
          <cell r="AI200" t="str">
            <v>SG</v>
          </cell>
          <cell r="AJ200" t="str">
            <v>4194.SG</v>
          </cell>
        </row>
        <row r="201">
          <cell r="A201">
            <v>201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H201">
            <v>4194</v>
          </cell>
          <cell r="AI201" t="str">
            <v>NA</v>
          </cell>
          <cell r="AJ201" t="str">
            <v>4194.NA1</v>
          </cell>
        </row>
        <row r="202">
          <cell r="A202">
            <v>202</v>
          </cell>
          <cell r="AH202">
            <v>4194</v>
          </cell>
          <cell r="AI202" t="str">
            <v>NA</v>
          </cell>
          <cell r="AJ202" t="str">
            <v>4194.NA2</v>
          </cell>
        </row>
        <row r="203">
          <cell r="A203">
            <v>203</v>
          </cell>
          <cell r="B203">
            <v>421</v>
          </cell>
          <cell r="C203" t="str">
            <v>(Gain) / Loss on Sale of Utility Plant</v>
          </cell>
          <cell r="AH203">
            <v>421</v>
          </cell>
          <cell r="AI203" t="str">
            <v>NA</v>
          </cell>
          <cell r="AJ203" t="str">
            <v>421.NA</v>
          </cell>
        </row>
        <row r="204">
          <cell r="A204">
            <v>204</v>
          </cell>
          <cell r="D204" t="str">
            <v>S</v>
          </cell>
          <cell r="E204" t="str">
            <v>DPW</v>
          </cell>
          <cell r="F204">
            <v>-336.5</v>
          </cell>
          <cell r="G204">
            <v>0</v>
          </cell>
          <cell r="H204">
            <v>0</v>
          </cell>
          <cell r="I204">
            <v>-336.5</v>
          </cell>
          <cell r="J204">
            <v>0</v>
          </cell>
          <cell r="K204">
            <v>0</v>
          </cell>
          <cell r="M204">
            <v>0.75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0.75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PLNT</v>
          </cell>
          <cell r="X204">
            <v>-54.005166765916378</v>
          </cell>
          <cell r="Y204">
            <v>-167.95777354546129</v>
          </cell>
          <cell r="Z204">
            <v>-64.351868819465849</v>
          </cell>
          <cell r="AA204">
            <v>-39.575216365416914</v>
          </cell>
          <cell r="AB204">
            <v>-10.60997450373959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H204">
            <v>421</v>
          </cell>
          <cell r="AI204" t="str">
            <v>S</v>
          </cell>
          <cell r="AJ204" t="str">
            <v>421.S</v>
          </cell>
        </row>
        <row r="205">
          <cell r="A205">
            <v>205</v>
          </cell>
          <cell r="D205" t="str">
            <v>SG</v>
          </cell>
          <cell r="E205" t="str">
            <v>P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0.75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0.75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PLNT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H205">
            <v>421</v>
          </cell>
          <cell r="AI205" t="str">
            <v>SG</v>
          </cell>
          <cell r="AJ205" t="str">
            <v>421.SG</v>
          </cell>
        </row>
        <row r="206">
          <cell r="A206">
            <v>206</v>
          </cell>
          <cell r="D206" t="str">
            <v>SG</v>
          </cell>
          <cell r="E206" t="str">
            <v>T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0.75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0.75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PLNT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H206">
            <v>421</v>
          </cell>
          <cell r="AI206" t="str">
            <v>SG</v>
          </cell>
          <cell r="AJ206" t="str">
            <v>421.SG1</v>
          </cell>
        </row>
        <row r="207">
          <cell r="A207">
            <v>207</v>
          </cell>
          <cell r="D207" t="str">
            <v>CN</v>
          </cell>
          <cell r="E207" t="str">
            <v>CUST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0.75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0.75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PLNT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H207">
            <v>421</v>
          </cell>
          <cell r="AI207" t="str">
            <v>CN</v>
          </cell>
          <cell r="AJ207" t="str">
            <v>421.CN</v>
          </cell>
        </row>
        <row r="208">
          <cell r="A208">
            <v>208</v>
          </cell>
          <cell r="D208" t="str">
            <v>SO</v>
          </cell>
          <cell r="E208" t="str">
            <v>PTD</v>
          </cell>
          <cell r="F208">
            <v>698.59305216986684</v>
          </cell>
          <cell r="G208">
            <v>316.4917723068944</v>
          </cell>
          <cell r="H208">
            <v>190.7973835007862</v>
          </cell>
          <cell r="I208">
            <v>191.30389636218615</v>
          </cell>
          <cell r="J208">
            <v>0</v>
          </cell>
          <cell r="K208">
            <v>0</v>
          </cell>
          <cell r="M208">
            <v>0.75</v>
          </cell>
          <cell r="N208">
            <v>0</v>
          </cell>
          <cell r="O208">
            <v>0</v>
          </cell>
          <cell r="P208">
            <v>237.3688292301708</v>
          </cell>
          <cell r="Q208">
            <v>79.122943076723601</v>
          </cell>
          <cell r="R208">
            <v>0.75</v>
          </cell>
          <cell r="S208">
            <v>0</v>
          </cell>
          <cell r="T208">
            <v>0</v>
          </cell>
          <cell r="U208">
            <v>143.09803762558965</v>
          </cell>
          <cell r="V208">
            <v>47.699345875196549</v>
          </cell>
          <cell r="W208" t="str">
            <v>PLNT</v>
          </cell>
          <cell r="X208">
            <v>30.702522514143972</v>
          </cell>
          <cell r="Y208">
            <v>95.485814275080116</v>
          </cell>
          <cell r="Z208">
            <v>36.584734749931926</v>
          </cell>
          <cell r="AA208">
            <v>22.498939346451145</v>
          </cell>
          <cell r="AB208">
            <v>6.0318854765790073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H208">
            <v>421</v>
          </cell>
          <cell r="AI208" t="str">
            <v>SO</v>
          </cell>
          <cell r="AJ208" t="str">
            <v>421.SO</v>
          </cell>
        </row>
        <row r="209">
          <cell r="A209">
            <v>209</v>
          </cell>
          <cell r="D209" t="str">
            <v>SG</v>
          </cell>
          <cell r="E209" t="str">
            <v>P</v>
          </cell>
          <cell r="F209">
            <v>-498056.44025219104</v>
          </cell>
          <cell r="G209">
            <v>-498056.44025219104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0.75</v>
          </cell>
          <cell r="N209">
            <v>0</v>
          </cell>
          <cell r="O209">
            <v>0</v>
          </cell>
          <cell r="P209">
            <v>-373542.33018914331</v>
          </cell>
          <cell r="Q209">
            <v>-124514.11006304776</v>
          </cell>
          <cell r="R209">
            <v>0.75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 t="str">
            <v>PLNT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H209">
            <v>421</v>
          </cell>
          <cell r="AI209" t="str">
            <v>SG</v>
          </cell>
          <cell r="AJ209" t="str">
            <v>421.SG2</v>
          </cell>
        </row>
        <row r="210">
          <cell r="A210">
            <v>210</v>
          </cell>
          <cell r="F210">
            <v>-497694.34720002115</v>
          </cell>
          <cell r="G210">
            <v>-497739.94847988413</v>
          </cell>
          <cell r="H210">
            <v>190.7973835007862</v>
          </cell>
          <cell r="I210">
            <v>-145.19610363781385</v>
          </cell>
          <cell r="J210">
            <v>0</v>
          </cell>
          <cell r="K210">
            <v>0</v>
          </cell>
          <cell r="N210">
            <v>0</v>
          </cell>
          <cell r="O210">
            <v>0</v>
          </cell>
          <cell r="P210">
            <v>-373304.96135991311</v>
          </cell>
          <cell r="Q210">
            <v>-124434.98711997103</v>
          </cell>
          <cell r="S210">
            <v>0</v>
          </cell>
          <cell r="T210">
            <v>0</v>
          </cell>
          <cell r="U210">
            <v>143.09803762558965</v>
          </cell>
          <cell r="V210">
            <v>47.699345875196549</v>
          </cell>
          <cell r="X210">
            <v>-23.302644251772406</v>
          </cell>
          <cell r="Y210">
            <v>-72.471959270381177</v>
          </cell>
          <cell r="Z210">
            <v>-27.767134069533924</v>
          </cell>
          <cell r="AA210">
            <v>-17.076277018965769</v>
          </cell>
          <cell r="AB210">
            <v>-4.5780890271605825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H210">
            <v>421</v>
          </cell>
          <cell r="AI210" t="str">
            <v>NA</v>
          </cell>
          <cell r="AJ210" t="str">
            <v>421.NA1</v>
          </cell>
        </row>
        <row r="211">
          <cell r="A211">
            <v>211</v>
          </cell>
          <cell r="AH211">
            <v>421</v>
          </cell>
          <cell r="AI211" t="str">
            <v>NA</v>
          </cell>
          <cell r="AJ211" t="str">
            <v>421.NA2</v>
          </cell>
        </row>
        <row r="212">
          <cell r="A212">
            <v>212</v>
          </cell>
          <cell r="B212" t="str">
            <v>Total Miscellaneous Revenues</v>
          </cell>
          <cell r="F212">
            <v>-497721.51344874786</v>
          </cell>
          <cell r="G212">
            <v>-497767.11472861085</v>
          </cell>
          <cell r="H212">
            <v>190.7973835007862</v>
          </cell>
          <cell r="I212">
            <v>-145.19610363781385</v>
          </cell>
          <cell r="J212">
            <v>0</v>
          </cell>
          <cell r="K212">
            <v>0</v>
          </cell>
          <cell r="N212">
            <v>0</v>
          </cell>
          <cell r="O212">
            <v>0</v>
          </cell>
          <cell r="P212">
            <v>-373325.33604645816</v>
          </cell>
          <cell r="Q212">
            <v>-124441.77868215271</v>
          </cell>
          <cell r="S212">
            <v>0</v>
          </cell>
          <cell r="T212">
            <v>0</v>
          </cell>
          <cell r="U212">
            <v>143.09803762558965</v>
          </cell>
          <cell r="V212">
            <v>47.699345875196549</v>
          </cell>
          <cell r="X212">
            <v>-23.302644251772406</v>
          </cell>
          <cell r="Y212">
            <v>-72.471959270381177</v>
          </cell>
          <cell r="Z212">
            <v>-27.767134069533924</v>
          </cell>
          <cell r="AA212">
            <v>-17.076277018965769</v>
          </cell>
          <cell r="AB212">
            <v>-4.5780890271605825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H212" t="str">
            <v>Total Miscellaneous Revenues</v>
          </cell>
          <cell r="AI212" t="str">
            <v>NA</v>
          </cell>
          <cell r="AJ212" t="str">
            <v>Total Miscellaneous Revenues.NA</v>
          </cell>
        </row>
        <row r="213">
          <cell r="A213">
            <v>213</v>
          </cell>
          <cell r="AH213" t="str">
            <v>Total Miscellaneous Revenues</v>
          </cell>
          <cell r="AI213" t="str">
            <v>NA</v>
          </cell>
          <cell r="AJ213" t="str">
            <v>Total Miscellaneous Revenues.NA1</v>
          </cell>
        </row>
        <row r="214">
          <cell r="A214">
            <v>214</v>
          </cell>
          <cell r="B214" t="str">
            <v>Miscellaneous Expenses</v>
          </cell>
          <cell r="AH214" t="str">
            <v>Miscellaneous Expenses</v>
          </cell>
          <cell r="AI214" t="str">
            <v>NA</v>
          </cell>
          <cell r="AJ214" t="str">
            <v>Miscellaneous Expenses.NA</v>
          </cell>
        </row>
        <row r="215">
          <cell r="A215">
            <v>215</v>
          </cell>
          <cell r="B215">
            <v>4311</v>
          </cell>
          <cell r="C215" t="str">
            <v>Interest on Customer Deposits</v>
          </cell>
          <cell r="AH215">
            <v>4311</v>
          </cell>
          <cell r="AI215" t="str">
            <v>NA</v>
          </cell>
          <cell r="AJ215" t="str">
            <v>4311.NA</v>
          </cell>
        </row>
        <row r="216">
          <cell r="A216">
            <v>216</v>
          </cell>
          <cell r="D216" t="str">
            <v>S</v>
          </cell>
          <cell r="E216" t="str">
            <v>CUST</v>
          </cell>
          <cell r="F216">
            <v>582896.63</v>
          </cell>
          <cell r="G216">
            <v>0</v>
          </cell>
          <cell r="H216">
            <v>0</v>
          </cell>
          <cell r="I216">
            <v>0</v>
          </cell>
          <cell r="J216">
            <v>582896.63</v>
          </cell>
          <cell r="K216">
            <v>0</v>
          </cell>
          <cell r="M216">
            <v>0.75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0.75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 t="str">
            <v>CUST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H216">
            <v>4311</v>
          </cell>
          <cell r="AI216" t="str">
            <v>S</v>
          </cell>
          <cell r="AJ216" t="str">
            <v>4311.S</v>
          </cell>
        </row>
        <row r="217">
          <cell r="A217">
            <v>217</v>
          </cell>
          <cell r="F217">
            <v>582896.63</v>
          </cell>
          <cell r="G217">
            <v>0</v>
          </cell>
          <cell r="H217">
            <v>0</v>
          </cell>
          <cell r="I217">
            <v>0</v>
          </cell>
          <cell r="J217">
            <v>582896.63</v>
          </cell>
          <cell r="K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H217">
            <v>4311</v>
          </cell>
          <cell r="AI217" t="str">
            <v>NA</v>
          </cell>
          <cell r="AJ217" t="str">
            <v>4311.NA1</v>
          </cell>
        </row>
        <row r="218">
          <cell r="A218">
            <v>218</v>
          </cell>
          <cell r="AH218">
            <v>4311</v>
          </cell>
          <cell r="AI218" t="str">
            <v>NA</v>
          </cell>
          <cell r="AJ218" t="str">
            <v>4311.NA2</v>
          </cell>
        </row>
        <row r="219">
          <cell r="A219">
            <v>219</v>
          </cell>
          <cell r="B219" t="str">
            <v>DFA</v>
          </cell>
          <cell r="C219" t="str">
            <v>Divergence Fairness Adjustment</v>
          </cell>
          <cell r="AH219" t="str">
            <v>DFA</v>
          </cell>
          <cell r="AI219" t="str">
            <v>NA</v>
          </cell>
          <cell r="AJ219" t="str">
            <v>DFA.NA</v>
          </cell>
        </row>
        <row r="220">
          <cell r="A220">
            <v>220</v>
          </cell>
          <cell r="D220" t="str">
            <v>P</v>
          </cell>
          <cell r="E220" t="str">
            <v>P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0.75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0.75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H220" t="str">
            <v>DFA</v>
          </cell>
          <cell r="AI220" t="str">
            <v>P</v>
          </cell>
          <cell r="AJ220" t="str">
            <v>DFA.P</v>
          </cell>
        </row>
        <row r="221">
          <cell r="A221">
            <v>221</v>
          </cell>
          <cell r="D221" t="str">
            <v>T</v>
          </cell>
          <cell r="E221" t="str">
            <v>T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0.75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0.75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H221" t="str">
            <v>DFA</v>
          </cell>
          <cell r="AI221" t="str">
            <v>T</v>
          </cell>
          <cell r="AJ221" t="str">
            <v>DFA.T</v>
          </cell>
        </row>
        <row r="222">
          <cell r="A222">
            <v>222</v>
          </cell>
          <cell r="D222" t="str">
            <v>D</v>
          </cell>
          <cell r="E222" t="str">
            <v>DPW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0.75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0.75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PLNT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H222" t="str">
            <v>DFA</v>
          </cell>
          <cell r="AI222" t="str">
            <v>D</v>
          </cell>
          <cell r="AJ222" t="str">
            <v>DFA.D</v>
          </cell>
        </row>
        <row r="223">
          <cell r="A223">
            <v>223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H223" t="str">
            <v>DFA</v>
          </cell>
          <cell r="AI223" t="str">
            <v>NA</v>
          </cell>
          <cell r="AJ223" t="str">
            <v>DFA.NA1</v>
          </cell>
        </row>
        <row r="224">
          <cell r="A224">
            <v>224</v>
          </cell>
          <cell r="AH224" t="str">
            <v>DFA</v>
          </cell>
          <cell r="AI224" t="str">
            <v>NA</v>
          </cell>
          <cell r="AJ224" t="str">
            <v>DFA.NA2</v>
          </cell>
        </row>
        <row r="225">
          <cell r="A225">
            <v>225</v>
          </cell>
          <cell r="AH225" t="str">
            <v>DFA</v>
          </cell>
          <cell r="AI225" t="str">
            <v>NA</v>
          </cell>
          <cell r="AJ225" t="str">
            <v>DFA.NA3</v>
          </cell>
        </row>
        <row r="226">
          <cell r="A226">
            <v>226</v>
          </cell>
          <cell r="B226" t="str">
            <v>Total Miscellaneous Expenses</v>
          </cell>
          <cell r="F226">
            <v>582896.63</v>
          </cell>
          <cell r="G226">
            <v>0</v>
          </cell>
          <cell r="H226">
            <v>0</v>
          </cell>
          <cell r="I226">
            <v>0</v>
          </cell>
          <cell r="J226">
            <v>582896.63</v>
          </cell>
          <cell r="K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H226" t="str">
            <v>Total Miscellaneous Expenses</v>
          </cell>
          <cell r="AI226" t="str">
            <v>NA</v>
          </cell>
          <cell r="AJ226" t="str">
            <v>Total Miscellaneous Expenses.NA</v>
          </cell>
        </row>
        <row r="227">
          <cell r="A227">
            <v>227</v>
          </cell>
          <cell r="AH227" t="str">
            <v>Total Miscellaneous Expenses</v>
          </cell>
          <cell r="AI227" t="str">
            <v>NA</v>
          </cell>
          <cell r="AJ227" t="str">
            <v>Total Miscellaneous Expenses.NA1</v>
          </cell>
        </row>
        <row r="228">
          <cell r="A228">
            <v>228</v>
          </cell>
          <cell r="B228" t="str">
            <v>Net Misc Revenue and Expense</v>
          </cell>
          <cell r="F228">
            <v>85175.11655125214</v>
          </cell>
          <cell r="G228">
            <v>-497767.11472861085</v>
          </cell>
          <cell r="H228">
            <v>190.7973835007862</v>
          </cell>
          <cell r="I228">
            <v>-145.19610363781385</v>
          </cell>
          <cell r="J228">
            <v>582896.63</v>
          </cell>
          <cell r="K228">
            <v>0</v>
          </cell>
          <cell r="N228">
            <v>0</v>
          </cell>
          <cell r="O228">
            <v>0</v>
          </cell>
          <cell r="P228">
            <v>-373325.33604645816</v>
          </cell>
          <cell r="Q228">
            <v>-124441.77868215271</v>
          </cell>
          <cell r="S228">
            <v>0</v>
          </cell>
          <cell r="T228">
            <v>0</v>
          </cell>
          <cell r="U228">
            <v>143.09803762558965</v>
          </cell>
          <cell r="V228">
            <v>47.699345875196549</v>
          </cell>
          <cell r="X228">
            <v>-23.302644251772406</v>
          </cell>
          <cell r="Y228">
            <v>-72.471959270381177</v>
          </cell>
          <cell r="Z228">
            <v>-27.767134069533924</v>
          </cell>
          <cell r="AA228">
            <v>-17.076277018965769</v>
          </cell>
          <cell r="AB228">
            <v>-4.5780890271605825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H228" t="str">
            <v>Net Misc Revenue and Expense</v>
          </cell>
          <cell r="AI228" t="str">
            <v>NA</v>
          </cell>
          <cell r="AJ228" t="str">
            <v>Net Misc Revenue and Expense.NA</v>
          </cell>
        </row>
        <row r="229">
          <cell r="A229">
            <v>229</v>
          </cell>
          <cell r="AH229" t="str">
            <v>Net Misc Revenue and Expense</v>
          </cell>
          <cell r="AI229" t="str">
            <v>NA</v>
          </cell>
          <cell r="AJ229" t="str">
            <v>Net Misc Revenue and Expense.NA1</v>
          </cell>
        </row>
        <row r="230">
          <cell r="A230">
            <v>230</v>
          </cell>
          <cell r="B230">
            <v>500</v>
          </cell>
          <cell r="C230" t="str">
            <v>Operation Supervision &amp; Engineering</v>
          </cell>
          <cell r="AH230">
            <v>500</v>
          </cell>
          <cell r="AI230" t="str">
            <v>NA</v>
          </cell>
          <cell r="AJ230" t="str">
            <v>500.NA</v>
          </cell>
        </row>
        <row r="231">
          <cell r="A231">
            <v>231</v>
          </cell>
          <cell r="D231" t="str">
            <v>SG</v>
          </cell>
          <cell r="E231" t="str">
            <v>P</v>
          </cell>
          <cell r="F231">
            <v>5994453.1915036924</v>
          </cell>
          <cell r="G231">
            <v>5994453.1915036924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0.75</v>
          </cell>
          <cell r="N231">
            <v>0</v>
          </cell>
          <cell r="O231">
            <v>0</v>
          </cell>
          <cell r="P231">
            <v>4495839.8936277693</v>
          </cell>
          <cell r="Q231">
            <v>1498613.2978759231</v>
          </cell>
          <cell r="R231">
            <v>0.75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H231">
            <v>500</v>
          </cell>
          <cell r="AI231" t="str">
            <v>SG</v>
          </cell>
          <cell r="AJ231" t="str">
            <v>500.SG</v>
          </cell>
        </row>
        <row r="232">
          <cell r="A232">
            <v>232</v>
          </cell>
          <cell r="D232" t="str">
            <v>SG</v>
          </cell>
          <cell r="E232" t="str">
            <v>P</v>
          </cell>
          <cell r="F232">
            <v>1047848.6956086884</v>
          </cell>
          <cell r="G232">
            <v>1047848.6956086884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0.75</v>
          </cell>
          <cell r="N232">
            <v>0</v>
          </cell>
          <cell r="O232">
            <v>0</v>
          </cell>
          <cell r="P232">
            <v>785886.52170651627</v>
          </cell>
          <cell r="Q232">
            <v>261962.1739021721</v>
          </cell>
          <cell r="R232">
            <v>0.75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H232">
            <v>500</v>
          </cell>
          <cell r="AI232" t="str">
            <v>SG</v>
          </cell>
          <cell r="AJ232" t="str">
            <v>500.SG1</v>
          </cell>
        </row>
        <row r="233">
          <cell r="A233">
            <v>233</v>
          </cell>
          <cell r="F233">
            <v>7042301.8871123809</v>
          </cell>
          <cell r="G233">
            <v>7042301.8871123809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N233">
            <v>0</v>
          </cell>
          <cell r="O233">
            <v>0</v>
          </cell>
          <cell r="P233">
            <v>5281726.4153342852</v>
          </cell>
          <cell r="Q233">
            <v>1760575.4717780952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H233">
            <v>500</v>
          </cell>
          <cell r="AI233" t="str">
            <v>NA</v>
          </cell>
          <cell r="AJ233" t="str">
            <v>500.NA1</v>
          </cell>
        </row>
        <row r="234">
          <cell r="A234">
            <v>234</v>
          </cell>
          <cell r="AH234">
            <v>500</v>
          </cell>
          <cell r="AI234" t="str">
            <v>NA</v>
          </cell>
          <cell r="AJ234" t="str">
            <v>500.NA2</v>
          </cell>
        </row>
        <row r="235">
          <cell r="A235">
            <v>235</v>
          </cell>
          <cell r="B235">
            <v>501</v>
          </cell>
          <cell r="C235" t="str">
            <v>Fuel Related</v>
          </cell>
          <cell r="AH235">
            <v>501</v>
          </cell>
          <cell r="AI235" t="str">
            <v>NA</v>
          </cell>
          <cell r="AJ235" t="str">
            <v>501.NA</v>
          </cell>
        </row>
        <row r="236">
          <cell r="A236">
            <v>236</v>
          </cell>
          <cell r="D236" t="str">
            <v>S</v>
          </cell>
          <cell r="E236" t="str">
            <v>P</v>
          </cell>
          <cell r="F236">
            <v>42494145</v>
          </cell>
          <cell r="G236">
            <v>42494145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42494145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H236">
            <v>501</v>
          </cell>
          <cell r="AI236" t="str">
            <v>S</v>
          </cell>
          <cell r="AJ236" t="str">
            <v>501.S</v>
          </cell>
        </row>
        <row r="237">
          <cell r="A237">
            <v>237</v>
          </cell>
          <cell r="D237" t="str">
            <v>SE</v>
          </cell>
          <cell r="E237" t="str">
            <v>P</v>
          </cell>
          <cell r="F237">
            <v>8090760.5429476704</v>
          </cell>
          <cell r="G237">
            <v>8090760.5429476704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8090760.5429476704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H237">
            <v>501</v>
          </cell>
          <cell r="AI237" t="str">
            <v>SE</v>
          </cell>
          <cell r="AJ237" t="str">
            <v>501.SE</v>
          </cell>
        </row>
        <row r="238">
          <cell r="A238">
            <v>238</v>
          </cell>
          <cell r="D238" t="str">
            <v>SE</v>
          </cell>
          <cell r="E238" t="str">
            <v>P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H238">
            <v>501</v>
          </cell>
          <cell r="AI238" t="str">
            <v>SE</v>
          </cell>
          <cell r="AJ238" t="str">
            <v>501.SE1</v>
          </cell>
        </row>
        <row r="239">
          <cell r="A239">
            <v>239</v>
          </cell>
          <cell r="D239" t="str">
            <v>SE</v>
          </cell>
          <cell r="E239" t="str">
            <v>P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H239">
            <v>501</v>
          </cell>
          <cell r="AI239" t="str">
            <v>SE</v>
          </cell>
          <cell r="AJ239" t="str">
            <v>501.SE2</v>
          </cell>
        </row>
        <row r="240">
          <cell r="A240">
            <v>240</v>
          </cell>
          <cell r="D240" t="str">
            <v>SE</v>
          </cell>
          <cell r="E240" t="str">
            <v>P</v>
          </cell>
          <cell r="F240">
            <v>703508.26601248828</v>
          </cell>
          <cell r="G240">
            <v>703508.26601248828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703508.26601248828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H240">
            <v>501</v>
          </cell>
          <cell r="AI240" t="str">
            <v>SE</v>
          </cell>
          <cell r="AJ240" t="str">
            <v>501.SE3</v>
          </cell>
        </row>
        <row r="241">
          <cell r="A241">
            <v>241</v>
          </cell>
          <cell r="AH241">
            <v>501</v>
          </cell>
          <cell r="AI241" t="str">
            <v>NA</v>
          </cell>
          <cell r="AJ241" t="str">
            <v>501.NA1</v>
          </cell>
        </row>
        <row r="242">
          <cell r="A242">
            <v>242</v>
          </cell>
          <cell r="B242" t="str">
            <v>501NPC</v>
          </cell>
          <cell r="C242" t="str">
            <v>Fuel Related - NPC</v>
          </cell>
          <cell r="AH242" t="str">
            <v>501NPC</v>
          </cell>
          <cell r="AI242" t="str">
            <v>NA</v>
          </cell>
          <cell r="AJ242" t="str">
            <v>501NPC.NA</v>
          </cell>
        </row>
        <row r="243">
          <cell r="A243">
            <v>243</v>
          </cell>
          <cell r="D243" t="str">
            <v>SE</v>
          </cell>
          <cell r="E243" t="str">
            <v>P</v>
          </cell>
          <cell r="F243">
            <v>262278185.3038148</v>
          </cell>
          <cell r="G243">
            <v>262278185.3038148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</v>
          </cell>
          <cell r="M243">
            <v>0</v>
          </cell>
          <cell r="N243">
            <v>0</v>
          </cell>
          <cell r="O243">
            <v>262278185.3038148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H243" t="str">
            <v>501NPC</v>
          </cell>
          <cell r="AI243" t="str">
            <v>SE</v>
          </cell>
          <cell r="AJ243" t="str">
            <v>501NPC.SE</v>
          </cell>
        </row>
        <row r="244">
          <cell r="A244">
            <v>244</v>
          </cell>
          <cell r="D244" t="str">
            <v>SE</v>
          </cell>
          <cell r="E244" t="str">
            <v>P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H244" t="str">
            <v>501NPC</v>
          </cell>
          <cell r="AI244" t="str">
            <v>SE</v>
          </cell>
          <cell r="AJ244" t="str">
            <v>501NPC.SE1</v>
          </cell>
        </row>
        <row r="245">
          <cell r="A245">
            <v>245</v>
          </cell>
          <cell r="D245" t="str">
            <v>SE</v>
          </cell>
          <cell r="E245" t="str">
            <v>P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1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H245" t="str">
            <v>501NPC</v>
          </cell>
          <cell r="AI245" t="str">
            <v>SE</v>
          </cell>
          <cell r="AJ245" t="str">
            <v>501NPC.SE2</v>
          </cell>
        </row>
        <row r="246">
          <cell r="A246">
            <v>246</v>
          </cell>
          <cell r="D246" t="str">
            <v>SE</v>
          </cell>
          <cell r="E246" t="str">
            <v>P</v>
          </cell>
          <cell r="F246">
            <v>18722843.237062484</v>
          </cell>
          <cell r="G246">
            <v>18722843.237062484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</v>
          </cell>
          <cell r="M246">
            <v>0</v>
          </cell>
          <cell r="N246">
            <v>0</v>
          </cell>
          <cell r="O246">
            <v>18722843.237062484</v>
          </cell>
          <cell r="P246">
            <v>0</v>
          </cell>
          <cell r="Q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H246" t="str">
            <v>501NPC</v>
          </cell>
          <cell r="AI246" t="str">
            <v>SE</v>
          </cell>
          <cell r="AJ246" t="str">
            <v>501NPC.SE3</v>
          </cell>
        </row>
        <row r="247">
          <cell r="A247">
            <v>247</v>
          </cell>
          <cell r="F247">
            <v>332289442.34983742</v>
          </cell>
          <cell r="G247">
            <v>332289442.34983742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0</v>
          </cell>
          <cell r="O247">
            <v>281001028.54087728</v>
          </cell>
          <cell r="P247">
            <v>0</v>
          </cell>
          <cell r="Q247">
            <v>51288413.808960162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H247" t="str">
            <v>501NPC</v>
          </cell>
          <cell r="AI247" t="str">
            <v>NA</v>
          </cell>
          <cell r="AJ247" t="str">
            <v>501NPC.NA1</v>
          </cell>
        </row>
        <row r="248">
          <cell r="A248">
            <v>248</v>
          </cell>
          <cell r="AH248" t="str">
            <v>501NPC</v>
          </cell>
          <cell r="AI248" t="str">
            <v>NA</v>
          </cell>
          <cell r="AJ248" t="str">
            <v>501NPC.NA2</v>
          </cell>
        </row>
        <row r="249">
          <cell r="A249">
            <v>249</v>
          </cell>
          <cell r="B249">
            <v>502</v>
          </cell>
          <cell r="C249" t="str">
            <v>Steam Expenses</v>
          </cell>
          <cell r="AH249">
            <v>502</v>
          </cell>
          <cell r="AI249" t="str">
            <v>NA</v>
          </cell>
          <cell r="AJ249" t="str">
            <v>502.NA</v>
          </cell>
        </row>
        <row r="250">
          <cell r="A250">
            <v>250</v>
          </cell>
          <cell r="D250" t="str">
            <v>SG</v>
          </cell>
          <cell r="E250" t="str">
            <v>P</v>
          </cell>
          <cell r="F250">
            <v>30105328.375031818</v>
          </cell>
          <cell r="G250">
            <v>30105328.375031818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0.75</v>
          </cell>
          <cell r="N250">
            <v>0</v>
          </cell>
          <cell r="O250">
            <v>0</v>
          </cell>
          <cell r="P250">
            <v>22578996.281273864</v>
          </cell>
          <cell r="Q250">
            <v>7526332.0937579544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H250">
            <v>502</v>
          </cell>
          <cell r="AI250" t="str">
            <v>SG</v>
          </cell>
          <cell r="AJ250" t="str">
            <v>502.SG</v>
          </cell>
        </row>
        <row r="251">
          <cell r="A251">
            <v>251</v>
          </cell>
          <cell r="D251" t="str">
            <v>SG</v>
          </cell>
          <cell r="E251" t="str">
            <v>P</v>
          </cell>
          <cell r="F251">
            <v>3182390.4505297258</v>
          </cell>
          <cell r="G251">
            <v>3182390.4505297258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0.75</v>
          </cell>
          <cell r="N251">
            <v>0</v>
          </cell>
          <cell r="O251">
            <v>0</v>
          </cell>
          <cell r="P251">
            <v>2386792.8378972942</v>
          </cell>
          <cell r="Q251">
            <v>795597.61263243144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H251">
            <v>502</v>
          </cell>
          <cell r="AI251" t="str">
            <v>SG</v>
          </cell>
          <cell r="AJ251" t="str">
            <v>502.SG1</v>
          </cell>
        </row>
        <row r="252">
          <cell r="A252">
            <v>252</v>
          </cell>
          <cell r="F252">
            <v>33287718.825561542</v>
          </cell>
          <cell r="G252">
            <v>33287718.825561542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N252">
            <v>0</v>
          </cell>
          <cell r="O252">
            <v>0</v>
          </cell>
          <cell r="P252">
            <v>24965789.119171157</v>
          </cell>
          <cell r="Q252">
            <v>8321929.7063903855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H252">
            <v>502</v>
          </cell>
          <cell r="AI252" t="str">
            <v>NA</v>
          </cell>
          <cell r="AJ252" t="str">
            <v>502.NA1</v>
          </cell>
        </row>
        <row r="253">
          <cell r="A253">
            <v>253</v>
          </cell>
          <cell r="AH253">
            <v>502</v>
          </cell>
          <cell r="AI253" t="str">
            <v>NA</v>
          </cell>
          <cell r="AJ253" t="str">
            <v>502.NA2</v>
          </cell>
        </row>
        <row r="254">
          <cell r="A254">
            <v>254</v>
          </cell>
          <cell r="B254">
            <v>503</v>
          </cell>
          <cell r="C254" t="str">
            <v>Steam From Other Sources</v>
          </cell>
          <cell r="AH254">
            <v>503</v>
          </cell>
          <cell r="AI254" t="str">
            <v>NA</v>
          </cell>
          <cell r="AJ254" t="str">
            <v>503.NA</v>
          </cell>
        </row>
        <row r="255">
          <cell r="A255">
            <v>255</v>
          </cell>
          <cell r="D255" t="str">
            <v>SE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H255">
            <v>503</v>
          </cell>
          <cell r="AI255" t="str">
            <v>SE</v>
          </cell>
          <cell r="AJ255" t="str">
            <v>503.SE</v>
          </cell>
        </row>
        <row r="256">
          <cell r="A256">
            <v>256</v>
          </cell>
          <cell r="AH256">
            <v>503</v>
          </cell>
          <cell r="AI256" t="str">
            <v>NA</v>
          </cell>
          <cell r="AJ256" t="str">
            <v>503.NA1</v>
          </cell>
        </row>
        <row r="257">
          <cell r="A257">
            <v>257</v>
          </cell>
          <cell r="B257" t="str">
            <v>503NPC</v>
          </cell>
          <cell r="C257" t="str">
            <v>Steam From Other Sources - NPC</v>
          </cell>
          <cell r="AH257" t="str">
            <v>503NPC</v>
          </cell>
          <cell r="AI257" t="str">
            <v>NA</v>
          </cell>
          <cell r="AJ257" t="str">
            <v>503NPC.NA</v>
          </cell>
        </row>
        <row r="258">
          <cell r="A258">
            <v>258</v>
          </cell>
          <cell r="D258" t="str">
            <v>SE</v>
          </cell>
          <cell r="E258" t="str">
            <v>P</v>
          </cell>
          <cell r="F258">
            <v>2873382.8418601118</v>
          </cell>
          <cell r="G258">
            <v>2873382.8418601118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</v>
          </cell>
          <cell r="M258">
            <v>0</v>
          </cell>
          <cell r="N258">
            <v>0</v>
          </cell>
          <cell r="O258">
            <v>2873382.8418601118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H258" t="str">
            <v>503NPC</v>
          </cell>
          <cell r="AI258" t="str">
            <v>SE</v>
          </cell>
          <cell r="AJ258" t="str">
            <v>503NPC.SE</v>
          </cell>
        </row>
        <row r="259">
          <cell r="A259">
            <v>259</v>
          </cell>
          <cell r="F259">
            <v>2873382.8418601118</v>
          </cell>
          <cell r="G259">
            <v>2873382.8418601118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N259">
            <v>0</v>
          </cell>
          <cell r="O259">
            <v>2873382.8418601118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H259" t="str">
            <v>503NPC</v>
          </cell>
          <cell r="AI259" t="str">
            <v>NA</v>
          </cell>
          <cell r="AJ259" t="str">
            <v>503NPC.NA1</v>
          </cell>
        </row>
        <row r="260">
          <cell r="A260">
            <v>260</v>
          </cell>
          <cell r="AH260" t="str">
            <v>503NPC</v>
          </cell>
          <cell r="AI260" t="str">
            <v>NA</v>
          </cell>
          <cell r="AJ260" t="str">
            <v>503NPC.NA2</v>
          </cell>
        </row>
        <row r="261">
          <cell r="A261">
            <v>261</v>
          </cell>
          <cell r="B261">
            <v>505</v>
          </cell>
          <cell r="C261" t="str">
            <v>Electric Expenses</v>
          </cell>
          <cell r="AH261">
            <v>505</v>
          </cell>
          <cell r="AI261" t="str">
            <v>NA</v>
          </cell>
          <cell r="AJ261" t="str">
            <v>505.NA</v>
          </cell>
        </row>
        <row r="262">
          <cell r="A262">
            <v>262</v>
          </cell>
          <cell r="D262" t="str">
            <v>SG</v>
          </cell>
          <cell r="E262" t="str">
            <v>P</v>
          </cell>
          <cell r="F262">
            <v>531986.0631998129</v>
          </cell>
          <cell r="G262">
            <v>531986.0631998129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0.75</v>
          </cell>
          <cell r="N262">
            <v>0</v>
          </cell>
          <cell r="O262">
            <v>0</v>
          </cell>
          <cell r="P262">
            <v>398989.54739985964</v>
          </cell>
          <cell r="Q262">
            <v>132996.51579995322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H262">
            <v>505</v>
          </cell>
          <cell r="AI262" t="str">
            <v>SG</v>
          </cell>
          <cell r="AJ262" t="str">
            <v>505.SG</v>
          </cell>
        </row>
        <row r="263">
          <cell r="A263">
            <v>263</v>
          </cell>
          <cell r="D263" t="str">
            <v>SG</v>
          </cell>
          <cell r="E263" t="str">
            <v>P</v>
          </cell>
          <cell r="F263">
            <v>139315.2332076563</v>
          </cell>
          <cell r="G263">
            <v>139315.2332076563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0.75</v>
          </cell>
          <cell r="N263">
            <v>0</v>
          </cell>
          <cell r="O263">
            <v>0</v>
          </cell>
          <cell r="P263">
            <v>104486.42490574223</v>
          </cell>
          <cell r="Q263">
            <v>34828.808301914076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H263">
            <v>505</v>
          </cell>
          <cell r="AI263" t="str">
            <v>SG</v>
          </cell>
          <cell r="AJ263" t="str">
            <v>505.SG1</v>
          </cell>
        </row>
        <row r="264">
          <cell r="A264">
            <v>264</v>
          </cell>
          <cell r="F264">
            <v>671301.2964074692</v>
          </cell>
          <cell r="G264">
            <v>671301.2964074692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N264">
            <v>0</v>
          </cell>
          <cell r="O264">
            <v>0</v>
          </cell>
          <cell r="P264">
            <v>503475.97230560187</v>
          </cell>
          <cell r="Q264">
            <v>167825.3241018673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H264">
            <v>505</v>
          </cell>
          <cell r="AI264" t="str">
            <v>NA</v>
          </cell>
          <cell r="AJ264" t="str">
            <v>505.NA1</v>
          </cell>
        </row>
        <row r="265">
          <cell r="A265">
            <v>265</v>
          </cell>
          <cell r="AH265">
            <v>505</v>
          </cell>
          <cell r="AI265" t="str">
            <v>NA</v>
          </cell>
          <cell r="AJ265" t="str">
            <v>505.NA2</v>
          </cell>
        </row>
        <row r="266">
          <cell r="A266">
            <v>266</v>
          </cell>
          <cell r="B266">
            <v>506</v>
          </cell>
          <cell r="C266" t="str">
            <v>Misc. Steam Expense</v>
          </cell>
          <cell r="AH266">
            <v>506</v>
          </cell>
          <cell r="AI266" t="str">
            <v>NA</v>
          </cell>
          <cell r="AJ266" t="str">
            <v>506.NA</v>
          </cell>
        </row>
        <row r="267">
          <cell r="A267">
            <v>267</v>
          </cell>
          <cell r="D267" t="str">
            <v>SG</v>
          </cell>
          <cell r="E267" t="str">
            <v>P</v>
          </cell>
          <cell r="F267">
            <v>10183405.727935433</v>
          </cell>
          <cell r="G267">
            <v>10183405.727935433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0.75</v>
          </cell>
          <cell r="N267">
            <v>0</v>
          </cell>
          <cell r="O267">
            <v>0</v>
          </cell>
          <cell r="P267">
            <v>7637554.295951575</v>
          </cell>
          <cell r="Q267">
            <v>2545851.4319838583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H267">
            <v>506</v>
          </cell>
          <cell r="AI267" t="str">
            <v>SG</v>
          </cell>
          <cell r="AJ267" t="str">
            <v>506.SG</v>
          </cell>
        </row>
        <row r="268">
          <cell r="A268">
            <v>268</v>
          </cell>
          <cell r="D268" t="str">
            <v>SG</v>
          </cell>
          <cell r="E268" t="str">
            <v>P</v>
          </cell>
          <cell r="F268">
            <v>1216071.2681439654</v>
          </cell>
          <cell r="G268">
            <v>1216071.2681439654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1216071.2681439654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H268">
            <v>506</v>
          </cell>
          <cell r="AI268" t="str">
            <v>SG</v>
          </cell>
          <cell r="AJ268" t="str">
            <v>506.SG1</v>
          </cell>
        </row>
        <row r="269">
          <cell r="A269">
            <v>269</v>
          </cell>
          <cell r="D269" t="str">
            <v>SG</v>
          </cell>
          <cell r="E269" t="str">
            <v>P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0.75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H269">
            <v>506</v>
          </cell>
          <cell r="AI269" t="str">
            <v>SG</v>
          </cell>
          <cell r="AJ269" t="str">
            <v>506.SG2</v>
          </cell>
        </row>
        <row r="270">
          <cell r="A270">
            <v>270</v>
          </cell>
          <cell r="F270">
            <v>11399476.996079398</v>
          </cell>
          <cell r="G270">
            <v>11399476.996079398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0</v>
          </cell>
          <cell r="O270">
            <v>0</v>
          </cell>
          <cell r="P270">
            <v>7637554.295951575</v>
          </cell>
          <cell r="Q270">
            <v>3761922.7001278237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H270">
            <v>506</v>
          </cell>
          <cell r="AI270" t="str">
            <v>NA</v>
          </cell>
          <cell r="AJ270" t="str">
            <v>506.NA1</v>
          </cell>
        </row>
        <row r="271">
          <cell r="A271">
            <v>271</v>
          </cell>
          <cell r="AH271">
            <v>506</v>
          </cell>
          <cell r="AI271" t="str">
            <v>NA</v>
          </cell>
          <cell r="AJ271" t="str">
            <v>506.NA2</v>
          </cell>
        </row>
        <row r="272">
          <cell r="A272">
            <v>272</v>
          </cell>
          <cell r="B272">
            <v>507</v>
          </cell>
          <cell r="C272" t="str">
            <v>Rents</v>
          </cell>
          <cell r="AH272">
            <v>507</v>
          </cell>
          <cell r="AI272" t="str">
            <v>NA</v>
          </cell>
          <cell r="AJ272" t="str">
            <v>507.NA</v>
          </cell>
        </row>
        <row r="273">
          <cell r="A273">
            <v>273</v>
          </cell>
          <cell r="D273" t="str">
            <v>SG</v>
          </cell>
          <cell r="E273" t="str">
            <v>P</v>
          </cell>
          <cell r="F273">
            <v>205485.77539466385</v>
          </cell>
          <cell r="G273">
            <v>205485.77539466385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0.75</v>
          </cell>
          <cell r="N273">
            <v>0</v>
          </cell>
          <cell r="O273">
            <v>0</v>
          </cell>
          <cell r="P273">
            <v>154114.33154599788</v>
          </cell>
          <cell r="Q273">
            <v>51371.443848665964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H273">
            <v>507</v>
          </cell>
          <cell r="AI273" t="str">
            <v>SG</v>
          </cell>
          <cell r="AJ273" t="str">
            <v>507.SG</v>
          </cell>
        </row>
        <row r="274">
          <cell r="A274">
            <v>274</v>
          </cell>
          <cell r="D274" t="str">
            <v>SG</v>
          </cell>
          <cell r="E274" t="str">
            <v>P</v>
          </cell>
          <cell r="F274">
            <v>356.37463531045825</v>
          </cell>
          <cell r="G274">
            <v>356.37463531045825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0.75</v>
          </cell>
          <cell r="N274">
            <v>0</v>
          </cell>
          <cell r="O274">
            <v>0</v>
          </cell>
          <cell r="P274">
            <v>267.2809764828437</v>
          </cell>
          <cell r="Q274">
            <v>89.093658827614561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H274">
            <v>507</v>
          </cell>
          <cell r="AI274" t="str">
            <v>SG</v>
          </cell>
          <cell r="AJ274" t="str">
            <v>507.SG1</v>
          </cell>
        </row>
        <row r="275">
          <cell r="A275">
            <v>275</v>
          </cell>
          <cell r="F275">
            <v>205842.15002997432</v>
          </cell>
          <cell r="G275">
            <v>205842.15002997432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0</v>
          </cell>
          <cell r="O275">
            <v>0</v>
          </cell>
          <cell r="P275">
            <v>154381.61252248072</v>
          </cell>
          <cell r="Q275">
            <v>51460.53750749358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H275">
            <v>507</v>
          </cell>
          <cell r="AI275" t="str">
            <v>NA</v>
          </cell>
          <cell r="AJ275" t="str">
            <v>507.NA1</v>
          </cell>
        </row>
        <row r="276">
          <cell r="A276">
            <v>276</v>
          </cell>
          <cell r="AH276">
            <v>507</v>
          </cell>
          <cell r="AI276" t="str">
            <v>NA</v>
          </cell>
          <cell r="AJ276" t="str">
            <v>507.NA2</v>
          </cell>
        </row>
        <row r="277">
          <cell r="A277">
            <v>277</v>
          </cell>
          <cell r="B277">
            <v>510</v>
          </cell>
          <cell r="C277" t="str">
            <v>Maint Supervision &amp; Engineering</v>
          </cell>
          <cell r="AH277">
            <v>510</v>
          </cell>
          <cell r="AI277" t="str">
            <v>NA</v>
          </cell>
          <cell r="AJ277" t="str">
            <v>510.NA</v>
          </cell>
        </row>
        <row r="278">
          <cell r="A278">
            <v>278</v>
          </cell>
          <cell r="D278" t="str">
            <v>SG</v>
          </cell>
          <cell r="E278" t="str">
            <v>P</v>
          </cell>
          <cell r="F278">
            <v>7512897.8113959776</v>
          </cell>
          <cell r="G278">
            <v>7512897.8113959776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0.75</v>
          </cell>
          <cell r="N278">
            <v>0</v>
          </cell>
          <cell r="O278">
            <v>0</v>
          </cell>
          <cell r="P278">
            <v>5634673.3585469835</v>
          </cell>
          <cell r="Q278">
            <v>1878224.4528489944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H278">
            <v>510</v>
          </cell>
          <cell r="AI278" t="str">
            <v>SG</v>
          </cell>
          <cell r="AJ278" t="str">
            <v>510.SG</v>
          </cell>
        </row>
        <row r="279">
          <cell r="A279">
            <v>279</v>
          </cell>
          <cell r="D279" t="str">
            <v>SG</v>
          </cell>
          <cell r="E279" t="str">
            <v>P</v>
          </cell>
          <cell r="F279">
            <v>1082312.9110723895</v>
          </cell>
          <cell r="G279">
            <v>1082312.9110723895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0.75</v>
          </cell>
          <cell r="N279">
            <v>0</v>
          </cell>
          <cell r="O279">
            <v>0</v>
          </cell>
          <cell r="P279">
            <v>811734.68330429215</v>
          </cell>
          <cell r="Q279">
            <v>270578.22776809736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AH279">
            <v>510</v>
          </cell>
          <cell r="AI279" t="str">
            <v>SG</v>
          </cell>
          <cell r="AJ279" t="str">
            <v>510.SG1</v>
          </cell>
        </row>
        <row r="280">
          <cell r="A280">
            <v>280</v>
          </cell>
          <cell r="D280" t="str">
            <v>SG</v>
          </cell>
          <cell r="E280" t="str">
            <v>P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0.75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H280">
            <v>510</v>
          </cell>
          <cell r="AI280" t="str">
            <v>SG</v>
          </cell>
          <cell r="AJ280" t="str">
            <v>510.SG2</v>
          </cell>
        </row>
        <row r="281">
          <cell r="A281">
            <v>281</v>
          </cell>
          <cell r="F281">
            <v>8595210.7224683668</v>
          </cell>
          <cell r="G281">
            <v>8595210.7224683668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N281">
            <v>0</v>
          </cell>
          <cell r="O281">
            <v>0</v>
          </cell>
          <cell r="P281">
            <v>6446408.0418512756</v>
          </cell>
          <cell r="Q281">
            <v>2148802.6806170917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H281">
            <v>510</v>
          </cell>
          <cell r="AI281" t="str">
            <v>NA</v>
          </cell>
          <cell r="AJ281" t="str">
            <v>510.NA1</v>
          </cell>
        </row>
        <row r="282">
          <cell r="A282">
            <v>282</v>
          </cell>
          <cell r="AH282">
            <v>510</v>
          </cell>
          <cell r="AI282" t="str">
            <v>NA</v>
          </cell>
          <cell r="AJ282" t="str">
            <v>510.NA2</v>
          </cell>
        </row>
        <row r="283">
          <cell r="A283">
            <v>283</v>
          </cell>
          <cell r="B283">
            <v>511</v>
          </cell>
          <cell r="C283" t="str">
            <v>Maintenance of Structures</v>
          </cell>
          <cell r="AH283">
            <v>511</v>
          </cell>
          <cell r="AI283" t="str">
            <v>NA</v>
          </cell>
          <cell r="AJ283" t="str">
            <v>511.NA</v>
          </cell>
        </row>
        <row r="284">
          <cell r="A284">
            <v>284</v>
          </cell>
          <cell r="D284" t="str">
            <v>SG</v>
          </cell>
          <cell r="E284" t="str">
            <v>P</v>
          </cell>
          <cell r="F284">
            <v>11780627.370448526</v>
          </cell>
          <cell r="G284">
            <v>11780627.370448526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0.75</v>
          </cell>
          <cell r="N284">
            <v>0</v>
          </cell>
          <cell r="O284">
            <v>0</v>
          </cell>
          <cell r="P284">
            <v>8835470.5278363936</v>
          </cell>
          <cell r="Q284">
            <v>2945156.8426121315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H284">
            <v>511</v>
          </cell>
          <cell r="AI284" t="str">
            <v>SG</v>
          </cell>
          <cell r="AJ284" t="str">
            <v>511.SG</v>
          </cell>
        </row>
        <row r="285">
          <cell r="A285">
            <v>285</v>
          </cell>
          <cell r="D285" t="str">
            <v>SG</v>
          </cell>
          <cell r="E285" t="str">
            <v>P</v>
          </cell>
          <cell r="F285">
            <v>1917963.7742492051</v>
          </cell>
          <cell r="G285">
            <v>1917963.7742492051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0.75</v>
          </cell>
          <cell r="N285">
            <v>0</v>
          </cell>
          <cell r="O285">
            <v>0</v>
          </cell>
          <cell r="P285">
            <v>1438472.8306869038</v>
          </cell>
          <cell r="Q285">
            <v>479490.94356230128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H285">
            <v>511</v>
          </cell>
          <cell r="AI285" t="str">
            <v>SG</v>
          </cell>
          <cell r="AJ285" t="str">
            <v>511.SG1</v>
          </cell>
        </row>
        <row r="286">
          <cell r="A286">
            <v>286</v>
          </cell>
          <cell r="F286">
            <v>13698591.144697731</v>
          </cell>
          <cell r="G286">
            <v>13698591.144697731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N286">
            <v>0</v>
          </cell>
          <cell r="O286">
            <v>0</v>
          </cell>
          <cell r="P286">
            <v>10273943.358523298</v>
          </cell>
          <cell r="Q286">
            <v>3424647.7861744328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H286">
            <v>511</v>
          </cell>
          <cell r="AI286" t="str">
            <v>NA</v>
          </cell>
          <cell r="AJ286" t="str">
            <v>511.NA1</v>
          </cell>
        </row>
        <row r="287">
          <cell r="A287">
            <v>287</v>
          </cell>
          <cell r="AH287">
            <v>511</v>
          </cell>
          <cell r="AI287" t="str">
            <v>NA</v>
          </cell>
          <cell r="AJ287" t="str">
            <v>511.NA2</v>
          </cell>
        </row>
        <row r="288">
          <cell r="A288">
            <v>288</v>
          </cell>
          <cell r="B288">
            <v>512</v>
          </cell>
          <cell r="C288" t="str">
            <v>Maintenance of Boiler Plant</v>
          </cell>
          <cell r="AH288">
            <v>512</v>
          </cell>
          <cell r="AI288" t="str">
            <v>NA</v>
          </cell>
          <cell r="AJ288" t="str">
            <v>512.NA</v>
          </cell>
        </row>
        <row r="289">
          <cell r="A289">
            <v>289</v>
          </cell>
          <cell r="D289" t="str">
            <v>SG</v>
          </cell>
          <cell r="E289" t="str">
            <v>P</v>
          </cell>
          <cell r="F289">
            <v>29022817.314562526</v>
          </cell>
          <cell r="G289">
            <v>29022817.314562526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0.75</v>
          </cell>
          <cell r="N289">
            <v>0</v>
          </cell>
          <cell r="O289">
            <v>0</v>
          </cell>
          <cell r="P289">
            <v>21767112.985921893</v>
          </cell>
          <cell r="Q289">
            <v>7255704.3286406314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H289">
            <v>512</v>
          </cell>
          <cell r="AI289" t="str">
            <v>SG</v>
          </cell>
          <cell r="AJ289" t="str">
            <v>512.SG</v>
          </cell>
        </row>
        <row r="290">
          <cell r="A290">
            <v>290</v>
          </cell>
          <cell r="D290" t="str">
            <v>SG</v>
          </cell>
          <cell r="E290" t="str">
            <v>P</v>
          </cell>
          <cell r="F290">
            <v>1852207.0042245938</v>
          </cell>
          <cell r="G290">
            <v>1852207.0042245938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0.75</v>
          </cell>
          <cell r="N290">
            <v>0</v>
          </cell>
          <cell r="O290">
            <v>0</v>
          </cell>
          <cell r="P290">
            <v>1389155.2531684453</v>
          </cell>
          <cell r="Q290">
            <v>463051.75105614844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H290">
            <v>512</v>
          </cell>
          <cell r="AI290" t="str">
            <v>SG</v>
          </cell>
          <cell r="AJ290" t="str">
            <v>512.SG1</v>
          </cell>
        </row>
        <row r="291">
          <cell r="A291">
            <v>291</v>
          </cell>
          <cell r="F291">
            <v>30875024.31878712</v>
          </cell>
          <cell r="G291">
            <v>30875024.31878712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N291">
            <v>0</v>
          </cell>
          <cell r="O291">
            <v>0</v>
          </cell>
          <cell r="P291">
            <v>23156268.239090338</v>
          </cell>
          <cell r="Q291">
            <v>7718756.0796967801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H291">
            <v>512</v>
          </cell>
          <cell r="AI291" t="str">
            <v>NA</v>
          </cell>
          <cell r="AJ291" t="str">
            <v>512.NA1</v>
          </cell>
        </row>
        <row r="292">
          <cell r="A292">
            <v>292</v>
          </cell>
          <cell r="AH292">
            <v>512</v>
          </cell>
          <cell r="AI292" t="str">
            <v>NA</v>
          </cell>
          <cell r="AJ292" t="str">
            <v>512.NA2</v>
          </cell>
        </row>
        <row r="293">
          <cell r="A293">
            <v>293</v>
          </cell>
          <cell r="B293">
            <v>513</v>
          </cell>
          <cell r="C293" t="str">
            <v>Maintenance of Electric Plant</v>
          </cell>
          <cell r="AH293">
            <v>513</v>
          </cell>
          <cell r="AI293" t="str">
            <v>NA</v>
          </cell>
          <cell r="AJ293" t="str">
            <v>513.NA</v>
          </cell>
        </row>
        <row r="294">
          <cell r="A294">
            <v>294</v>
          </cell>
          <cell r="D294" t="str">
            <v>SG</v>
          </cell>
          <cell r="E294" t="str">
            <v>P</v>
          </cell>
          <cell r="F294">
            <v>11261232.812253822</v>
          </cell>
          <cell r="G294">
            <v>11261232.812253822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M294">
            <v>0.75</v>
          </cell>
          <cell r="N294">
            <v>0</v>
          </cell>
          <cell r="O294">
            <v>0</v>
          </cell>
          <cell r="P294">
            <v>8445924.6091903672</v>
          </cell>
          <cell r="Q294">
            <v>2815308.2030634554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H294">
            <v>513</v>
          </cell>
          <cell r="AI294" t="str">
            <v>SG</v>
          </cell>
          <cell r="AJ294" t="str">
            <v>513.SG</v>
          </cell>
        </row>
        <row r="295">
          <cell r="A295">
            <v>295</v>
          </cell>
          <cell r="D295" t="str">
            <v>SG</v>
          </cell>
          <cell r="E295" t="str">
            <v>P</v>
          </cell>
          <cell r="F295">
            <v>386847.95434727933</v>
          </cell>
          <cell r="G295">
            <v>386847.95434727933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0.75</v>
          </cell>
          <cell r="N295">
            <v>0</v>
          </cell>
          <cell r="O295">
            <v>0</v>
          </cell>
          <cell r="P295">
            <v>290135.96576045948</v>
          </cell>
          <cell r="Q295">
            <v>96711.988586819833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H295">
            <v>513</v>
          </cell>
          <cell r="AI295" t="str">
            <v>SG</v>
          </cell>
          <cell r="AJ295" t="str">
            <v>513.SG1</v>
          </cell>
        </row>
        <row r="296">
          <cell r="A296">
            <v>296</v>
          </cell>
          <cell r="F296">
            <v>11648080.766601101</v>
          </cell>
          <cell r="G296">
            <v>11648080.766601101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N296">
            <v>0</v>
          </cell>
          <cell r="O296">
            <v>0</v>
          </cell>
          <cell r="P296">
            <v>8736060.5749508273</v>
          </cell>
          <cell r="Q296">
            <v>2912020.1916502751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H296">
            <v>513</v>
          </cell>
          <cell r="AI296" t="str">
            <v>NA</v>
          </cell>
          <cell r="AJ296" t="str">
            <v>513.NA1</v>
          </cell>
        </row>
        <row r="297">
          <cell r="A297">
            <v>297</v>
          </cell>
          <cell r="AH297">
            <v>513</v>
          </cell>
          <cell r="AI297" t="str">
            <v>NA</v>
          </cell>
          <cell r="AJ297" t="str">
            <v>513.NA2</v>
          </cell>
        </row>
        <row r="298">
          <cell r="A298">
            <v>298</v>
          </cell>
          <cell r="B298">
            <v>514</v>
          </cell>
          <cell r="C298" t="str">
            <v>Maintenance of Misc. Steam Plant</v>
          </cell>
          <cell r="AH298">
            <v>514</v>
          </cell>
          <cell r="AI298" t="str">
            <v>NA</v>
          </cell>
          <cell r="AJ298" t="str">
            <v>514.NA</v>
          </cell>
        </row>
        <row r="299">
          <cell r="A299">
            <v>299</v>
          </cell>
          <cell r="D299" t="str">
            <v>SG</v>
          </cell>
          <cell r="E299" t="str">
            <v>P</v>
          </cell>
          <cell r="F299">
            <v>3397637.4076101934</v>
          </cell>
          <cell r="G299">
            <v>3397637.4076101934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0.75</v>
          </cell>
          <cell r="N299">
            <v>0</v>
          </cell>
          <cell r="O299">
            <v>0</v>
          </cell>
          <cell r="P299">
            <v>2548228.0557076451</v>
          </cell>
          <cell r="Q299">
            <v>849409.35190254834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H299">
            <v>514</v>
          </cell>
          <cell r="AI299" t="str">
            <v>SG</v>
          </cell>
          <cell r="AJ299" t="str">
            <v>514.SG</v>
          </cell>
        </row>
        <row r="300">
          <cell r="A300">
            <v>300</v>
          </cell>
          <cell r="D300" t="str">
            <v>SG</v>
          </cell>
          <cell r="E300" t="str">
            <v>P</v>
          </cell>
          <cell r="F300">
            <v>761099.19922784343</v>
          </cell>
          <cell r="G300">
            <v>761099.19922784343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0.75</v>
          </cell>
          <cell r="N300">
            <v>0</v>
          </cell>
          <cell r="O300">
            <v>0</v>
          </cell>
          <cell r="P300">
            <v>570824.39942088258</v>
          </cell>
          <cell r="Q300">
            <v>190274.79980696086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H300">
            <v>514</v>
          </cell>
          <cell r="AI300" t="str">
            <v>SG</v>
          </cell>
          <cell r="AJ300" t="str">
            <v>514.SG1</v>
          </cell>
        </row>
        <row r="301">
          <cell r="A301">
            <v>301</v>
          </cell>
          <cell r="F301">
            <v>4158736.6068380368</v>
          </cell>
          <cell r="G301">
            <v>4158736.6068380368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N301">
            <v>0</v>
          </cell>
          <cell r="O301">
            <v>0</v>
          </cell>
          <cell r="P301">
            <v>3119052.4551285277</v>
          </cell>
          <cell r="Q301">
            <v>1039684.1517095092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H301">
            <v>514</v>
          </cell>
          <cell r="AI301" t="str">
            <v>NA</v>
          </cell>
          <cell r="AJ301" t="str">
            <v>514.NA1</v>
          </cell>
        </row>
        <row r="302">
          <cell r="A302">
            <v>302</v>
          </cell>
          <cell r="AH302">
            <v>514</v>
          </cell>
          <cell r="AI302" t="str">
            <v>NA</v>
          </cell>
          <cell r="AJ302" t="str">
            <v>514.NA2</v>
          </cell>
        </row>
        <row r="303">
          <cell r="A303">
            <v>303</v>
          </cell>
          <cell r="B303" t="str">
            <v>Total Steam Power Generation</v>
          </cell>
          <cell r="F303">
            <v>456745109.90628058</v>
          </cell>
          <cell r="G303">
            <v>456745109.90628058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N303">
            <v>0</v>
          </cell>
          <cell r="O303">
            <v>283874411.3827374</v>
          </cell>
          <cell r="P303">
            <v>90274660.08482936</v>
          </cell>
          <cell r="Q303">
            <v>82596038.438713908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H303" t="str">
            <v>Total Steam Power Generation</v>
          </cell>
          <cell r="AI303" t="str">
            <v>NA</v>
          </cell>
          <cell r="AJ303" t="str">
            <v>Total Steam Power Generation.NA</v>
          </cell>
        </row>
        <row r="304">
          <cell r="A304">
            <v>304</v>
          </cell>
          <cell r="AH304" t="str">
            <v>Total Steam Power Generation</v>
          </cell>
          <cell r="AI304" t="str">
            <v>NA</v>
          </cell>
          <cell r="AJ304" t="str">
            <v>Total Steam Power Generation.NA1</v>
          </cell>
        </row>
        <row r="305">
          <cell r="A305">
            <v>305</v>
          </cell>
          <cell r="B305">
            <v>517</v>
          </cell>
          <cell r="C305" t="str">
            <v>Operation Super &amp; Engineering</v>
          </cell>
          <cell r="AH305">
            <v>517</v>
          </cell>
          <cell r="AI305" t="str">
            <v>NA</v>
          </cell>
          <cell r="AJ305" t="str">
            <v>517.NA</v>
          </cell>
        </row>
        <row r="306">
          <cell r="A306">
            <v>306</v>
          </cell>
          <cell r="D306" t="str">
            <v>SG</v>
          </cell>
          <cell r="E306" t="str">
            <v>P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0.75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H306">
            <v>517</v>
          </cell>
          <cell r="AI306" t="str">
            <v>SG</v>
          </cell>
          <cell r="AJ306" t="str">
            <v>517.SG</v>
          </cell>
        </row>
        <row r="307">
          <cell r="A307">
            <v>307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H307">
            <v>517</v>
          </cell>
          <cell r="AI307" t="str">
            <v>NA</v>
          </cell>
          <cell r="AJ307" t="str">
            <v>517.NA1</v>
          </cell>
        </row>
        <row r="308">
          <cell r="A308">
            <v>308</v>
          </cell>
          <cell r="AH308">
            <v>517</v>
          </cell>
          <cell r="AI308" t="str">
            <v>NA</v>
          </cell>
          <cell r="AJ308" t="str">
            <v>517.NA2</v>
          </cell>
        </row>
        <row r="309">
          <cell r="A309">
            <v>309</v>
          </cell>
          <cell r="B309">
            <v>518</v>
          </cell>
          <cell r="C309" t="str">
            <v>Nuclear Fuel Expense</v>
          </cell>
          <cell r="AH309">
            <v>518</v>
          </cell>
          <cell r="AI309" t="str">
            <v>NA</v>
          </cell>
          <cell r="AJ309" t="str">
            <v>518.NA</v>
          </cell>
        </row>
        <row r="310">
          <cell r="A310">
            <v>310</v>
          </cell>
          <cell r="D310" t="str">
            <v>SE</v>
          </cell>
          <cell r="E310" t="str">
            <v>P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H310">
            <v>518</v>
          </cell>
          <cell r="AI310" t="str">
            <v>SE</v>
          </cell>
          <cell r="AJ310" t="str">
            <v>518.SE</v>
          </cell>
        </row>
        <row r="311">
          <cell r="A311">
            <v>311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H311">
            <v>518</v>
          </cell>
          <cell r="AI311" t="str">
            <v>NA</v>
          </cell>
          <cell r="AJ311" t="str">
            <v>518.NA1</v>
          </cell>
        </row>
        <row r="312">
          <cell r="A312">
            <v>312</v>
          </cell>
          <cell r="AH312">
            <v>518</v>
          </cell>
          <cell r="AI312" t="str">
            <v>NA</v>
          </cell>
          <cell r="AJ312" t="str">
            <v>518.NA2</v>
          </cell>
        </row>
        <row r="313">
          <cell r="A313">
            <v>313</v>
          </cell>
          <cell r="AH313">
            <v>518</v>
          </cell>
          <cell r="AI313" t="str">
            <v>NA</v>
          </cell>
          <cell r="AJ313" t="str">
            <v>518.NA3</v>
          </cell>
        </row>
        <row r="314">
          <cell r="A314">
            <v>314</v>
          </cell>
          <cell r="B314">
            <v>519</v>
          </cell>
          <cell r="C314" t="str">
            <v>Coolants and Water</v>
          </cell>
          <cell r="AH314">
            <v>519</v>
          </cell>
          <cell r="AI314" t="str">
            <v>NA</v>
          </cell>
          <cell r="AJ314" t="str">
            <v>519.NA</v>
          </cell>
        </row>
        <row r="315">
          <cell r="A315">
            <v>315</v>
          </cell>
          <cell r="D315" t="str">
            <v>SG</v>
          </cell>
          <cell r="E315" t="str">
            <v>P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0.75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H315">
            <v>519</v>
          </cell>
          <cell r="AI315" t="str">
            <v>SG</v>
          </cell>
          <cell r="AJ315" t="str">
            <v>519.SG</v>
          </cell>
        </row>
        <row r="316">
          <cell r="A316">
            <v>316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H316">
            <v>519</v>
          </cell>
          <cell r="AI316" t="str">
            <v>NA</v>
          </cell>
          <cell r="AJ316" t="str">
            <v>519.NA1</v>
          </cell>
        </row>
        <row r="317">
          <cell r="A317">
            <v>317</v>
          </cell>
          <cell r="AH317">
            <v>519</v>
          </cell>
          <cell r="AI317" t="str">
            <v>NA</v>
          </cell>
          <cell r="AJ317" t="str">
            <v>519.NA2</v>
          </cell>
        </row>
        <row r="318">
          <cell r="A318">
            <v>318</v>
          </cell>
          <cell r="B318">
            <v>520</v>
          </cell>
          <cell r="C318" t="str">
            <v>Steam Expenses</v>
          </cell>
          <cell r="AH318">
            <v>520</v>
          </cell>
          <cell r="AI318" t="str">
            <v>NA</v>
          </cell>
          <cell r="AJ318" t="str">
            <v>520.NA</v>
          </cell>
        </row>
        <row r="319">
          <cell r="A319">
            <v>319</v>
          </cell>
          <cell r="D319" t="str">
            <v>SG</v>
          </cell>
          <cell r="E319" t="str">
            <v>P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0.75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H319">
            <v>520</v>
          </cell>
          <cell r="AI319" t="str">
            <v>SG</v>
          </cell>
          <cell r="AJ319" t="str">
            <v>520.SG</v>
          </cell>
        </row>
        <row r="320">
          <cell r="A320">
            <v>320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H320">
            <v>520</v>
          </cell>
          <cell r="AI320" t="str">
            <v>NA</v>
          </cell>
          <cell r="AJ320" t="str">
            <v>520.NA1</v>
          </cell>
        </row>
        <row r="321">
          <cell r="A321">
            <v>321</v>
          </cell>
          <cell r="AH321">
            <v>520</v>
          </cell>
          <cell r="AI321" t="str">
            <v>NA</v>
          </cell>
          <cell r="AJ321" t="str">
            <v>520.NA2</v>
          </cell>
        </row>
        <row r="322">
          <cell r="A322">
            <v>322</v>
          </cell>
          <cell r="B322">
            <v>523</v>
          </cell>
          <cell r="C322" t="str">
            <v>Electric Expenses</v>
          </cell>
          <cell r="AH322">
            <v>523</v>
          </cell>
          <cell r="AI322" t="str">
            <v>NA</v>
          </cell>
          <cell r="AJ322" t="str">
            <v>523.NA</v>
          </cell>
        </row>
        <row r="323">
          <cell r="A323">
            <v>323</v>
          </cell>
          <cell r="D323" t="str">
            <v>SG</v>
          </cell>
          <cell r="E323" t="str">
            <v>P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0.75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H323">
            <v>523</v>
          </cell>
          <cell r="AI323" t="str">
            <v>SG</v>
          </cell>
          <cell r="AJ323" t="str">
            <v>523.SG</v>
          </cell>
        </row>
        <row r="324">
          <cell r="A324">
            <v>324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H324">
            <v>523</v>
          </cell>
          <cell r="AI324" t="str">
            <v>NA</v>
          </cell>
          <cell r="AJ324" t="str">
            <v>523.NA1</v>
          </cell>
        </row>
        <row r="325">
          <cell r="A325">
            <v>325</v>
          </cell>
          <cell r="AH325">
            <v>523</v>
          </cell>
          <cell r="AI325" t="str">
            <v>NA</v>
          </cell>
          <cell r="AJ325" t="str">
            <v>523.NA2</v>
          </cell>
        </row>
        <row r="326">
          <cell r="A326">
            <v>326</v>
          </cell>
          <cell r="B326">
            <v>524</v>
          </cell>
          <cell r="C326" t="str">
            <v>Misc. Nuclear Expenses</v>
          </cell>
          <cell r="AH326">
            <v>524</v>
          </cell>
          <cell r="AI326" t="str">
            <v>NA</v>
          </cell>
          <cell r="AJ326" t="str">
            <v>524.NA</v>
          </cell>
        </row>
        <row r="327">
          <cell r="A327">
            <v>327</v>
          </cell>
          <cell r="D327" t="str">
            <v>SG</v>
          </cell>
          <cell r="E327" t="str">
            <v>P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M327">
            <v>0.75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H327">
            <v>524</v>
          </cell>
          <cell r="AI327" t="str">
            <v>SG</v>
          </cell>
          <cell r="AJ327" t="str">
            <v>524.SG</v>
          </cell>
        </row>
        <row r="328">
          <cell r="A328">
            <v>328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H328">
            <v>524</v>
          </cell>
          <cell r="AI328" t="str">
            <v>NA</v>
          </cell>
          <cell r="AJ328" t="str">
            <v>524.NA1</v>
          </cell>
        </row>
        <row r="329">
          <cell r="A329">
            <v>329</v>
          </cell>
          <cell r="AH329">
            <v>524</v>
          </cell>
          <cell r="AI329" t="str">
            <v>NA</v>
          </cell>
          <cell r="AJ329" t="str">
            <v>524.NA2</v>
          </cell>
        </row>
        <row r="330">
          <cell r="A330">
            <v>330</v>
          </cell>
          <cell r="B330">
            <v>528</v>
          </cell>
          <cell r="C330" t="str">
            <v>Maintenance Super &amp; Engineering</v>
          </cell>
          <cell r="AH330">
            <v>528</v>
          </cell>
          <cell r="AI330" t="str">
            <v>NA</v>
          </cell>
          <cell r="AJ330" t="str">
            <v>528.NA</v>
          </cell>
        </row>
        <row r="331">
          <cell r="A331">
            <v>331</v>
          </cell>
          <cell r="D331" t="str">
            <v>SG</v>
          </cell>
          <cell r="E331" t="str">
            <v>P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0.75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H331">
            <v>528</v>
          </cell>
          <cell r="AI331" t="str">
            <v>SG</v>
          </cell>
          <cell r="AJ331" t="str">
            <v>528.SG</v>
          </cell>
        </row>
        <row r="332">
          <cell r="A332">
            <v>332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H332">
            <v>528</v>
          </cell>
          <cell r="AI332" t="str">
            <v>NA</v>
          </cell>
          <cell r="AJ332" t="str">
            <v>528.NA1</v>
          </cell>
        </row>
        <row r="333">
          <cell r="A333">
            <v>333</v>
          </cell>
          <cell r="AH333">
            <v>528</v>
          </cell>
          <cell r="AI333" t="str">
            <v>NA</v>
          </cell>
          <cell r="AJ333" t="str">
            <v>528.NA2</v>
          </cell>
        </row>
        <row r="334">
          <cell r="A334">
            <v>334</v>
          </cell>
          <cell r="B334">
            <v>529</v>
          </cell>
          <cell r="C334" t="str">
            <v>Maintenance of Structures</v>
          </cell>
          <cell r="AH334">
            <v>529</v>
          </cell>
          <cell r="AI334" t="str">
            <v>NA</v>
          </cell>
          <cell r="AJ334" t="str">
            <v>529.NA</v>
          </cell>
        </row>
        <row r="335">
          <cell r="A335">
            <v>335</v>
          </cell>
          <cell r="D335" t="str">
            <v>SG</v>
          </cell>
          <cell r="E335" t="str">
            <v>P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0.75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H335">
            <v>529</v>
          </cell>
          <cell r="AI335" t="str">
            <v>SG</v>
          </cell>
          <cell r="AJ335" t="str">
            <v>529.SG</v>
          </cell>
        </row>
        <row r="336">
          <cell r="A336">
            <v>336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H336">
            <v>529</v>
          </cell>
          <cell r="AI336" t="str">
            <v>NA</v>
          </cell>
          <cell r="AJ336" t="str">
            <v>529.NA1</v>
          </cell>
        </row>
        <row r="337">
          <cell r="A337">
            <v>337</v>
          </cell>
          <cell r="AH337">
            <v>529</v>
          </cell>
          <cell r="AI337" t="str">
            <v>NA</v>
          </cell>
          <cell r="AJ337" t="str">
            <v>529.NA2</v>
          </cell>
        </row>
        <row r="338">
          <cell r="A338">
            <v>338</v>
          </cell>
          <cell r="B338">
            <v>530</v>
          </cell>
          <cell r="C338" t="str">
            <v>Maintenance of Reactor Plant</v>
          </cell>
          <cell r="AH338">
            <v>530</v>
          </cell>
          <cell r="AI338" t="str">
            <v>NA</v>
          </cell>
          <cell r="AJ338" t="str">
            <v>530.NA</v>
          </cell>
        </row>
        <row r="339">
          <cell r="A339">
            <v>339</v>
          </cell>
          <cell r="D339" t="str">
            <v>SG</v>
          </cell>
          <cell r="E339" t="str">
            <v>P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M339">
            <v>0.75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H339">
            <v>530</v>
          </cell>
          <cell r="AI339" t="str">
            <v>SG</v>
          </cell>
          <cell r="AJ339" t="str">
            <v>530.SG</v>
          </cell>
        </row>
        <row r="340">
          <cell r="A340">
            <v>340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H340">
            <v>530</v>
          </cell>
          <cell r="AI340" t="str">
            <v>NA</v>
          </cell>
          <cell r="AJ340" t="str">
            <v>530.NA1</v>
          </cell>
        </row>
        <row r="341">
          <cell r="A341">
            <v>341</v>
          </cell>
          <cell r="AH341">
            <v>530</v>
          </cell>
          <cell r="AI341" t="str">
            <v>NA</v>
          </cell>
          <cell r="AJ341" t="str">
            <v>530.NA2</v>
          </cell>
        </row>
        <row r="342">
          <cell r="A342">
            <v>342</v>
          </cell>
          <cell r="B342">
            <v>531</v>
          </cell>
          <cell r="C342" t="str">
            <v>Maintenance of Electric Plant</v>
          </cell>
          <cell r="AH342">
            <v>531</v>
          </cell>
          <cell r="AI342" t="str">
            <v>NA</v>
          </cell>
          <cell r="AJ342" t="str">
            <v>531.NA</v>
          </cell>
        </row>
        <row r="343">
          <cell r="A343">
            <v>343</v>
          </cell>
          <cell r="D343" t="str">
            <v>SG</v>
          </cell>
          <cell r="E343" t="str">
            <v>P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0.75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H343">
            <v>531</v>
          </cell>
          <cell r="AI343" t="str">
            <v>SG</v>
          </cell>
          <cell r="AJ343" t="str">
            <v>531.SG</v>
          </cell>
        </row>
        <row r="344">
          <cell r="A344">
            <v>344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H344">
            <v>531</v>
          </cell>
          <cell r="AI344" t="str">
            <v>NA</v>
          </cell>
          <cell r="AJ344" t="str">
            <v>531.NA1</v>
          </cell>
        </row>
        <row r="345">
          <cell r="A345">
            <v>345</v>
          </cell>
          <cell r="AH345">
            <v>531</v>
          </cell>
          <cell r="AI345" t="str">
            <v>NA</v>
          </cell>
          <cell r="AJ345" t="str">
            <v>531.NA2</v>
          </cell>
        </row>
        <row r="346">
          <cell r="A346">
            <v>346</v>
          </cell>
          <cell r="B346">
            <v>532</v>
          </cell>
          <cell r="C346" t="str">
            <v>Maintenance of Misc Nuclear</v>
          </cell>
          <cell r="AH346">
            <v>532</v>
          </cell>
          <cell r="AI346" t="str">
            <v>NA</v>
          </cell>
          <cell r="AJ346" t="str">
            <v>532.NA</v>
          </cell>
        </row>
        <row r="347">
          <cell r="A347">
            <v>347</v>
          </cell>
          <cell r="D347" t="str">
            <v>SG</v>
          </cell>
          <cell r="E347" t="str">
            <v>P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M347">
            <v>0.75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H347">
            <v>532</v>
          </cell>
          <cell r="AI347" t="str">
            <v>SG</v>
          </cell>
          <cell r="AJ347" t="str">
            <v>532.SG</v>
          </cell>
        </row>
        <row r="348">
          <cell r="A348">
            <v>348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H348">
            <v>532</v>
          </cell>
          <cell r="AI348" t="str">
            <v>NA</v>
          </cell>
          <cell r="AJ348" t="str">
            <v>532.NA1</v>
          </cell>
        </row>
        <row r="349">
          <cell r="A349">
            <v>349</v>
          </cell>
          <cell r="AH349">
            <v>532</v>
          </cell>
          <cell r="AI349" t="str">
            <v>NA</v>
          </cell>
          <cell r="AJ349" t="str">
            <v>532.NA2</v>
          </cell>
        </row>
        <row r="350">
          <cell r="A350">
            <v>350</v>
          </cell>
          <cell r="B350" t="str">
            <v>Total Nuclear Power Generation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H350" t="str">
            <v>Total Nuclear Power Generation</v>
          </cell>
          <cell r="AI350" t="str">
            <v>NA</v>
          </cell>
          <cell r="AJ350" t="str">
            <v>Total Nuclear Power Generation.NA</v>
          </cell>
        </row>
        <row r="351">
          <cell r="A351">
            <v>351</v>
          </cell>
          <cell r="AH351" t="str">
            <v>Total Nuclear Power Generation</v>
          </cell>
          <cell r="AI351" t="str">
            <v>NA</v>
          </cell>
          <cell r="AJ351" t="str">
            <v>Total Nuclear Power Generation.NA1</v>
          </cell>
        </row>
        <row r="352">
          <cell r="A352">
            <v>352</v>
          </cell>
          <cell r="AH352" t="str">
            <v>Total Nuclear Power Generation</v>
          </cell>
          <cell r="AI352" t="str">
            <v>NA</v>
          </cell>
          <cell r="AJ352" t="str">
            <v>Total Nuclear Power Generation.NA2</v>
          </cell>
        </row>
        <row r="353">
          <cell r="A353">
            <v>353</v>
          </cell>
          <cell r="B353">
            <v>535</v>
          </cell>
          <cell r="C353" t="str">
            <v>Operation Super &amp; Engineering</v>
          </cell>
          <cell r="AH353">
            <v>535</v>
          </cell>
          <cell r="AI353" t="str">
            <v>NA</v>
          </cell>
          <cell r="AJ353" t="str">
            <v>535.NA</v>
          </cell>
        </row>
        <row r="354">
          <cell r="A354">
            <v>354</v>
          </cell>
          <cell r="D354" t="str">
            <v>SG</v>
          </cell>
          <cell r="E354" t="str">
            <v>P</v>
          </cell>
          <cell r="F354">
            <v>3744018.4374892712</v>
          </cell>
          <cell r="G354">
            <v>3744018.4374892712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0.75</v>
          </cell>
          <cell r="N354">
            <v>0</v>
          </cell>
          <cell r="O354">
            <v>0</v>
          </cell>
          <cell r="P354">
            <v>2808013.8281169534</v>
          </cell>
          <cell r="Q354">
            <v>936004.60937231779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H354">
            <v>535</v>
          </cell>
          <cell r="AI354" t="str">
            <v>SG</v>
          </cell>
          <cell r="AJ354" t="str">
            <v>535.SG</v>
          </cell>
        </row>
        <row r="355">
          <cell r="A355">
            <v>355</v>
          </cell>
          <cell r="D355" t="str">
            <v>SG</v>
          </cell>
          <cell r="E355" t="str">
            <v>P</v>
          </cell>
          <cell r="F355">
            <v>503650.42874033499</v>
          </cell>
          <cell r="G355">
            <v>503650.42874033499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0.75</v>
          </cell>
          <cell r="N355">
            <v>0</v>
          </cell>
          <cell r="O355">
            <v>0</v>
          </cell>
          <cell r="P355">
            <v>377737.82155525126</v>
          </cell>
          <cell r="Q355">
            <v>125912.60718508375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H355">
            <v>535</v>
          </cell>
          <cell r="AI355" t="str">
            <v>SG</v>
          </cell>
          <cell r="AJ355" t="str">
            <v>535.SG1</v>
          </cell>
        </row>
        <row r="356">
          <cell r="A356">
            <v>356</v>
          </cell>
          <cell r="F356">
            <v>4247668.8662296059</v>
          </cell>
          <cell r="G356">
            <v>4247668.8662296059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N356">
            <v>0</v>
          </cell>
          <cell r="O356">
            <v>0</v>
          </cell>
          <cell r="P356">
            <v>3185751.6496722046</v>
          </cell>
          <cell r="Q356">
            <v>1061917.2165574015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H356">
            <v>535</v>
          </cell>
          <cell r="AI356" t="str">
            <v>NA</v>
          </cell>
          <cell r="AJ356" t="str">
            <v>535.NA1</v>
          </cell>
        </row>
        <row r="357">
          <cell r="A357">
            <v>357</v>
          </cell>
          <cell r="AH357">
            <v>535</v>
          </cell>
          <cell r="AI357" t="str">
            <v>NA</v>
          </cell>
          <cell r="AJ357" t="str">
            <v>535.NA2</v>
          </cell>
        </row>
        <row r="358">
          <cell r="A358">
            <v>358</v>
          </cell>
          <cell r="B358">
            <v>536</v>
          </cell>
          <cell r="C358" t="str">
            <v>Water For Power</v>
          </cell>
          <cell r="AH358">
            <v>536</v>
          </cell>
          <cell r="AI358" t="str">
            <v>NA</v>
          </cell>
          <cell r="AJ358" t="str">
            <v>536.NA</v>
          </cell>
        </row>
        <row r="359">
          <cell r="A359">
            <v>359</v>
          </cell>
          <cell r="D359" t="str">
            <v>SG</v>
          </cell>
          <cell r="E359" t="str">
            <v>P</v>
          </cell>
          <cell r="F359">
            <v>67917.320176984809</v>
          </cell>
          <cell r="G359">
            <v>67917.320176984809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0.75</v>
          </cell>
          <cell r="N359">
            <v>0</v>
          </cell>
          <cell r="O359">
            <v>0</v>
          </cell>
          <cell r="P359">
            <v>50937.990132738603</v>
          </cell>
          <cell r="Q359">
            <v>16979.330044246202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H359">
            <v>536</v>
          </cell>
          <cell r="AI359" t="str">
            <v>SG</v>
          </cell>
          <cell r="AJ359" t="str">
            <v>536.SG</v>
          </cell>
        </row>
        <row r="360">
          <cell r="A360">
            <v>360</v>
          </cell>
          <cell r="D360" t="str">
            <v>SG</v>
          </cell>
          <cell r="E360" t="str">
            <v>P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0.75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H360">
            <v>536</v>
          </cell>
          <cell r="AI360" t="str">
            <v>SG</v>
          </cell>
          <cell r="AJ360" t="str">
            <v>536.SG1</v>
          </cell>
        </row>
        <row r="361">
          <cell r="A361">
            <v>361</v>
          </cell>
          <cell r="F361">
            <v>67917.320176984809</v>
          </cell>
          <cell r="G361">
            <v>67917.320176984809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N361">
            <v>0</v>
          </cell>
          <cell r="O361">
            <v>0</v>
          </cell>
          <cell r="P361">
            <v>50937.990132738603</v>
          </cell>
          <cell r="Q361">
            <v>16979.330044246202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H361">
            <v>536</v>
          </cell>
          <cell r="AI361" t="str">
            <v>NA</v>
          </cell>
          <cell r="AJ361" t="str">
            <v>536.NA1</v>
          </cell>
        </row>
        <row r="362">
          <cell r="A362">
            <v>362</v>
          </cell>
          <cell r="AH362">
            <v>536</v>
          </cell>
          <cell r="AI362" t="str">
            <v>NA</v>
          </cell>
          <cell r="AJ362" t="str">
            <v>536.NA2</v>
          </cell>
        </row>
        <row r="363">
          <cell r="A363">
            <v>363</v>
          </cell>
          <cell r="B363">
            <v>537</v>
          </cell>
          <cell r="C363" t="str">
            <v>Hydraulic Expenses</v>
          </cell>
          <cell r="AH363">
            <v>537</v>
          </cell>
          <cell r="AI363" t="str">
            <v>NA</v>
          </cell>
          <cell r="AJ363" t="str">
            <v>537.NA</v>
          </cell>
        </row>
        <row r="364">
          <cell r="A364">
            <v>364</v>
          </cell>
          <cell r="D364" t="str">
            <v>SG</v>
          </cell>
          <cell r="E364" t="str">
            <v>P</v>
          </cell>
          <cell r="F364">
            <v>1913901.3906999326</v>
          </cell>
          <cell r="G364">
            <v>1913901.3906999326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0.75</v>
          </cell>
          <cell r="N364">
            <v>0</v>
          </cell>
          <cell r="O364">
            <v>0</v>
          </cell>
          <cell r="P364">
            <v>1435426.0430249495</v>
          </cell>
          <cell r="Q364">
            <v>478475.34767498315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H364">
            <v>537</v>
          </cell>
          <cell r="AI364" t="str">
            <v>SG</v>
          </cell>
          <cell r="AJ364" t="str">
            <v>537.SG</v>
          </cell>
        </row>
        <row r="365">
          <cell r="A365">
            <v>365</v>
          </cell>
          <cell r="D365" t="str">
            <v>SG</v>
          </cell>
          <cell r="E365" t="str">
            <v>P</v>
          </cell>
          <cell r="F365">
            <v>184296.3382668352</v>
          </cell>
          <cell r="G365">
            <v>184296.3382668352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0.75</v>
          </cell>
          <cell r="N365">
            <v>0</v>
          </cell>
          <cell r="O365">
            <v>0</v>
          </cell>
          <cell r="P365">
            <v>138222.2537001264</v>
          </cell>
          <cell r="Q365">
            <v>46074.0845667088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H365">
            <v>537</v>
          </cell>
          <cell r="AI365" t="str">
            <v>SG</v>
          </cell>
          <cell r="AJ365" t="str">
            <v>537.SG1</v>
          </cell>
        </row>
        <row r="366">
          <cell r="A366">
            <v>366</v>
          </cell>
          <cell r="F366">
            <v>2098197.7289667679</v>
          </cell>
          <cell r="G366">
            <v>2098197.7289667679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N366">
            <v>0</v>
          </cell>
          <cell r="O366">
            <v>0</v>
          </cell>
          <cell r="P366">
            <v>1573648.2967250759</v>
          </cell>
          <cell r="Q366">
            <v>524549.43224169197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H366">
            <v>537</v>
          </cell>
          <cell r="AI366" t="str">
            <v>NA</v>
          </cell>
          <cell r="AJ366" t="str">
            <v>537.NA1</v>
          </cell>
        </row>
        <row r="367">
          <cell r="A367">
            <v>367</v>
          </cell>
          <cell r="AH367">
            <v>537</v>
          </cell>
          <cell r="AI367" t="str">
            <v>NA</v>
          </cell>
          <cell r="AJ367" t="str">
            <v>537.NA2</v>
          </cell>
        </row>
        <row r="368">
          <cell r="A368">
            <v>368</v>
          </cell>
          <cell r="B368">
            <v>538</v>
          </cell>
          <cell r="C368" t="str">
            <v>Electric Expenses</v>
          </cell>
          <cell r="AH368">
            <v>538</v>
          </cell>
          <cell r="AI368" t="str">
            <v>NA</v>
          </cell>
          <cell r="AJ368" t="str">
            <v>538.NA</v>
          </cell>
        </row>
        <row r="369">
          <cell r="A369">
            <v>369</v>
          </cell>
          <cell r="D369" t="str">
            <v>SG</v>
          </cell>
          <cell r="E369" t="str">
            <v>P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0.75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H369">
            <v>538</v>
          </cell>
          <cell r="AI369" t="str">
            <v>SG</v>
          </cell>
          <cell r="AJ369" t="str">
            <v>538.SG</v>
          </cell>
        </row>
        <row r="370">
          <cell r="A370">
            <v>370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H370">
            <v>538</v>
          </cell>
          <cell r="AI370" t="str">
            <v>NA</v>
          </cell>
          <cell r="AJ370" t="str">
            <v>538.NA1</v>
          </cell>
        </row>
        <row r="371">
          <cell r="A371">
            <v>371</v>
          </cell>
          <cell r="AH371">
            <v>538</v>
          </cell>
          <cell r="AI371" t="str">
            <v>NA</v>
          </cell>
          <cell r="AJ371" t="str">
            <v>538.NA2</v>
          </cell>
        </row>
        <row r="372">
          <cell r="A372">
            <v>372</v>
          </cell>
          <cell r="B372">
            <v>539</v>
          </cell>
          <cell r="C372" t="str">
            <v>Misc. Hydro Expenses</v>
          </cell>
          <cell r="AH372">
            <v>539</v>
          </cell>
          <cell r="AI372" t="str">
            <v>NA</v>
          </cell>
          <cell r="AJ372" t="str">
            <v>539.NA</v>
          </cell>
        </row>
        <row r="373">
          <cell r="A373">
            <v>373</v>
          </cell>
          <cell r="D373" t="str">
            <v>SG</v>
          </cell>
          <cell r="E373" t="str">
            <v>P</v>
          </cell>
          <cell r="F373">
            <v>5713268.2644312028</v>
          </cell>
          <cell r="G373">
            <v>5713268.2644312028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0.75</v>
          </cell>
          <cell r="N373">
            <v>0</v>
          </cell>
          <cell r="O373">
            <v>0</v>
          </cell>
          <cell r="P373">
            <v>4284951.1983234026</v>
          </cell>
          <cell r="Q373">
            <v>1428317.0661078007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H373">
            <v>539</v>
          </cell>
          <cell r="AI373" t="str">
            <v>SG</v>
          </cell>
          <cell r="AJ373" t="str">
            <v>539.SG</v>
          </cell>
        </row>
        <row r="374">
          <cell r="A374">
            <v>374</v>
          </cell>
          <cell r="D374" t="str">
            <v>SG</v>
          </cell>
          <cell r="E374" t="str">
            <v>P</v>
          </cell>
          <cell r="F374">
            <v>2805451.1186937601</v>
          </cell>
          <cell r="G374">
            <v>2805451.1186937601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0.75</v>
          </cell>
          <cell r="N374">
            <v>0</v>
          </cell>
          <cell r="O374">
            <v>0</v>
          </cell>
          <cell r="P374">
            <v>2104088.3390203202</v>
          </cell>
          <cell r="Q374">
            <v>701362.77967344003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H374">
            <v>539</v>
          </cell>
          <cell r="AI374" t="str">
            <v>SG</v>
          </cell>
          <cell r="AJ374" t="str">
            <v>539.SG1</v>
          </cell>
        </row>
        <row r="375">
          <cell r="A375">
            <v>375</v>
          </cell>
          <cell r="F375">
            <v>8518719.3831249624</v>
          </cell>
          <cell r="G375">
            <v>8518719.3831249624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N375">
            <v>0</v>
          </cell>
          <cell r="O375">
            <v>0</v>
          </cell>
          <cell r="P375">
            <v>6389039.5373437228</v>
          </cell>
          <cell r="Q375">
            <v>2129679.8457812406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H375">
            <v>539</v>
          </cell>
          <cell r="AI375" t="str">
            <v>NA</v>
          </cell>
          <cell r="AJ375" t="str">
            <v>539.NA1</v>
          </cell>
        </row>
        <row r="376">
          <cell r="A376">
            <v>376</v>
          </cell>
          <cell r="AH376">
            <v>539</v>
          </cell>
          <cell r="AI376" t="str">
            <v>NA</v>
          </cell>
          <cell r="AJ376" t="str">
            <v>539.NA2</v>
          </cell>
        </row>
        <row r="377">
          <cell r="A377">
            <v>377</v>
          </cell>
          <cell r="B377">
            <v>540</v>
          </cell>
          <cell r="C377" t="str">
            <v>Rents (Hydro Generation)</v>
          </cell>
          <cell r="AH377">
            <v>540</v>
          </cell>
          <cell r="AI377" t="str">
            <v>NA</v>
          </cell>
          <cell r="AJ377" t="str">
            <v>540.NA</v>
          </cell>
        </row>
        <row r="378">
          <cell r="A378">
            <v>378</v>
          </cell>
          <cell r="D378" t="str">
            <v>SG</v>
          </cell>
          <cell r="E378" t="str">
            <v>P</v>
          </cell>
          <cell r="F378">
            <v>731989.85955101997</v>
          </cell>
          <cell r="G378">
            <v>731989.85955101997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0.75</v>
          </cell>
          <cell r="N378">
            <v>0</v>
          </cell>
          <cell r="O378">
            <v>0</v>
          </cell>
          <cell r="P378">
            <v>548992.39466326497</v>
          </cell>
          <cell r="Q378">
            <v>182997.46488775499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H378">
            <v>540</v>
          </cell>
          <cell r="AI378" t="str">
            <v>SG</v>
          </cell>
          <cell r="AJ378" t="str">
            <v>540.SG</v>
          </cell>
        </row>
        <row r="379">
          <cell r="A379">
            <v>379</v>
          </cell>
          <cell r="D379" t="str">
            <v>SG</v>
          </cell>
          <cell r="E379" t="str">
            <v>P</v>
          </cell>
          <cell r="F379">
            <v>45955.880633846318</v>
          </cell>
          <cell r="G379">
            <v>45955.880633846318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0.75</v>
          </cell>
          <cell r="N379">
            <v>0</v>
          </cell>
          <cell r="O379">
            <v>0</v>
          </cell>
          <cell r="P379">
            <v>34466.910475384735</v>
          </cell>
          <cell r="Q379">
            <v>11488.97015846158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H379">
            <v>540</v>
          </cell>
          <cell r="AI379" t="str">
            <v>SG</v>
          </cell>
          <cell r="AJ379" t="str">
            <v>540.SG1</v>
          </cell>
        </row>
        <row r="380">
          <cell r="A380">
            <v>380</v>
          </cell>
          <cell r="F380">
            <v>777945.74018486624</v>
          </cell>
          <cell r="G380">
            <v>777945.74018486624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N380">
            <v>0</v>
          </cell>
          <cell r="O380">
            <v>0</v>
          </cell>
          <cell r="P380">
            <v>583459.30513864965</v>
          </cell>
          <cell r="Q380">
            <v>194486.43504621656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H380">
            <v>540</v>
          </cell>
          <cell r="AI380" t="str">
            <v>NA</v>
          </cell>
          <cell r="AJ380" t="str">
            <v>540.NA1</v>
          </cell>
        </row>
        <row r="381">
          <cell r="A381">
            <v>381</v>
          </cell>
          <cell r="AH381">
            <v>540</v>
          </cell>
          <cell r="AI381" t="str">
            <v>NA</v>
          </cell>
          <cell r="AJ381" t="str">
            <v>540.NA2</v>
          </cell>
        </row>
        <row r="382">
          <cell r="A382">
            <v>382</v>
          </cell>
          <cell r="B382">
            <v>541</v>
          </cell>
          <cell r="C382" t="str">
            <v>Maint Supervision &amp; Engineering</v>
          </cell>
          <cell r="AH382">
            <v>541</v>
          </cell>
          <cell r="AI382" t="str">
            <v>NA</v>
          </cell>
          <cell r="AJ382" t="str">
            <v>541.NA</v>
          </cell>
        </row>
        <row r="383">
          <cell r="A383">
            <v>383</v>
          </cell>
          <cell r="D383" t="str">
            <v>SG</v>
          </cell>
          <cell r="E383" t="str">
            <v>P</v>
          </cell>
          <cell r="F383">
            <v>171.90878091787351</v>
          </cell>
          <cell r="G383">
            <v>171.90878091787351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0.75</v>
          </cell>
          <cell r="N383">
            <v>0</v>
          </cell>
          <cell r="O383">
            <v>0</v>
          </cell>
          <cell r="P383">
            <v>128.93158568840514</v>
          </cell>
          <cell r="Q383">
            <v>42.977195229468379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H383">
            <v>541</v>
          </cell>
          <cell r="AI383" t="str">
            <v>SG</v>
          </cell>
          <cell r="AJ383" t="str">
            <v>541.SG</v>
          </cell>
        </row>
        <row r="384">
          <cell r="A384">
            <v>384</v>
          </cell>
          <cell r="F384">
            <v>171.90878091787351</v>
          </cell>
          <cell r="G384">
            <v>171.90878091787351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N384">
            <v>0</v>
          </cell>
          <cell r="O384">
            <v>0</v>
          </cell>
          <cell r="P384">
            <v>128.93158568840514</v>
          </cell>
          <cell r="Q384">
            <v>42.977195229468379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H384">
            <v>541</v>
          </cell>
          <cell r="AI384" t="str">
            <v>NA</v>
          </cell>
          <cell r="AJ384" t="str">
            <v>541.NA1</v>
          </cell>
        </row>
        <row r="385">
          <cell r="A385">
            <v>385</v>
          </cell>
          <cell r="AH385">
            <v>541</v>
          </cell>
          <cell r="AI385" t="str">
            <v>NA</v>
          </cell>
          <cell r="AJ385" t="str">
            <v>541.NA2</v>
          </cell>
        </row>
        <row r="386">
          <cell r="A386">
            <v>386</v>
          </cell>
          <cell r="B386">
            <v>542</v>
          </cell>
          <cell r="C386" t="str">
            <v>Maintenance of Structures</v>
          </cell>
          <cell r="AH386">
            <v>542</v>
          </cell>
          <cell r="AI386" t="str">
            <v>NA</v>
          </cell>
          <cell r="AJ386" t="str">
            <v>542.NA</v>
          </cell>
        </row>
        <row r="387">
          <cell r="A387">
            <v>387</v>
          </cell>
          <cell r="D387" t="str">
            <v>SG</v>
          </cell>
          <cell r="E387" t="str">
            <v>P</v>
          </cell>
          <cell r="F387">
            <v>291796.04711293662</v>
          </cell>
          <cell r="G387">
            <v>291796.04711293662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0.75</v>
          </cell>
          <cell r="N387">
            <v>0</v>
          </cell>
          <cell r="O387">
            <v>0</v>
          </cell>
          <cell r="P387">
            <v>218847.03533470246</v>
          </cell>
          <cell r="Q387">
            <v>72949.011778234155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H387">
            <v>542</v>
          </cell>
          <cell r="AI387" t="str">
            <v>SG</v>
          </cell>
          <cell r="AJ387" t="str">
            <v>542.SG</v>
          </cell>
        </row>
        <row r="388">
          <cell r="A388">
            <v>388</v>
          </cell>
          <cell r="D388" t="str">
            <v>SG</v>
          </cell>
          <cell r="E388" t="str">
            <v>P</v>
          </cell>
          <cell r="F388">
            <v>12268.417966519233</v>
          </cell>
          <cell r="G388">
            <v>12268.417966519233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0.75</v>
          </cell>
          <cell r="N388">
            <v>0</v>
          </cell>
          <cell r="O388">
            <v>0</v>
          </cell>
          <cell r="P388">
            <v>9201.3134748894245</v>
          </cell>
          <cell r="Q388">
            <v>3067.1044916298083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H388">
            <v>542</v>
          </cell>
          <cell r="AI388" t="str">
            <v>SG</v>
          </cell>
          <cell r="AJ388" t="str">
            <v>542.SG1</v>
          </cell>
        </row>
        <row r="389">
          <cell r="A389">
            <v>389</v>
          </cell>
          <cell r="F389">
            <v>304064.46507945587</v>
          </cell>
          <cell r="G389">
            <v>304064.46507945587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N389">
            <v>0</v>
          </cell>
          <cell r="O389">
            <v>0</v>
          </cell>
          <cell r="P389">
            <v>228048.3488095919</v>
          </cell>
          <cell r="Q389">
            <v>76016.116269863967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H389">
            <v>542</v>
          </cell>
          <cell r="AI389" t="str">
            <v>NA</v>
          </cell>
          <cell r="AJ389" t="str">
            <v>542.NA1</v>
          </cell>
        </row>
        <row r="390">
          <cell r="A390">
            <v>390</v>
          </cell>
          <cell r="AH390">
            <v>542</v>
          </cell>
          <cell r="AI390" t="str">
            <v>NA</v>
          </cell>
          <cell r="AJ390" t="str">
            <v>542.NA2</v>
          </cell>
        </row>
        <row r="391">
          <cell r="A391">
            <v>391</v>
          </cell>
          <cell r="B391">
            <v>543</v>
          </cell>
          <cell r="C391" t="str">
            <v>Maintenance of Dams &amp; Waterways</v>
          </cell>
          <cell r="AH391">
            <v>543</v>
          </cell>
          <cell r="AI391" t="str">
            <v>NA</v>
          </cell>
          <cell r="AJ391" t="str">
            <v>543.NA</v>
          </cell>
        </row>
        <row r="392">
          <cell r="A392">
            <v>392</v>
          </cell>
          <cell r="D392" t="str">
            <v>SG</v>
          </cell>
          <cell r="E392" t="str">
            <v>P</v>
          </cell>
          <cell r="F392">
            <v>434777.74056573247</v>
          </cell>
          <cell r="G392">
            <v>434777.74056573247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0.75</v>
          </cell>
          <cell r="N392">
            <v>0</v>
          </cell>
          <cell r="O392">
            <v>0</v>
          </cell>
          <cell r="P392">
            <v>326083.30542429932</v>
          </cell>
          <cell r="Q392">
            <v>108694.43514143312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H392">
            <v>543</v>
          </cell>
          <cell r="AI392" t="str">
            <v>SG</v>
          </cell>
          <cell r="AJ392" t="str">
            <v>543.SG</v>
          </cell>
        </row>
        <row r="393">
          <cell r="A393">
            <v>393</v>
          </cell>
          <cell r="D393" t="str">
            <v>SG</v>
          </cell>
          <cell r="E393" t="str">
            <v>P</v>
          </cell>
          <cell r="F393">
            <v>183925.14488765367</v>
          </cell>
          <cell r="G393">
            <v>183925.14488765367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0.75</v>
          </cell>
          <cell r="N393">
            <v>0</v>
          </cell>
          <cell r="O393">
            <v>0</v>
          </cell>
          <cell r="P393">
            <v>137943.85866574026</v>
          </cell>
          <cell r="Q393">
            <v>45981.286221913419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H393">
            <v>543</v>
          </cell>
          <cell r="AI393" t="str">
            <v>SG</v>
          </cell>
          <cell r="AJ393" t="str">
            <v>543.SG1</v>
          </cell>
        </row>
        <row r="394">
          <cell r="A394">
            <v>394</v>
          </cell>
          <cell r="F394">
            <v>618702.88545338612</v>
          </cell>
          <cell r="G394">
            <v>618702.88545338612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N394">
            <v>0</v>
          </cell>
          <cell r="O394">
            <v>0</v>
          </cell>
          <cell r="P394">
            <v>464027.16409003956</v>
          </cell>
          <cell r="Q394">
            <v>154675.72136334653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H394">
            <v>543</v>
          </cell>
          <cell r="AI394" t="str">
            <v>NA</v>
          </cell>
          <cell r="AJ394" t="str">
            <v>543.NA1</v>
          </cell>
        </row>
        <row r="395">
          <cell r="A395">
            <v>395</v>
          </cell>
          <cell r="AH395">
            <v>543</v>
          </cell>
          <cell r="AI395" t="str">
            <v>NA</v>
          </cell>
          <cell r="AJ395" t="str">
            <v>543.NA2</v>
          </cell>
        </row>
        <row r="396">
          <cell r="A396">
            <v>396</v>
          </cell>
          <cell r="B396">
            <v>544</v>
          </cell>
          <cell r="C396" t="str">
            <v>Maintenance of Electric Plant</v>
          </cell>
          <cell r="AH396">
            <v>544</v>
          </cell>
          <cell r="AI396" t="str">
            <v>NA</v>
          </cell>
          <cell r="AJ396" t="str">
            <v>544.NA</v>
          </cell>
        </row>
        <row r="397">
          <cell r="A397">
            <v>397</v>
          </cell>
          <cell r="D397" t="str">
            <v>SG</v>
          </cell>
          <cell r="E397" t="str">
            <v>P</v>
          </cell>
          <cell r="F397">
            <v>632326.16187361337</v>
          </cell>
          <cell r="G397">
            <v>632326.16187361337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0.75</v>
          </cell>
          <cell r="N397">
            <v>0</v>
          </cell>
          <cell r="O397">
            <v>0</v>
          </cell>
          <cell r="P397">
            <v>474244.62140521</v>
          </cell>
          <cell r="Q397">
            <v>158081.54046840334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H397">
            <v>544</v>
          </cell>
          <cell r="AI397" t="str">
            <v>SG</v>
          </cell>
          <cell r="AJ397" t="str">
            <v>544.SG</v>
          </cell>
        </row>
        <row r="398">
          <cell r="A398">
            <v>398</v>
          </cell>
          <cell r="D398" t="str">
            <v>SG</v>
          </cell>
          <cell r="E398" t="str">
            <v>P</v>
          </cell>
          <cell r="F398">
            <v>101268.5536669334</v>
          </cell>
          <cell r="G398">
            <v>101268.5536669334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0.75</v>
          </cell>
          <cell r="N398">
            <v>0</v>
          </cell>
          <cell r="O398">
            <v>0</v>
          </cell>
          <cell r="P398">
            <v>75951.415250200051</v>
          </cell>
          <cell r="Q398">
            <v>25317.138416733349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H398">
            <v>544</v>
          </cell>
          <cell r="AI398" t="str">
            <v>SG</v>
          </cell>
          <cell r="AJ398" t="str">
            <v>544.SG1</v>
          </cell>
        </row>
        <row r="399">
          <cell r="A399">
            <v>399</v>
          </cell>
          <cell r="F399">
            <v>733594.71554054681</v>
          </cell>
          <cell r="G399">
            <v>733594.71554054681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0</v>
          </cell>
          <cell r="O399">
            <v>0</v>
          </cell>
          <cell r="P399">
            <v>550196.03665541008</v>
          </cell>
          <cell r="Q399">
            <v>183398.6788851367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H399">
            <v>544</v>
          </cell>
          <cell r="AI399" t="str">
            <v>NA</v>
          </cell>
          <cell r="AJ399" t="str">
            <v>544.NA1</v>
          </cell>
        </row>
        <row r="400">
          <cell r="A400">
            <v>400</v>
          </cell>
          <cell r="AH400">
            <v>544</v>
          </cell>
          <cell r="AI400" t="str">
            <v>NA</v>
          </cell>
          <cell r="AJ400" t="str">
            <v>544.NA2</v>
          </cell>
        </row>
        <row r="401">
          <cell r="A401">
            <v>401</v>
          </cell>
          <cell r="B401">
            <v>545</v>
          </cell>
          <cell r="C401" t="str">
            <v>Maintenance of Misc. Hydro Plant</v>
          </cell>
          <cell r="AH401">
            <v>545</v>
          </cell>
          <cell r="AI401" t="str">
            <v>NA</v>
          </cell>
          <cell r="AJ401" t="str">
            <v>545.NA</v>
          </cell>
        </row>
        <row r="402">
          <cell r="A402">
            <v>402</v>
          </cell>
          <cell r="D402" t="str">
            <v>SG</v>
          </cell>
          <cell r="E402" t="str">
            <v>P</v>
          </cell>
          <cell r="F402">
            <v>1496974.6434490639</v>
          </cell>
          <cell r="G402">
            <v>1496974.6434490639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0.75</v>
          </cell>
          <cell r="N402">
            <v>0</v>
          </cell>
          <cell r="O402">
            <v>0</v>
          </cell>
          <cell r="P402">
            <v>1122730.9825867978</v>
          </cell>
          <cell r="Q402">
            <v>374243.66086226597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H402">
            <v>545</v>
          </cell>
          <cell r="AI402" t="str">
            <v>SG</v>
          </cell>
          <cell r="AJ402" t="str">
            <v>545.SG1</v>
          </cell>
        </row>
        <row r="403">
          <cell r="A403">
            <v>403</v>
          </cell>
          <cell r="D403" t="str">
            <v>SG</v>
          </cell>
          <cell r="E403" t="str">
            <v>P</v>
          </cell>
          <cell r="F403">
            <v>316554.34336613648</v>
          </cell>
          <cell r="G403">
            <v>316554.34336613648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0.75</v>
          </cell>
          <cell r="N403">
            <v>0</v>
          </cell>
          <cell r="O403">
            <v>0</v>
          </cell>
          <cell r="P403">
            <v>237415.75752460235</v>
          </cell>
          <cell r="Q403">
            <v>79138.585841534121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H403">
            <v>545</v>
          </cell>
          <cell r="AI403" t="str">
            <v>SG</v>
          </cell>
          <cell r="AJ403" t="str">
            <v>545.SG2</v>
          </cell>
        </row>
        <row r="404">
          <cell r="A404">
            <v>404</v>
          </cell>
          <cell r="F404">
            <v>1813528.9868152004</v>
          </cell>
          <cell r="G404">
            <v>1813528.9868152004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0</v>
          </cell>
          <cell r="O404">
            <v>0</v>
          </cell>
          <cell r="P404">
            <v>1360146.7401114001</v>
          </cell>
          <cell r="Q404">
            <v>453382.24670380011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H404">
            <v>545</v>
          </cell>
          <cell r="AI404" t="str">
            <v>NA</v>
          </cell>
          <cell r="AJ404" t="str">
            <v>545.NA1</v>
          </cell>
        </row>
        <row r="405">
          <cell r="A405">
            <v>405</v>
          </cell>
          <cell r="AH405">
            <v>545</v>
          </cell>
          <cell r="AI405" t="str">
            <v>NA</v>
          </cell>
          <cell r="AJ405" t="str">
            <v>545.NA2</v>
          </cell>
        </row>
        <row r="406">
          <cell r="A406">
            <v>406</v>
          </cell>
          <cell r="B406" t="str">
            <v xml:space="preserve">Total Hydraulic Power Generation </v>
          </cell>
          <cell r="F406">
            <v>19180512.000352692</v>
          </cell>
          <cell r="G406">
            <v>19180512.000352692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N406">
            <v>0</v>
          </cell>
          <cell r="O406">
            <v>0</v>
          </cell>
          <cell r="P406">
            <v>14385384.00026452</v>
          </cell>
          <cell r="Q406">
            <v>4795128.000088173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H406" t="str">
            <v xml:space="preserve">Total Hydraulic Power Generation </v>
          </cell>
          <cell r="AI406" t="str">
            <v>NA</v>
          </cell>
          <cell r="AJ406" t="str">
            <v>Total Hydraulic Power Generation .NA</v>
          </cell>
        </row>
        <row r="407">
          <cell r="A407">
            <v>407</v>
          </cell>
          <cell r="AH407" t="str">
            <v xml:space="preserve">Total Hydraulic Power Generation </v>
          </cell>
          <cell r="AI407" t="str">
            <v>NA</v>
          </cell>
          <cell r="AJ407" t="str">
            <v>Total Hydraulic Power Generation .NA1</v>
          </cell>
        </row>
        <row r="408">
          <cell r="A408">
            <v>408</v>
          </cell>
          <cell r="AH408" t="str">
            <v xml:space="preserve">Total Hydraulic Power Generation </v>
          </cell>
          <cell r="AI408" t="str">
            <v>NA</v>
          </cell>
          <cell r="AJ408" t="str">
            <v>Total Hydraulic Power Generation .NA2</v>
          </cell>
        </row>
        <row r="409">
          <cell r="A409">
            <v>409</v>
          </cell>
          <cell r="B409">
            <v>546</v>
          </cell>
          <cell r="C409" t="str">
            <v>Operation Super &amp; Engineering</v>
          </cell>
          <cell r="AH409">
            <v>546</v>
          </cell>
          <cell r="AI409" t="str">
            <v>NA</v>
          </cell>
          <cell r="AJ409" t="str">
            <v>546.NA</v>
          </cell>
        </row>
        <row r="410">
          <cell r="A410">
            <v>410</v>
          </cell>
          <cell r="D410" t="str">
            <v>SG</v>
          </cell>
          <cell r="E410" t="str">
            <v>P</v>
          </cell>
          <cell r="F410">
            <v>153158.37193382671</v>
          </cell>
          <cell r="G410">
            <v>153158.37193382671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0.75</v>
          </cell>
          <cell r="N410">
            <v>0</v>
          </cell>
          <cell r="O410">
            <v>0</v>
          </cell>
          <cell r="P410">
            <v>114868.77895037003</v>
          </cell>
          <cell r="Q410">
            <v>38289.592983456678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H410">
            <v>546</v>
          </cell>
          <cell r="AI410" t="str">
            <v>SG</v>
          </cell>
          <cell r="AJ410" t="str">
            <v>546.SG</v>
          </cell>
        </row>
        <row r="411">
          <cell r="A411">
            <v>411</v>
          </cell>
          <cell r="F411">
            <v>153158.37193382671</v>
          </cell>
          <cell r="G411">
            <v>153158.37193382671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N411">
            <v>0</v>
          </cell>
          <cell r="O411">
            <v>0</v>
          </cell>
          <cell r="P411">
            <v>114868.77895037003</v>
          </cell>
          <cell r="Q411">
            <v>38289.592983456678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H411">
            <v>546</v>
          </cell>
          <cell r="AI411" t="str">
            <v>NA</v>
          </cell>
          <cell r="AJ411" t="str">
            <v>546.NA1</v>
          </cell>
        </row>
        <row r="412">
          <cell r="A412">
            <v>412</v>
          </cell>
          <cell r="AH412">
            <v>546</v>
          </cell>
          <cell r="AI412" t="str">
            <v>NA</v>
          </cell>
          <cell r="AJ412" t="str">
            <v>546.NA2</v>
          </cell>
        </row>
        <row r="413">
          <cell r="A413">
            <v>413</v>
          </cell>
          <cell r="B413" t="str">
            <v>547NPC</v>
          </cell>
          <cell r="C413" t="str">
            <v>Fuel - NPC</v>
          </cell>
          <cell r="AH413" t="str">
            <v>547NPC</v>
          </cell>
          <cell r="AI413" t="str">
            <v>NA</v>
          </cell>
          <cell r="AJ413" t="str">
            <v>547NPC.NA</v>
          </cell>
        </row>
        <row r="414">
          <cell r="A414">
            <v>414</v>
          </cell>
          <cell r="D414" t="str">
            <v>SE</v>
          </cell>
          <cell r="E414" t="str">
            <v>P</v>
          </cell>
          <cell r="F414">
            <v>110456865.20920865</v>
          </cell>
          <cell r="G414">
            <v>110456865.20920865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110456865.20920865</v>
          </cell>
          <cell r="P414">
            <v>0</v>
          </cell>
          <cell r="Q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H414" t="str">
            <v>547NPC</v>
          </cell>
          <cell r="AI414" t="str">
            <v>SE</v>
          </cell>
          <cell r="AJ414" t="str">
            <v>547NPC.SE</v>
          </cell>
        </row>
        <row r="415">
          <cell r="A415">
            <v>415</v>
          </cell>
          <cell r="D415" t="str">
            <v>SE</v>
          </cell>
          <cell r="E415" t="str">
            <v>P</v>
          </cell>
          <cell r="F415">
            <v>1060180.6377835826</v>
          </cell>
          <cell r="G415">
            <v>1060180.6377835826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1</v>
          </cell>
          <cell r="M415">
            <v>0</v>
          </cell>
          <cell r="N415">
            <v>0</v>
          </cell>
          <cell r="O415">
            <v>1060180.6377835826</v>
          </cell>
          <cell r="P415">
            <v>0</v>
          </cell>
          <cell r="Q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H415" t="str">
            <v>547NPC</v>
          </cell>
          <cell r="AI415" t="str">
            <v>SE</v>
          </cell>
          <cell r="AJ415" t="str">
            <v>547NPC.SE1</v>
          </cell>
        </row>
        <row r="416">
          <cell r="A416">
            <v>416</v>
          </cell>
          <cell r="F416">
            <v>111517045.84699224</v>
          </cell>
          <cell r="G416">
            <v>111517045.84699224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N416">
            <v>0</v>
          </cell>
          <cell r="O416">
            <v>111517045.84699224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H416" t="str">
            <v>547NPC</v>
          </cell>
          <cell r="AI416" t="str">
            <v>NA</v>
          </cell>
          <cell r="AJ416" t="str">
            <v>547NPC.NA1</v>
          </cell>
        </row>
        <row r="417">
          <cell r="A417">
            <v>417</v>
          </cell>
          <cell r="AH417" t="str">
            <v>547NPC</v>
          </cell>
          <cell r="AI417" t="str">
            <v>NA</v>
          </cell>
          <cell r="AJ417" t="str">
            <v>547NPC.NA2</v>
          </cell>
        </row>
        <row r="418">
          <cell r="A418">
            <v>418</v>
          </cell>
          <cell r="B418">
            <v>548</v>
          </cell>
          <cell r="C418" t="str">
            <v>Generation Expense</v>
          </cell>
          <cell r="AH418">
            <v>548</v>
          </cell>
          <cell r="AI418" t="str">
            <v>NA</v>
          </cell>
          <cell r="AJ418" t="str">
            <v>548.NA</v>
          </cell>
        </row>
        <row r="419">
          <cell r="A419">
            <v>419</v>
          </cell>
          <cell r="D419" t="str">
            <v>SG</v>
          </cell>
          <cell r="E419" t="str">
            <v>P</v>
          </cell>
          <cell r="F419">
            <v>8324946.2616754267</v>
          </cell>
          <cell r="G419">
            <v>8324946.2616754267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0.75</v>
          </cell>
          <cell r="N419">
            <v>0</v>
          </cell>
          <cell r="O419">
            <v>0</v>
          </cell>
          <cell r="P419">
            <v>6243709.6962565705</v>
          </cell>
          <cell r="Q419">
            <v>2081236.5654188567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H419">
            <v>548</v>
          </cell>
          <cell r="AI419" t="str">
            <v>SG</v>
          </cell>
          <cell r="AJ419" t="str">
            <v>548.SG</v>
          </cell>
        </row>
        <row r="420">
          <cell r="A420">
            <v>420</v>
          </cell>
          <cell r="D420" t="str">
            <v>SG</v>
          </cell>
          <cell r="E420" t="str">
            <v>P</v>
          </cell>
          <cell r="F420">
            <v>230214.36866773566</v>
          </cell>
          <cell r="G420">
            <v>230214.36866773566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0.75</v>
          </cell>
          <cell r="N420">
            <v>0</v>
          </cell>
          <cell r="O420">
            <v>0</v>
          </cell>
          <cell r="P420">
            <v>172660.77650080173</v>
          </cell>
          <cell r="Q420">
            <v>57553.592166933915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H420">
            <v>548</v>
          </cell>
          <cell r="AI420" t="str">
            <v>SG</v>
          </cell>
          <cell r="AJ420" t="str">
            <v>548.SG1</v>
          </cell>
        </row>
        <row r="421">
          <cell r="A421">
            <v>421</v>
          </cell>
          <cell r="F421">
            <v>8555160.6303431615</v>
          </cell>
          <cell r="G421">
            <v>8555160.6303431615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N421">
            <v>0</v>
          </cell>
          <cell r="O421">
            <v>0</v>
          </cell>
          <cell r="P421">
            <v>6416370.4727573721</v>
          </cell>
          <cell r="Q421">
            <v>2138790.1575857904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H421">
            <v>548</v>
          </cell>
          <cell r="AI421" t="str">
            <v>NA</v>
          </cell>
          <cell r="AJ421" t="str">
            <v>548.NA1</v>
          </cell>
        </row>
        <row r="422">
          <cell r="A422">
            <v>422</v>
          </cell>
          <cell r="AH422">
            <v>548</v>
          </cell>
          <cell r="AI422" t="str">
            <v>NA</v>
          </cell>
          <cell r="AJ422" t="str">
            <v>548.NA2</v>
          </cell>
        </row>
        <row r="423">
          <cell r="A423">
            <v>423</v>
          </cell>
          <cell r="B423">
            <v>549</v>
          </cell>
          <cell r="C423" t="str">
            <v>Miscellaneous Other</v>
          </cell>
          <cell r="AH423">
            <v>549</v>
          </cell>
          <cell r="AI423" t="str">
            <v>NA</v>
          </cell>
          <cell r="AJ423" t="str">
            <v>549.NA</v>
          </cell>
        </row>
        <row r="424">
          <cell r="A424">
            <v>424</v>
          </cell>
          <cell r="D424" t="str">
            <v>SG</v>
          </cell>
          <cell r="E424" t="str">
            <v>P</v>
          </cell>
          <cell r="F424">
            <v>1743410.7164160016</v>
          </cell>
          <cell r="G424">
            <v>1743410.7164160016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0.75</v>
          </cell>
          <cell r="N424">
            <v>0</v>
          </cell>
          <cell r="O424">
            <v>0</v>
          </cell>
          <cell r="P424">
            <v>1307558.0373120012</v>
          </cell>
          <cell r="Q424">
            <v>435852.67910400039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H424">
            <v>549</v>
          </cell>
          <cell r="AI424" t="str">
            <v>SG</v>
          </cell>
          <cell r="AJ424" t="str">
            <v>549.SG</v>
          </cell>
        </row>
        <row r="425">
          <cell r="A425">
            <v>425</v>
          </cell>
          <cell r="D425" t="str">
            <v>SG</v>
          </cell>
          <cell r="E425" t="str">
            <v>P</v>
          </cell>
          <cell r="F425">
            <v>1991776.6011271353</v>
          </cell>
          <cell r="G425">
            <v>1991776.6011271353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0.75</v>
          </cell>
          <cell r="N425">
            <v>0</v>
          </cell>
          <cell r="O425">
            <v>0</v>
          </cell>
          <cell r="P425">
            <v>1493832.4508453514</v>
          </cell>
          <cell r="Q425">
            <v>497944.15028178383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H425">
            <v>549</v>
          </cell>
          <cell r="AI425" t="str">
            <v>SG</v>
          </cell>
          <cell r="AJ425" t="str">
            <v>549.SG1</v>
          </cell>
        </row>
        <row r="426">
          <cell r="A426">
            <v>426</v>
          </cell>
          <cell r="D426" t="str">
            <v>SG</v>
          </cell>
          <cell r="E426" t="str">
            <v>P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0.75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H426">
            <v>549</v>
          </cell>
          <cell r="AI426" t="str">
            <v>SG</v>
          </cell>
          <cell r="AJ426" t="str">
            <v>549.SG2</v>
          </cell>
        </row>
        <row r="427">
          <cell r="A427">
            <v>427</v>
          </cell>
          <cell r="F427">
            <v>3735187.3175431369</v>
          </cell>
          <cell r="G427">
            <v>3735187.3175431369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2801390.4881573524</v>
          </cell>
          <cell r="Q427">
            <v>933796.82938578422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H427">
            <v>549</v>
          </cell>
          <cell r="AI427" t="str">
            <v>NA</v>
          </cell>
          <cell r="AJ427" t="str">
            <v>549.NA1</v>
          </cell>
        </row>
        <row r="428">
          <cell r="A428">
            <v>428</v>
          </cell>
          <cell r="AH428">
            <v>549</v>
          </cell>
          <cell r="AI428" t="str">
            <v>NA</v>
          </cell>
          <cell r="AJ428" t="str">
            <v>549.NA2</v>
          </cell>
        </row>
        <row r="429">
          <cell r="A429">
            <v>429</v>
          </cell>
          <cell r="AH429">
            <v>549</v>
          </cell>
          <cell r="AI429" t="str">
            <v>NA</v>
          </cell>
          <cell r="AJ429" t="str">
            <v>549.NA3</v>
          </cell>
        </row>
        <row r="430">
          <cell r="A430">
            <v>430</v>
          </cell>
          <cell r="B430">
            <v>550</v>
          </cell>
          <cell r="C430" t="str">
            <v>Maint Supervision &amp; Engineering</v>
          </cell>
          <cell r="AH430">
            <v>550</v>
          </cell>
          <cell r="AI430" t="str">
            <v>NA</v>
          </cell>
          <cell r="AJ430" t="str">
            <v>550.NA</v>
          </cell>
        </row>
        <row r="431">
          <cell r="A431">
            <v>431</v>
          </cell>
          <cell r="D431" t="str">
            <v>SG</v>
          </cell>
          <cell r="E431" t="str">
            <v>P</v>
          </cell>
          <cell r="F431">
            <v>17961.94178289792</v>
          </cell>
          <cell r="G431">
            <v>17961.94178289792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0.75</v>
          </cell>
          <cell r="N431">
            <v>0</v>
          </cell>
          <cell r="O431">
            <v>0</v>
          </cell>
          <cell r="P431">
            <v>13471.45633717344</v>
          </cell>
          <cell r="Q431">
            <v>4490.4854457244801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H431">
            <v>550</v>
          </cell>
          <cell r="AI431" t="str">
            <v>SG</v>
          </cell>
          <cell r="AJ431" t="str">
            <v>550.SG</v>
          </cell>
        </row>
        <row r="432">
          <cell r="A432">
            <v>432</v>
          </cell>
          <cell r="D432" t="str">
            <v>SG</v>
          </cell>
          <cell r="E432" t="str">
            <v>P</v>
          </cell>
          <cell r="F432">
            <v>2044016.2535230578</v>
          </cell>
          <cell r="G432">
            <v>2044016.2535230578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0.75</v>
          </cell>
          <cell r="N432">
            <v>0</v>
          </cell>
          <cell r="O432">
            <v>0</v>
          </cell>
          <cell r="P432">
            <v>1533012.1901422935</v>
          </cell>
          <cell r="Q432">
            <v>511004.06338076445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H432">
            <v>550</v>
          </cell>
          <cell r="AI432" t="str">
            <v>SG</v>
          </cell>
          <cell r="AJ432" t="str">
            <v>550.SG1</v>
          </cell>
        </row>
        <row r="433">
          <cell r="A433">
            <v>433</v>
          </cell>
          <cell r="F433">
            <v>2061978.1953059556</v>
          </cell>
          <cell r="G433">
            <v>2061978.1953059556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1546483.6464794669</v>
          </cell>
          <cell r="Q433">
            <v>515494.5488264889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H433">
            <v>550</v>
          </cell>
          <cell r="AI433" t="str">
            <v>NA</v>
          </cell>
          <cell r="AJ433" t="str">
            <v>550.NA1</v>
          </cell>
        </row>
        <row r="434">
          <cell r="A434">
            <v>434</v>
          </cell>
          <cell r="AH434">
            <v>550</v>
          </cell>
          <cell r="AI434" t="str">
            <v>NA</v>
          </cell>
          <cell r="AJ434" t="str">
            <v>550.NA2</v>
          </cell>
        </row>
        <row r="435">
          <cell r="A435">
            <v>435</v>
          </cell>
          <cell r="B435">
            <v>551</v>
          </cell>
          <cell r="C435" t="str">
            <v>Maint Supervision &amp; Engineering</v>
          </cell>
          <cell r="AH435">
            <v>551</v>
          </cell>
          <cell r="AI435" t="str">
            <v>NA</v>
          </cell>
          <cell r="AJ435" t="str">
            <v>551.NA</v>
          </cell>
        </row>
        <row r="436">
          <cell r="A436">
            <v>436</v>
          </cell>
          <cell r="D436" t="str">
            <v>SG</v>
          </cell>
          <cell r="E436" t="str">
            <v>P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0.75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H436">
            <v>551</v>
          </cell>
          <cell r="AI436" t="str">
            <v>SG</v>
          </cell>
          <cell r="AJ436" t="str">
            <v>551.SG</v>
          </cell>
        </row>
        <row r="437">
          <cell r="A437">
            <v>437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H437">
            <v>551</v>
          </cell>
          <cell r="AI437" t="str">
            <v>NA</v>
          </cell>
          <cell r="AJ437" t="str">
            <v>551.NA1</v>
          </cell>
        </row>
        <row r="438">
          <cell r="A438">
            <v>438</v>
          </cell>
          <cell r="AH438">
            <v>551</v>
          </cell>
          <cell r="AI438" t="str">
            <v>NA</v>
          </cell>
          <cell r="AJ438" t="str">
            <v>551.NA2</v>
          </cell>
        </row>
        <row r="439">
          <cell r="A439">
            <v>439</v>
          </cell>
          <cell r="B439">
            <v>552</v>
          </cell>
          <cell r="C439" t="str">
            <v>Maintenance of Structures</v>
          </cell>
          <cell r="AH439">
            <v>552</v>
          </cell>
          <cell r="AI439" t="str">
            <v>NA</v>
          </cell>
          <cell r="AJ439" t="str">
            <v>552.NA</v>
          </cell>
        </row>
        <row r="440">
          <cell r="A440">
            <v>440</v>
          </cell>
          <cell r="D440" t="str">
            <v>SG</v>
          </cell>
          <cell r="E440" t="str">
            <v>P</v>
          </cell>
          <cell r="F440">
            <v>1870338.51452715</v>
          </cell>
          <cell r="G440">
            <v>1870338.51452715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0.75</v>
          </cell>
          <cell r="N440">
            <v>0</v>
          </cell>
          <cell r="O440">
            <v>0</v>
          </cell>
          <cell r="P440">
            <v>1402753.8858953626</v>
          </cell>
          <cell r="Q440">
            <v>467584.62863178749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H440">
            <v>552</v>
          </cell>
          <cell r="AI440" t="str">
            <v>SG</v>
          </cell>
          <cell r="AJ440" t="str">
            <v>552.SG</v>
          </cell>
        </row>
        <row r="441">
          <cell r="A441">
            <v>441</v>
          </cell>
          <cell r="D441" t="str">
            <v>SG</v>
          </cell>
          <cell r="E441" t="str">
            <v>P</v>
          </cell>
          <cell r="F441">
            <v>34282.701132837305</v>
          </cell>
          <cell r="G441">
            <v>34282.701132837305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0.75</v>
          </cell>
          <cell r="N441">
            <v>0</v>
          </cell>
          <cell r="O441">
            <v>0</v>
          </cell>
          <cell r="P441">
            <v>25712.025849627978</v>
          </cell>
          <cell r="Q441">
            <v>8570.6752832093262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H441">
            <v>552</v>
          </cell>
          <cell r="AI441" t="str">
            <v>SG</v>
          </cell>
          <cell r="AJ441" t="str">
            <v>552.SG1</v>
          </cell>
        </row>
        <row r="442">
          <cell r="A442">
            <v>442</v>
          </cell>
          <cell r="F442">
            <v>1904621.2156599872</v>
          </cell>
          <cell r="G442">
            <v>1904621.2156599872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N442">
            <v>0</v>
          </cell>
          <cell r="O442">
            <v>0</v>
          </cell>
          <cell r="P442">
            <v>1428465.9117449906</v>
          </cell>
          <cell r="Q442">
            <v>476155.3039149968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H442">
            <v>552</v>
          </cell>
          <cell r="AI442" t="str">
            <v>NA</v>
          </cell>
          <cell r="AJ442" t="str">
            <v>552.NA1</v>
          </cell>
        </row>
        <row r="443">
          <cell r="A443">
            <v>443</v>
          </cell>
          <cell r="AH443">
            <v>552</v>
          </cell>
          <cell r="AI443" t="str">
            <v>NA</v>
          </cell>
          <cell r="AJ443" t="str">
            <v>552.NA2</v>
          </cell>
        </row>
        <row r="444">
          <cell r="A444">
            <v>444</v>
          </cell>
          <cell r="AH444">
            <v>552</v>
          </cell>
          <cell r="AI444" t="str">
            <v>NA</v>
          </cell>
          <cell r="AJ444" t="str">
            <v>552.NA3</v>
          </cell>
        </row>
        <row r="445">
          <cell r="A445">
            <v>445</v>
          </cell>
          <cell r="B445">
            <v>553</v>
          </cell>
          <cell r="C445" t="str">
            <v>Maint of Generation &amp; Electric Plant</v>
          </cell>
          <cell r="AH445">
            <v>553</v>
          </cell>
          <cell r="AI445" t="str">
            <v>NA</v>
          </cell>
          <cell r="AJ445" t="str">
            <v>553.NA</v>
          </cell>
        </row>
        <row r="446">
          <cell r="A446">
            <v>446</v>
          </cell>
          <cell r="D446" t="str">
            <v>SG</v>
          </cell>
          <cell r="E446" t="str">
            <v>P</v>
          </cell>
          <cell r="F446">
            <v>1002904.4351712286</v>
          </cell>
          <cell r="G446">
            <v>1002904.4351712286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0.75</v>
          </cell>
          <cell r="N446">
            <v>0</v>
          </cell>
          <cell r="O446">
            <v>0</v>
          </cell>
          <cell r="P446">
            <v>752178.32637842139</v>
          </cell>
          <cell r="Q446">
            <v>250726.10879280715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H446">
            <v>553</v>
          </cell>
          <cell r="AI446" t="str">
            <v>SG</v>
          </cell>
          <cell r="AJ446" t="str">
            <v>553.SG</v>
          </cell>
        </row>
        <row r="447">
          <cell r="A447">
            <v>447</v>
          </cell>
          <cell r="D447" t="str">
            <v>SG</v>
          </cell>
          <cell r="E447" t="str">
            <v>P</v>
          </cell>
          <cell r="F447">
            <v>3550966.5793205351</v>
          </cell>
          <cell r="G447">
            <v>3550966.5793205351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0.75</v>
          </cell>
          <cell r="N447">
            <v>0</v>
          </cell>
          <cell r="O447">
            <v>0</v>
          </cell>
          <cell r="P447">
            <v>2663224.9344904013</v>
          </cell>
          <cell r="Q447">
            <v>887741.64483013377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H447">
            <v>553</v>
          </cell>
          <cell r="AI447" t="str">
            <v>SG</v>
          </cell>
          <cell r="AJ447" t="str">
            <v>553.SG1</v>
          </cell>
        </row>
        <row r="448">
          <cell r="A448">
            <v>448</v>
          </cell>
          <cell r="D448" t="str">
            <v>SG</v>
          </cell>
          <cell r="E448" t="str">
            <v>P</v>
          </cell>
          <cell r="F448">
            <v>97533.304585704114</v>
          </cell>
          <cell r="G448">
            <v>97533.304585704114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0.75</v>
          </cell>
          <cell r="N448">
            <v>0</v>
          </cell>
          <cell r="O448">
            <v>0</v>
          </cell>
          <cell r="P448">
            <v>73149.978439278086</v>
          </cell>
          <cell r="Q448">
            <v>24383.326146426029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H448">
            <v>553</v>
          </cell>
          <cell r="AI448" t="str">
            <v>SG</v>
          </cell>
          <cell r="AJ448" t="str">
            <v>553.SG2</v>
          </cell>
        </row>
        <row r="449">
          <cell r="A449">
            <v>449</v>
          </cell>
          <cell r="F449">
            <v>4651404.3190774675</v>
          </cell>
          <cell r="G449">
            <v>4651404.3190774675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0</v>
          </cell>
          <cell r="O449">
            <v>0</v>
          </cell>
          <cell r="P449">
            <v>3488553.2393081007</v>
          </cell>
          <cell r="Q449">
            <v>1162851.0797693669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H449">
            <v>553</v>
          </cell>
          <cell r="AI449" t="str">
            <v>NA</v>
          </cell>
          <cell r="AJ449" t="str">
            <v>553.NA1</v>
          </cell>
        </row>
        <row r="450">
          <cell r="A450">
            <v>450</v>
          </cell>
          <cell r="AH450">
            <v>553</v>
          </cell>
          <cell r="AI450" t="str">
            <v>NA</v>
          </cell>
          <cell r="AJ450" t="str">
            <v>553.NA2</v>
          </cell>
        </row>
        <row r="451">
          <cell r="A451">
            <v>451</v>
          </cell>
          <cell r="B451">
            <v>554</v>
          </cell>
          <cell r="C451" t="str">
            <v>Maintenance of Misc. Other</v>
          </cell>
          <cell r="AH451">
            <v>554</v>
          </cell>
          <cell r="AI451" t="str">
            <v>NA</v>
          </cell>
          <cell r="AJ451" t="str">
            <v>554.NA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879085.17779589072</v>
          </cell>
          <cell r="G452">
            <v>879085.17779589072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0.75</v>
          </cell>
          <cell r="N452">
            <v>0</v>
          </cell>
          <cell r="O452">
            <v>0</v>
          </cell>
          <cell r="P452">
            <v>659313.88334691804</v>
          </cell>
          <cell r="Q452">
            <v>219771.29444897268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H452">
            <v>554</v>
          </cell>
          <cell r="AI452" t="str">
            <v>SG</v>
          </cell>
          <cell r="AJ452" t="str">
            <v>554.SG</v>
          </cell>
        </row>
        <row r="453">
          <cell r="A453">
            <v>453</v>
          </cell>
          <cell r="D453" t="str">
            <v>SG</v>
          </cell>
          <cell r="E453" t="str">
            <v>P</v>
          </cell>
          <cell r="F453">
            <v>358448.10242025409</v>
          </cell>
          <cell r="G453">
            <v>358448.10242025409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0.75</v>
          </cell>
          <cell r="N453">
            <v>0</v>
          </cell>
          <cell r="O453">
            <v>0</v>
          </cell>
          <cell r="P453">
            <v>268836.07681519055</v>
          </cell>
          <cell r="Q453">
            <v>89612.025605063522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H453">
            <v>554</v>
          </cell>
          <cell r="AI453" t="str">
            <v>SG</v>
          </cell>
          <cell r="AJ453" t="str">
            <v>554.SG1</v>
          </cell>
        </row>
        <row r="454">
          <cell r="A454">
            <v>454</v>
          </cell>
          <cell r="D454" t="str">
            <v>SG</v>
          </cell>
          <cell r="E454" t="str">
            <v>P</v>
          </cell>
          <cell r="F454">
            <v>33785.194771867398</v>
          </cell>
          <cell r="G454">
            <v>33785.194771867398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0.75</v>
          </cell>
          <cell r="N454">
            <v>0</v>
          </cell>
          <cell r="O454">
            <v>0</v>
          </cell>
          <cell r="P454">
            <v>25338.89607890055</v>
          </cell>
          <cell r="Q454">
            <v>8446.2986929668496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H454">
            <v>554</v>
          </cell>
          <cell r="AI454" t="str">
            <v>SG</v>
          </cell>
          <cell r="AJ454" t="str">
            <v>554.SG2</v>
          </cell>
        </row>
        <row r="455">
          <cell r="A455">
            <v>455</v>
          </cell>
          <cell r="F455">
            <v>1271318.4749880123</v>
          </cell>
          <cell r="G455">
            <v>1271318.4749880123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953488.85624100908</v>
          </cell>
          <cell r="Q455">
            <v>317829.61874700309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H455">
            <v>554</v>
          </cell>
          <cell r="AI455" t="str">
            <v>NA</v>
          </cell>
          <cell r="AJ455" t="str">
            <v>554.NA1</v>
          </cell>
        </row>
        <row r="456">
          <cell r="A456">
            <v>456</v>
          </cell>
          <cell r="AH456">
            <v>554</v>
          </cell>
          <cell r="AI456" t="str">
            <v>NA</v>
          </cell>
          <cell r="AJ456" t="str">
            <v>554.NA2</v>
          </cell>
        </row>
        <row r="457">
          <cell r="A457">
            <v>457</v>
          </cell>
          <cell r="B457" t="str">
            <v>Total Other Power Generation</v>
          </cell>
          <cell r="F457">
            <v>133849874.3718438</v>
          </cell>
          <cell r="G457">
            <v>133849874.3718438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111517045.84699224</v>
          </cell>
          <cell r="P457">
            <v>16749621.393638661</v>
          </cell>
          <cell r="Q457">
            <v>5583207.1312128864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H457" t="str">
            <v>Total Other Power Generation</v>
          </cell>
          <cell r="AI457" t="str">
            <v>NA</v>
          </cell>
          <cell r="AJ457" t="str">
            <v>Total Other Power Generation.NA</v>
          </cell>
        </row>
        <row r="458">
          <cell r="A458">
            <v>458</v>
          </cell>
          <cell r="AH458" t="str">
            <v>Total Other Power Generation</v>
          </cell>
          <cell r="AI458" t="str">
            <v>NA</v>
          </cell>
          <cell r="AJ458" t="str">
            <v>Total Other Power Generation.NA1</v>
          </cell>
        </row>
        <row r="459">
          <cell r="A459">
            <v>459</v>
          </cell>
          <cell r="B459" t="str">
            <v>555NPC</v>
          </cell>
          <cell r="C459" t="str">
            <v>Purchased Power - NPC</v>
          </cell>
          <cell r="AH459" t="str">
            <v>555NPC</v>
          </cell>
          <cell r="AI459" t="str">
            <v>NA</v>
          </cell>
          <cell r="AJ459" t="str">
            <v>555NPC.NA</v>
          </cell>
        </row>
        <row r="460">
          <cell r="A460">
            <v>460</v>
          </cell>
          <cell r="D460" t="str">
            <v>S</v>
          </cell>
          <cell r="E460" t="str">
            <v>P</v>
          </cell>
          <cell r="F460">
            <v>6184165.9199999999</v>
          </cell>
          <cell r="G460">
            <v>6184165.9199999999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1</v>
          </cell>
          <cell r="M460">
            <v>0.75</v>
          </cell>
          <cell r="N460">
            <v>4638124.4399999995</v>
          </cell>
          <cell r="O460">
            <v>1546041.48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H460" t="str">
            <v>555NPC</v>
          </cell>
          <cell r="AI460" t="str">
            <v>S</v>
          </cell>
          <cell r="AJ460" t="str">
            <v>555NPC.S</v>
          </cell>
        </row>
        <row r="461">
          <cell r="A461">
            <v>461</v>
          </cell>
          <cell r="D461" t="str">
            <v>SG</v>
          </cell>
          <cell r="E461" t="str">
            <v>P</v>
          </cell>
          <cell r="F461">
            <v>307070393.93243766</v>
          </cell>
          <cell r="G461">
            <v>307070393.93243766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0.75</v>
          </cell>
          <cell r="N461">
            <v>230302795.44932824</v>
          </cell>
          <cell r="O461">
            <v>76767598.483109415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H461" t="str">
            <v>555NPC</v>
          </cell>
          <cell r="AI461" t="str">
            <v>SG</v>
          </cell>
          <cell r="AJ461" t="str">
            <v>555NPC.SG</v>
          </cell>
        </row>
        <row r="462">
          <cell r="A462">
            <v>462</v>
          </cell>
          <cell r="D462" t="str">
            <v>SE</v>
          </cell>
          <cell r="E462" t="str">
            <v>P</v>
          </cell>
          <cell r="F462">
            <v>2000185.8033453634</v>
          </cell>
          <cell r="G462">
            <v>2000185.8033453634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1</v>
          </cell>
          <cell r="M462">
            <v>0</v>
          </cell>
          <cell r="N462">
            <v>0</v>
          </cell>
          <cell r="O462">
            <v>2000185.8033453634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H462" t="str">
            <v>555NPC</v>
          </cell>
          <cell r="AI462" t="str">
            <v>SE</v>
          </cell>
          <cell r="AJ462" t="str">
            <v>555NPC.SE</v>
          </cell>
        </row>
        <row r="463">
          <cell r="A463">
            <v>463</v>
          </cell>
          <cell r="D463" t="str">
            <v>SG</v>
          </cell>
          <cell r="E463" t="str">
            <v>P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1</v>
          </cell>
          <cell r="M463">
            <v>0.75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H463" t="str">
            <v>555NPC</v>
          </cell>
          <cell r="AI463" t="str">
            <v>SG</v>
          </cell>
          <cell r="AJ463" t="str">
            <v>555NPC.SG1</v>
          </cell>
        </row>
        <row r="464">
          <cell r="A464">
            <v>464</v>
          </cell>
          <cell r="D464" t="str">
            <v>DGP</v>
          </cell>
          <cell r="E464" t="str">
            <v>P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1</v>
          </cell>
          <cell r="M464">
            <v>0.75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H464" t="str">
            <v>555NPC</v>
          </cell>
          <cell r="AI464" t="str">
            <v>DGP</v>
          </cell>
          <cell r="AJ464" t="str">
            <v>555NPC.DGP</v>
          </cell>
        </row>
        <row r="465">
          <cell r="A465">
            <v>465</v>
          </cell>
          <cell r="F465">
            <v>315254745.65578306</v>
          </cell>
          <cell r="G465">
            <v>315254745.65578306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N465">
            <v>234940919.88932824</v>
          </cell>
          <cell r="O465">
            <v>80313825.766454786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H465" t="str">
            <v>555NPC</v>
          </cell>
          <cell r="AI465" t="str">
            <v>NA</v>
          </cell>
          <cell r="AJ465" t="str">
            <v>555NPC.NA1</v>
          </cell>
        </row>
        <row r="466">
          <cell r="A466">
            <v>466</v>
          </cell>
          <cell r="AH466" t="str">
            <v>555NPC</v>
          </cell>
          <cell r="AI466" t="str">
            <v>NA</v>
          </cell>
          <cell r="AJ466" t="str">
            <v>555NPC.NA2</v>
          </cell>
        </row>
        <row r="467">
          <cell r="A467">
            <v>467</v>
          </cell>
          <cell r="B467">
            <v>556</v>
          </cell>
          <cell r="C467" t="str">
            <v>System Control &amp; Load Dispatch</v>
          </cell>
          <cell r="AH467">
            <v>556</v>
          </cell>
          <cell r="AI467" t="str">
            <v>NA</v>
          </cell>
          <cell r="AJ467" t="str">
            <v>556.NA</v>
          </cell>
        </row>
        <row r="468">
          <cell r="A468">
            <v>468</v>
          </cell>
          <cell r="D468" t="str">
            <v>SG</v>
          </cell>
          <cell r="E468" t="str">
            <v>P</v>
          </cell>
          <cell r="F468">
            <v>295872.63814381103</v>
          </cell>
          <cell r="G468">
            <v>295872.63814381103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M468">
            <v>0.75</v>
          </cell>
          <cell r="N468">
            <v>0</v>
          </cell>
          <cell r="O468">
            <v>0</v>
          </cell>
          <cell r="P468">
            <v>221904.47860785827</v>
          </cell>
          <cell r="Q468">
            <v>73968.159535952756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H468">
            <v>556</v>
          </cell>
          <cell r="AI468" t="str">
            <v>SG</v>
          </cell>
          <cell r="AJ468" t="str">
            <v>556.SG</v>
          </cell>
        </row>
        <row r="469">
          <cell r="A469">
            <v>469</v>
          </cell>
          <cell r="F469">
            <v>295872.63814381103</v>
          </cell>
          <cell r="G469">
            <v>295872.63814381103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N469">
            <v>0</v>
          </cell>
          <cell r="O469">
            <v>0</v>
          </cell>
          <cell r="P469">
            <v>221904.47860785827</v>
          </cell>
          <cell r="Q469">
            <v>73968.159535952756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H469">
            <v>556</v>
          </cell>
          <cell r="AI469" t="str">
            <v>NA</v>
          </cell>
          <cell r="AJ469" t="str">
            <v>556.NA1</v>
          </cell>
        </row>
        <row r="470">
          <cell r="A470">
            <v>470</v>
          </cell>
          <cell r="AH470">
            <v>556</v>
          </cell>
          <cell r="AI470" t="str">
            <v>NA</v>
          </cell>
          <cell r="AJ470" t="str">
            <v>556.NA2</v>
          </cell>
        </row>
        <row r="471">
          <cell r="A471">
            <v>471</v>
          </cell>
          <cell r="B471">
            <v>557</v>
          </cell>
          <cell r="C471" t="str">
            <v>Other Expenses</v>
          </cell>
          <cell r="AH471">
            <v>557</v>
          </cell>
          <cell r="AI471" t="str">
            <v>NA</v>
          </cell>
          <cell r="AJ471" t="str">
            <v>557.NA</v>
          </cell>
        </row>
        <row r="472">
          <cell r="A472">
            <v>472</v>
          </cell>
          <cell r="D472" t="str">
            <v>S</v>
          </cell>
          <cell r="E472" t="str">
            <v>P</v>
          </cell>
          <cell r="F472">
            <v>35000.04</v>
          </cell>
          <cell r="G472">
            <v>35000.04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M472">
            <v>0.75</v>
          </cell>
          <cell r="N472">
            <v>0</v>
          </cell>
          <cell r="O472">
            <v>0</v>
          </cell>
          <cell r="P472">
            <v>26250.03</v>
          </cell>
          <cell r="Q472">
            <v>8750.01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H472">
            <v>557</v>
          </cell>
          <cell r="AI472" t="str">
            <v>S</v>
          </cell>
          <cell r="AJ472" t="str">
            <v>557.S</v>
          </cell>
        </row>
        <row r="473">
          <cell r="A473">
            <v>473</v>
          </cell>
          <cell r="D473" t="str">
            <v>SG</v>
          </cell>
          <cell r="E473" t="str">
            <v>P</v>
          </cell>
          <cell r="F473">
            <v>14996616.720475076</v>
          </cell>
          <cell r="G473">
            <v>14996616.720475076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0.75</v>
          </cell>
          <cell r="N473">
            <v>0</v>
          </cell>
          <cell r="O473">
            <v>0</v>
          </cell>
          <cell r="P473">
            <v>11247462.540356306</v>
          </cell>
          <cell r="Q473">
            <v>3749154.1801187689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H473">
            <v>557</v>
          </cell>
          <cell r="AI473" t="str">
            <v>SG</v>
          </cell>
          <cell r="AJ473" t="str">
            <v>557.SG</v>
          </cell>
        </row>
        <row r="474">
          <cell r="A474">
            <v>474</v>
          </cell>
          <cell r="D474" t="str">
            <v>SGCT</v>
          </cell>
          <cell r="E474" t="str">
            <v>P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0.75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H474">
            <v>557</v>
          </cell>
          <cell r="AI474" t="str">
            <v>SGCT</v>
          </cell>
          <cell r="AJ474" t="str">
            <v>557.SGCT</v>
          </cell>
        </row>
        <row r="475">
          <cell r="A475">
            <v>475</v>
          </cell>
          <cell r="D475" t="str">
            <v>SE</v>
          </cell>
          <cell r="E475" t="str">
            <v>P</v>
          </cell>
          <cell r="F475">
            <v>3852.3762491996831</v>
          </cell>
          <cell r="G475">
            <v>3852.3762491996831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3852.3762491996831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H475">
            <v>557</v>
          </cell>
          <cell r="AI475" t="str">
            <v>SE</v>
          </cell>
          <cell r="AJ475" t="str">
            <v>557.SE</v>
          </cell>
        </row>
        <row r="476">
          <cell r="A476">
            <v>476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0.75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H476">
            <v>557</v>
          </cell>
          <cell r="AI476" t="str">
            <v>SG</v>
          </cell>
          <cell r="AJ476" t="str">
            <v>557.SG1</v>
          </cell>
        </row>
        <row r="477">
          <cell r="A477">
            <v>477</v>
          </cell>
          <cell r="D477" t="str">
            <v>TROJP</v>
          </cell>
          <cell r="E477" t="str">
            <v>P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M477">
            <v>0.75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H477">
            <v>557</v>
          </cell>
          <cell r="AI477" t="str">
            <v>TROJP</v>
          </cell>
          <cell r="AJ477" t="str">
            <v>557.TROJP</v>
          </cell>
        </row>
        <row r="478">
          <cell r="A478">
            <v>478</v>
          </cell>
          <cell r="F478">
            <v>15035469.136724275</v>
          </cell>
          <cell r="G478">
            <v>15035469.136724275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N478">
            <v>0</v>
          </cell>
          <cell r="O478">
            <v>0</v>
          </cell>
          <cell r="P478">
            <v>11273712.570356306</v>
          </cell>
          <cell r="Q478">
            <v>3761756.5663679685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H478">
            <v>557</v>
          </cell>
          <cell r="AI478" t="str">
            <v>NA</v>
          </cell>
          <cell r="AJ478" t="str">
            <v>557.NA1</v>
          </cell>
        </row>
        <row r="479">
          <cell r="A479">
            <v>479</v>
          </cell>
          <cell r="AH479">
            <v>557</v>
          </cell>
          <cell r="AI479" t="str">
            <v>NA</v>
          </cell>
          <cell r="AJ479" t="str">
            <v>557.NA2</v>
          </cell>
        </row>
        <row r="480">
          <cell r="A480">
            <v>480</v>
          </cell>
          <cell r="C480" t="str">
            <v>Embedded Cost Differentials</v>
          </cell>
          <cell r="AH480">
            <v>557</v>
          </cell>
          <cell r="AI480" t="str">
            <v>NA</v>
          </cell>
          <cell r="AJ480" t="str">
            <v>557.NA3</v>
          </cell>
        </row>
        <row r="481">
          <cell r="A481">
            <v>481</v>
          </cell>
          <cell r="C481" t="str">
            <v>Company Owned Hydro</v>
          </cell>
          <cell r="D481" t="str">
            <v>DGP</v>
          </cell>
          <cell r="E481" t="str">
            <v>P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M481">
            <v>0.75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H481">
            <v>557</v>
          </cell>
          <cell r="AI481" t="str">
            <v>DGP</v>
          </cell>
          <cell r="AJ481" t="str">
            <v>557.DGP</v>
          </cell>
        </row>
        <row r="482">
          <cell r="A482">
            <v>482</v>
          </cell>
          <cell r="C482" t="str">
            <v>Company Owned Hydro</v>
          </cell>
          <cell r="D482" t="str">
            <v>SG</v>
          </cell>
          <cell r="E482" t="str">
            <v>P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0.75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H482">
            <v>557</v>
          </cell>
          <cell r="AI482" t="str">
            <v>SG</v>
          </cell>
          <cell r="AJ482" t="str">
            <v>557.SG2</v>
          </cell>
        </row>
        <row r="483">
          <cell r="A483">
            <v>483</v>
          </cell>
          <cell r="C483" t="str">
            <v>Mid-C Contract</v>
          </cell>
          <cell r="D483" t="str">
            <v>MC</v>
          </cell>
          <cell r="E483" t="str">
            <v>P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0.75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H483">
            <v>557</v>
          </cell>
          <cell r="AI483" t="str">
            <v>MC</v>
          </cell>
          <cell r="AJ483" t="str">
            <v>557.MC</v>
          </cell>
        </row>
        <row r="484">
          <cell r="A484">
            <v>484</v>
          </cell>
          <cell r="C484" t="str">
            <v>Mid-C Contract</v>
          </cell>
          <cell r="D484" t="str">
            <v>SG</v>
          </cell>
          <cell r="E484" t="str">
            <v>P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0.75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H484">
            <v>557</v>
          </cell>
          <cell r="AI484" t="str">
            <v>SG</v>
          </cell>
          <cell r="AJ484" t="str">
            <v>557.SG3</v>
          </cell>
        </row>
        <row r="485">
          <cell r="A485">
            <v>485</v>
          </cell>
          <cell r="C485" t="str">
            <v>Existing QF Contracts</v>
          </cell>
          <cell r="D485" t="str">
            <v xml:space="preserve">S </v>
          </cell>
          <cell r="E485" t="str">
            <v>P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M485">
            <v>0.75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H485">
            <v>557</v>
          </cell>
          <cell r="AI485" t="str">
            <v xml:space="preserve">S </v>
          </cell>
          <cell r="AJ485" t="str">
            <v xml:space="preserve">557.S </v>
          </cell>
        </row>
        <row r="486">
          <cell r="A486">
            <v>486</v>
          </cell>
          <cell r="C486" t="str">
            <v>Existing QF Contracts</v>
          </cell>
          <cell r="E486" t="str">
            <v>P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M486">
            <v>0.75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H486">
            <v>557</v>
          </cell>
          <cell r="AI486" t="str">
            <v>NA</v>
          </cell>
          <cell r="AJ486" t="str">
            <v>557.NA4</v>
          </cell>
        </row>
        <row r="487">
          <cell r="A487">
            <v>487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H487">
            <v>557</v>
          </cell>
          <cell r="AI487" t="str">
            <v>NA</v>
          </cell>
          <cell r="AJ487" t="str">
            <v>557.NA5</v>
          </cell>
        </row>
        <row r="488">
          <cell r="A488">
            <v>488</v>
          </cell>
          <cell r="AH488">
            <v>557</v>
          </cell>
          <cell r="AI488" t="str">
            <v>NA</v>
          </cell>
          <cell r="AJ488" t="str">
            <v>557.NA6</v>
          </cell>
        </row>
        <row r="489">
          <cell r="A489">
            <v>489</v>
          </cell>
          <cell r="B489" t="str">
            <v>2017 Protocol Adjustment</v>
          </cell>
          <cell r="AH489" t="str">
            <v>2017 Protocol Adjustment</v>
          </cell>
          <cell r="AI489" t="str">
            <v>NA</v>
          </cell>
          <cell r="AJ489" t="str">
            <v>2017 Protocol Adjustment.NA</v>
          </cell>
        </row>
        <row r="490">
          <cell r="A490">
            <v>490</v>
          </cell>
          <cell r="D490" t="str">
            <v>DGP</v>
          </cell>
          <cell r="E490" t="str">
            <v>P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M490">
            <v>0.75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H490" t="str">
            <v>2017 Protocol Adjustment</v>
          </cell>
          <cell r="AI490" t="str">
            <v>DGP</v>
          </cell>
          <cell r="AJ490" t="str">
            <v>2017 Protocol Adjustment.DGP</v>
          </cell>
        </row>
        <row r="491">
          <cell r="A491">
            <v>491</v>
          </cell>
          <cell r="D491" t="str">
            <v>SG</v>
          </cell>
          <cell r="E491" t="str">
            <v>P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M491">
            <v>0.75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H491" t="str">
            <v>2017 Protocol Adjustment</v>
          </cell>
          <cell r="AI491" t="str">
            <v>SG</v>
          </cell>
          <cell r="AJ491" t="str">
            <v>2017 Protocol Adjustment.SG</v>
          </cell>
        </row>
        <row r="492">
          <cell r="A492">
            <v>492</v>
          </cell>
          <cell r="D492" t="str">
            <v>MC</v>
          </cell>
          <cell r="E492" t="str">
            <v>P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0.75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H492" t="str">
            <v>2017 Protocol Adjustment</v>
          </cell>
          <cell r="AI492" t="str">
            <v>MC</v>
          </cell>
          <cell r="AJ492" t="str">
            <v>2017 Protocol Adjustment.MC</v>
          </cell>
        </row>
        <row r="493">
          <cell r="A493">
            <v>493</v>
          </cell>
          <cell r="B493" t="str">
            <v xml:space="preserve">  Baseline ECD</v>
          </cell>
          <cell r="D493" t="str">
            <v>SG</v>
          </cell>
          <cell r="E493" t="str">
            <v>P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M493">
            <v>0.75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H493" t="str">
            <v xml:space="preserve">  Baseline ECD</v>
          </cell>
          <cell r="AI493" t="str">
            <v>SG</v>
          </cell>
          <cell r="AJ493" t="str">
            <v xml:space="preserve">  Baseline ECD.SG</v>
          </cell>
        </row>
        <row r="494">
          <cell r="A494">
            <v>494</v>
          </cell>
          <cell r="B494" t="str">
            <v xml:space="preserve">  Equalization Adj.</v>
          </cell>
          <cell r="D494" t="str">
            <v>S</v>
          </cell>
          <cell r="E494" t="str">
            <v>P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M494">
            <v>0.75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H494" t="str">
            <v xml:space="preserve">  Equalization Adj.</v>
          </cell>
          <cell r="AI494" t="str">
            <v>S</v>
          </cell>
          <cell r="AJ494" t="str">
            <v xml:space="preserve">  Equalization Adj..S</v>
          </cell>
        </row>
        <row r="495">
          <cell r="A495">
            <v>495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AH495" t="str">
            <v xml:space="preserve">  Equalization Adj.</v>
          </cell>
          <cell r="AI495" t="str">
            <v>NA</v>
          </cell>
          <cell r="AJ495" t="str">
            <v xml:space="preserve">  Equalization Adj..NA</v>
          </cell>
        </row>
        <row r="496">
          <cell r="A496">
            <v>496</v>
          </cell>
          <cell r="AH496" t="str">
            <v xml:space="preserve">  Equalization Adj.</v>
          </cell>
          <cell r="AI496" t="str">
            <v>NA</v>
          </cell>
          <cell r="AJ496" t="str">
            <v xml:space="preserve">  Equalization Adj..NA1</v>
          </cell>
        </row>
        <row r="497">
          <cell r="A497">
            <v>497</v>
          </cell>
          <cell r="B497" t="str">
            <v>Total Other Power Supply</v>
          </cell>
          <cell r="F497">
            <v>330586087.43065119</v>
          </cell>
          <cell r="G497">
            <v>330586087.43065119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>
            <v>234940919.88932824</v>
          </cell>
          <cell r="O497">
            <v>80313825.766454786</v>
          </cell>
          <cell r="P497">
            <v>11495617.048964163</v>
          </cell>
          <cell r="Q497">
            <v>3835724.7259039213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H497" t="str">
            <v>Total Other Power Supply</v>
          </cell>
          <cell r="AI497" t="str">
            <v>NA</v>
          </cell>
          <cell r="AJ497" t="str">
            <v>Total Other Power Supply.NA</v>
          </cell>
        </row>
        <row r="498">
          <cell r="A498">
            <v>498</v>
          </cell>
          <cell r="AH498" t="str">
            <v>Total Other Power Supply</v>
          </cell>
          <cell r="AI498" t="str">
            <v>NA</v>
          </cell>
          <cell r="AJ498" t="str">
            <v>Total Other Power Supply.NA1</v>
          </cell>
        </row>
        <row r="499">
          <cell r="A499">
            <v>499</v>
          </cell>
          <cell r="B499" t="str">
            <v>TOTAL PRODUCTION EXPENSE</v>
          </cell>
          <cell r="F499">
            <v>940361583.70912826</v>
          </cell>
          <cell r="G499">
            <v>940361583.70912826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N499">
            <v>234940919.88932824</v>
          </cell>
          <cell r="O499">
            <v>475705282.99618447</v>
          </cell>
          <cell r="P499">
            <v>132905282.5276967</v>
          </cell>
          <cell r="Q499">
            <v>96810098.295918897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H499" t="str">
            <v>TOTAL PRODUCTION EXPENSE</v>
          </cell>
          <cell r="AI499" t="str">
            <v>NA</v>
          </cell>
          <cell r="AJ499" t="str">
            <v>TOTAL PRODUCTION EXPENSE.NA</v>
          </cell>
        </row>
        <row r="500">
          <cell r="A500">
            <v>500</v>
          </cell>
          <cell r="AH500" t="str">
            <v>TOTAL PRODUCTION EXPENSE</v>
          </cell>
          <cell r="AI500" t="str">
            <v>NA</v>
          </cell>
          <cell r="AJ500" t="str">
            <v>TOTAL PRODUCTION EXPENSE.NA1</v>
          </cell>
        </row>
        <row r="501">
          <cell r="A501">
            <v>501</v>
          </cell>
          <cell r="B501">
            <v>560</v>
          </cell>
          <cell r="C501" t="str">
            <v>Operation Supervision &amp; Engineering</v>
          </cell>
          <cell r="AH501">
            <v>560</v>
          </cell>
          <cell r="AI501" t="str">
            <v>NA</v>
          </cell>
          <cell r="AJ501" t="str">
            <v>560.NA</v>
          </cell>
        </row>
        <row r="502">
          <cell r="A502">
            <v>502</v>
          </cell>
          <cell r="D502" t="str">
            <v>SG</v>
          </cell>
          <cell r="E502" t="str">
            <v>T</v>
          </cell>
          <cell r="F502">
            <v>3649702.0403127619</v>
          </cell>
          <cell r="G502">
            <v>0</v>
          </cell>
          <cell r="H502">
            <v>3649702.0403127619</v>
          </cell>
          <cell r="I502">
            <v>0</v>
          </cell>
          <cell r="J502">
            <v>0</v>
          </cell>
          <cell r="K502">
            <v>0</v>
          </cell>
          <cell r="R502">
            <v>0.75</v>
          </cell>
          <cell r="S502">
            <v>0</v>
          </cell>
          <cell r="T502">
            <v>0</v>
          </cell>
          <cell r="U502">
            <v>2737276.5302345715</v>
          </cell>
          <cell r="V502">
            <v>912425.51007819048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H502">
            <v>560</v>
          </cell>
          <cell r="AI502" t="str">
            <v>SG</v>
          </cell>
          <cell r="AJ502" t="str">
            <v>560.SG</v>
          </cell>
        </row>
        <row r="503">
          <cell r="A503">
            <v>503</v>
          </cell>
          <cell r="D503" t="str">
            <v>SG</v>
          </cell>
          <cell r="E503" t="str">
            <v>T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R503">
            <v>0.75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H503">
            <v>560</v>
          </cell>
          <cell r="AI503" t="str">
            <v>SG</v>
          </cell>
          <cell r="AJ503" t="str">
            <v>560.SG1</v>
          </cell>
        </row>
        <row r="504">
          <cell r="A504">
            <v>504</v>
          </cell>
          <cell r="F504">
            <v>3649702.0403127619</v>
          </cell>
          <cell r="G504">
            <v>0</v>
          </cell>
          <cell r="H504">
            <v>3649702.0403127619</v>
          </cell>
          <cell r="I504">
            <v>0</v>
          </cell>
          <cell r="J504">
            <v>0</v>
          </cell>
          <cell r="K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2737276.5302345715</v>
          </cell>
          <cell r="V504">
            <v>912425.51007819048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H504">
            <v>560</v>
          </cell>
          <cell r="AI504" t="str">
            <v>NA</v>
          </cell>
          <cell r="AJ504" t="str">
            <v>560.NA1</v>
          </cell>
        </row>
        <row r="505">
          <cell r="A505">
            <v>505</v>
          </cell>
          <cell r="AH505">
            <v>560</v>
          </cell>
          <cell r="AI505" t="str">
            <v>NA</v>
          </cell>
          <cell r="AJ505" t="str">
            <v>560.NA2</v>
          </cell>
        </row>
        <row r="506">
          <cell r="A506">
            <v>506</v>
          </cell>
          <cell r="B506">
            <v>561</v>
          </cell>
          <cell r="C506" t="str">
            <v>Load Dispatching</v>
          </cell>
          <cell r="AH506">
            <v>561</v>
          </cell>
          <cell r="AI506" t="str">
            <v>NA</v>
          </cell>
          <cell r="AJ506" t="str">
            <v>561.NA</v>
          </cell>
        </row>
        <row r="507">
          <cell r="A507">
            <v>507</v>
          </cell>
          <cell r="D507" t="str">
            <v>SG</v>
          </cell>
          <cell r="E507" t="str">
            <v>T</v>
          </cell>
          <cell r="F507">
            <v>7953654.2989883497</v>
          </cell>
          <cell r="G507">
            <v>0</v>
          </cell>
          <cell r="H507">
            <v>7953654.2989883497</v>
          </cell>
          <cell r="I507">
            <v>0</v>
          </cell>
          <cell r="J507">
            <v>0</v>
          </cell>
          <cell r="K507">
            <v>0</v>
          </cell>
          <cell r="R507">
            <v>0.75</v>
          </cell>
          <cell r="S507">
            <v>0</v>
          </cell>
          <cell r="T507">
            <v>0</v>
          </cell>
          <cell r="U507">
            <v>5965240.7242412623</v>
          </cell>
          <cell r="V507">
            <v>1988413.5747470874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H507">
            <v>561</v>
          </cell>
          <cell r="AI507" t="str">
            <v>SG</v>
          </cell>
          <cell r="AJ507" t="str">
            <v>561.SG</v>
          </cell>
        </row>
        <row r="508">
          <cell r="A508">
            <v>508</v>
          </cell>
          <cell r="F508">
            <v>7953654.2989883497</v>
          </cell>
          <cell r="G508">
            <v>0</v>
          </cell>
          <cell r="H508">
            <v>7953654.2989883497</v>
          </cell>
          <cell r="I508">
            <v>0</v>
          </cell>
          <cell r="J508">
            <v>0</v>
          </cell>
          <cell r="K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5965240.7242412623</v>
          </cell>
          <cell r="V508">
            <v>1988413.5747470874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H508">
            <v>561</v>
          </cell>
          <cell r="AI508" t="str">
            <v>NA</v>
          </cell>
          <cell r="AJ508" t="str">
            <v>561.NA1</v>
          </cell>
        </row>
        <row r="509">
          <cell r="A509">
            <v>509</v>
          </cell>
          <cell r="AH509">
            <v>561</v>
          </cell>
          <cell r="AI509" t="str">
            <v>NA</v>
          </cell>
          <cell r="AJ509" t="str">
            <v>561.NA2</v>
          </cell>
        </row>
        <row r="510">
          <cell r="A510">
            <v>510</v>
          </cell>
          <cell r="B510">
            <v>562</v>
          </cell>
          <cell r="C510" t="str">
            <v>Station Expense</v>
          </cell>
          <cell r="AH510">
            <v>562</v>
          </cell>
          <cell r="AI510" t="str">
            <v>NA</v>
          </cell>
          <cell r="AJ510" t="str">
            <v>562.NA</v>
          </cell>
        </row>
        <row r="511">
          <cell r="A511">
            <v>511</v>
          </cell>
          <cell r="D511" t="str">
            <v>SG</v>
          </cell>
          <cell r="E511" t="str">
            <v>T</v>
          </cell>
          <cell r="F511">
            <v>1490002.162488186</v>
          </cell>
          <cell r="G511">
            <v>0</v>
          </cell>
          <cell r="H511">
            <v>1490002.162488186</v>
          </cell>
          <cell r="I511">
            <v>0</v>
          </cell>
          <cell r="J511">
            <v>0</v>
          </cell>
          <cell r="K511">
            <v>0</v>
          </cell>
          <cell r="R511">
            <v>0.75</v>
          </cell>
          <cell r="S511">
            <v>0</v>
          </cell>
          <cell r="T511">
            <v>0</v>
          </cell>
          <cell r="U511">
            <v>1117501.6218661396</v>
          </cell>
          <cell r="V511">
            <v>372500.54062204651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H511">
            <v>562</v>
          </cell>
          <cell r="AI511" t="str">
            <v>SG</v>
          </cell>
          <cell r="AJ511" t="str">
            <v>562.SG</v>
          </cell>
        </row>
        <row r="512">
          <cell r="A512">
            <v>512</v>
          </cell>
          <cell r="F512">
            <v>1490002.162488186</v>
          </cell>
          <cell r="G512">
            <v>0</v>
          </cell>
          <cell r="H512">
            <v>1490002.162488186</v>
          </cell>
          <cell r="I512">
            <v>0</v>
          </cell>
          <cell r="J512">
            <v>0</v>
          </cell>
          <cell r="K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1117501.6218661396</v>
          </cell>
          <cell r="V512">
            <v>372500.54062204651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H512">
            <v>562</v>
          </cell>
          <cell r="AI512" t="str">
            <v>NA</v>
          </cell>
          <cell r="AJ512" t="str">
            <v>562.NA1</v>
          </cell>
        </row>
        <row r="513">
          <cell r="A513">
            <v>513</v>
          </cell>
          <cell r="AH513">
            <v>562</v>
          </cell>
          <cell r="AI513" t="str">
            <v>NA</v>
          </cell>
          <cell r="AJ513" t="str">
            <v>562.NA2</v>
          </cell>
        </row>
        <row r="514">
          <cell r="A514">
            <v>514</v>
          </cell>
          <cell r="B514">
            <v>563</v>
          </cell>
          <cell r="C514" t="str">
            <v>Overhead Line Expense</v>
          </cell>
          <cell r="AH514">
            <v>563</v>
          </cell>
          <cell r="AI514" t="str">
            <v>NA</v>
          </cell>
          <cell r="AJ514" t="str">
            <v>563.NA</v>
          </cell>
        </row>
        <row r="515">
          <cell r="A515">
            <v>515</v>
          </cell>
          <cell r="D515" t="str">
            <v>SG</v>
          </cell>
          <cell r="E515" t="str">
            <v>T</v>
          </cell>
          <cell r="F515">
            <v>453426.89395487244</v>
          </cell>
          <cell r="G515">
            <v>0</v>
          </cell>
          <cell r="H515">
            <v>453426.89395487244</v>
          </cell>
          <cell r="I515">
            <v>0</v>
          </cell>
          <cell r="J515">
            <v>0</v>
          </cell>
          <cell r="K515">
            <v>0</v>
          </cell>
          <cell r="R515">
            <v>0.75</v>
          </cell>
          <cell r="S515">
            <v>0</v>
          </cell>
          <cell r="T515">
            <v>0</v>
          </cell>
          <cell r="U515">
            <v>340070.17046615435</v>
          </cell>
          <cell r="V515">
            <v>113356.72348871811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H515">
            <v>563</v>
          </cell>
          <cell r="AI515" t="str">
            <v>SG</v>
          </cell>
          <cell r="AJ515" t="str">
            <v>563.SG</v>
          </cell>
        </row>
        <row r="516">
          <cell r="A516">
            <v>516</v>
          </cell>
          <cell r="F516">
            <v>453426.89395487244</v>
          </cell>
          <cell r="G516">
            <v>0</v>
          </cell>
          <cell r="H516">
            <v>453426.89395487244</v>
          </cell>
          <cell r="I516">
            <v>0</v>
          </cell>
          <cell r="J516">
            <v>0</v>
          </cell>
          <cell r="K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  <cell r="T516">
            <v>0</v>
          </cell>
          <cell r="U516">
            <v>340070.17046615435</v>
          </cell>
          <cell r="V516">
            <v>113356.72348871811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H516">
            <v>563</v>
          </cell>
          <cell r="AI516" t="str">
            <v>NA</v>
          </cell>
          <cell r="AJ516" t="str">
            <v>563.NA1</v>
          </cell>
        </row>
        <row r="517">
          <cell r="A517">
            <v>517</v>
          </cell>
          <cell r="AH517">
            <v>563</v>
          </cell>
          <cell r="AI517" t="str">
            <v>NA</v>
          </cell>
          <cell r="AJ517" t="str">
            <v>563.NA2</v>
          </cell>
        </row>
        <row r="518">
          <cell r="A518">
            <v>518</v>
          </cell>
          <cell r="B518">
            <v>564</v>
          </cell>
          <cell r="C518" t="str">
            <v>Underground Line Expense</v>
          </cell>
          <cell r="AH518">
            <v>564</v>
          </cell>
          <cell r="AI518" t="str">
            <v>NA</v>
          </cell>
          <cell r="AJ518" t="str">
            <v>564.NA</v>
          </cell>
        </row>
        <row r="519">
          <cell r="A519">
            <v>519</v>
          </cell>
          <cell r="D519" t="str">
            <v>SG</v>
          </cell>
          <cell r="E519" t="str">
            <v>T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R519">
            <v>0.75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H519">
            <v>564</v>
          </cell>
          <cell r="AI519" t="str">
            <v>SG</v>
          </cell>
          <cell r="AJ519" t="str">
            <v>564.SG</v>
          </cell>
        </row>
        <row r="520">
          <cell r="A520">
            <v>520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H520">
            <v>564</v>
          </cell>
          <cell r="AI520" t="str">
            <v>NA</v>
          </cell>
          <cell r="AJ520" t="str">
            <v>564.NA1</v>
          </cell>
        </row>
        <row r="521">
          <cell r="A521">
            <v>521</v>
          </cell>
          <cell r="AH521">
            <v>564</v>
          </cell>
          <cell r="AI521" t="str">
            <v>NA</v>
          </cell>
          <cell r="AJ521" t="str">
            <v>564.NA2</v>
          </cell>
        </row>
        <row r="522">
          <cell r="A522">
            <v>522</v>
          </cell>
          <cell r="B522" t="str">
            <v>565NPC</v>
          </cell>
          <cell r="C522" t="str">
            <v>Transmission of Electricity by Others - NPC</v>
          </cell>
          <cell r="AH522" t="str">
            <v>565NPC</v>
          </cell>
          <cell r="AI522" t="str">
            <v>NA</v>
          </cell>
          <cell r="AJ522" t="str">
            <v>565NPC.NA</v>
          </cell>
        </row>
        <row r="523">
          <cell r="A523">
            <v>523</v>
          </cell>
          <cell r="D523" t="str">
            <v>SG</v>
          </cell>
          <cell r="E523" t="str">
            <v>T</v>
          </cell>
          <cell r="F523">
            <v>56568274.964013711</v>
          </cell>
          <cell r="G523">
            <v>0</v>
          </cell>
          <cell r="H523">
            <v>56568274.964013711</v>
          </cell>
          <cell r="I523">
            <v>0</v>
          </cell>
          <cell r="J523">
            <v>0</v>
          </cell>
          <cell r="K523">
            <v>0</v>
          </cell>
          <cell r="L523">
            <v>1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0.75</v>
          </cell>
          <cell r="S523">
            <v>42426206.223010287</v>
          </cell>
          <cell r="T523">
            <v>14142068.741003428</v>
          </cell>
          <cell r="U523">
            <v>0</v>
          </cell>
          <cell r="V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H523" t="str">
            <v>565NPC</v>
          </cell>
          <cell r="AI523" t="str">
            <v>SG</v>
          </cell>
          <cell r="AJ523" t="str">
            <v>565NPC.SG</v>
          </cell>
        </row>
        <row r="524">
          <cell r="A524">
            <v>524</v>
          </cell>
          <cell r="D524" t="str">
            <v>SE</v>
          </cell>
          <cell r="E524" t="str">
            <v>T</v>
          </cell>
          <cell r="F524">
            <v>5132847.7330438849</v>
          </cell>
          <cell r="G524">
            <v>0</v>
          </cell>
          <cell r="H524">
            <v>5132847.7330438849</v>
          </cell>
          <cell r="I524">
            <v>0</v>
          </cell>
          <cell r="J524">
            <v>0</v>
          </cell>
          <cell r="K524">
            <v>0</v>
          </cell>
          <cell r="L524">
            <v>1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5132847.7330438849</v>
          </cell>
          <cell r="U524">
            <v>0</v>
          </cell>
          <cell r="V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H524" t="str">
            <v>565NPC</v>
          </cell>
          <cell r="AI524" t="str">
            <v>SE</v>
          </cell>
          <cell r="AJ524" t="str">
            <v>565NPC.SE</v>
          </cell>
        </row>
        <row r="525">
          <cell r="A525">
            <v>525</v>
          </cell>
          <cell r="F525">
            <v>61701122.697057597</v>
          </cell>
          <cell r="G525">
            <v>0</v>
          </cell>
          <cell r="H525">
            <v>61701122.697057597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42426206.223010287</v>
          </cell>
          <cell r="T525">
            <v>19274916.474047311</v>
          </cell>
          <cell r="U525">
            <v>0</v>
          </cell>
          <cell r="V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H525" t="str">
            <v>565NPC</v>
          </cell>
          <cell r="AI525" t="str">
            <v>NA</v>
          </cell>
          <cell r="AJ525" t="str">
            <v>565NPC.NA1</v>
          </cell>
        </row>
        <row r="526">
          <cell r="A526">
            <v>526</v>
          </cell>
          <cell r="AH526" t="str">
            <v>565NPC</v>
          </cell>
          <cell r="AI526" t="str">
            <v>NA</v>
          </cell>
          <cell r="AJ526" t="str">
            <v>565NPC.NA2</v>
          </cell>
        </row>
        <row r="527">
          <cell r="A527">
            <v>527</v>
          </cell>
          <cell r="B527">
            <v>566</v>
          </cell>
          <cell r="C527" t="str">
            <v>Misc. Transmission Expense</v>
          </cell>
          <cell r="AH527">
            <v>566</v>
          </cell>
          <cell r="AI527" t="str">
            <v>NA</v>
          </cell>
          <cell r="AJ527" t="str">
            <v>566.NA</v>
          </cell>
        </row>
        <row r="528">
          <cell r="A528">
            <v>528</v>
          </cell>
          <cell r="D528" t="str">
            <v>SG</v>
          </cell>
          <cell r="E528" t="str">
            <v>T</v>
          </cell>
          <cell r="F528">
            <v>1328075.7834375286</v>
          </cell>
          <cell r="G528">
            <v>0</v>
          </cell>
          <cell r="H528">
            <v>1328075.7834375286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0.75</v>
          </cell>
          <cell r="S528">
            <v>0</v>
          </cell>
          <cell r="T528">
            <v>0</v>
          </cell>
          <cell r="U528">
            <v>996056.83757814649</v>
          </cell>
          <cell r="V528">
            <v>332018.94585938216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H528">
            <v>566</v>
          </cell>
          <cell r="AI528" t="str">
            <v>SG</v>
          </cell>
          <cell r="AJ528" t="str">
            <v>566.SG</v>
          </cell>
        </row>
        <row r="529">
          <cell r="A529">
            <v>529</v>
          </cell>
          <cell r="F529">
            <v>1328075.7834375286</v>
          </cell>
          <cell r="G529">
            <v>0</v>
          </cell>
          <cell r="H529">
            <v>1328075.7834375286</v>
          </cell>
          <cell r="I529">
            <v>0</v>
          </cell>
          <cell r="J529">
            <v>0</v>
          </cell>
          <cell r="K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996056.83757814649</v>
          </cell>
          <cell r="V529">
            <v>332018.94585938216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H529">
            <v>566</v>
          </cell>
          <cell r="AI529" t="str">
            <v>NA</v>
          </cell>
          <cell r="AJ529" t="str">
            <v>566.NA1</v>
          </cell>
        </row>
        <row r="530">
          <cell r="A530">
            <v>530</v>
          </cell>
          <cell r="AH530">
            <v>566</v>
          </cell>
          <cell r="AI530" t="str">
            <v>NA</v>
          </cell>
          <cell r="AJ530" t="str">
            <v>566.NA2</v>
          </cell>
        </row>
        <row r="531">
          <cell r="A531">
            <v>531</v>
          </cell>
          <cell r="B531">
            <v>567</v>
          </cell>
          <cell r="C531" t="str">
            <v>Rents - Transmission</v>
          </cell>
          <cell r="AH531">
            <v>567</v>
          </cell>
          <cell r="AI531" t="str">
            <v>NA</v>
          </cell>
          <cell r="AJ531" t="str">
            <v>567.NA</v>
          </cell>
        </row>
        <row r="532">
          <cell r="A532">
            <v>532</v>
          </cell>
          <cell r="D532" t="str">
            <v>SG</v>
          </cell>
          <cell r="E532" t="str">
            <v>T</v>
          </cell>
          <cell r="F532">
            <v>968126.59989643586</v>
          </cell>
          <cell r="G532">
            <v>0</v>
          </cell>
          <cell r="H532">
            <v>968126.59989643586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0.75</v>
          </cell>
          <cell r="S532">
            <v>0</v>
          </cell>
          <cell r="T532">
            <v>0</v>
          </cell>
          <cell r="U532">
            <v>726094.94992232695</v>
          </cell>
          <cell r="V532">
            <v>242031.64997410896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H532">
            <v>567</v>
          </cell>
          <cell r="AI532" t="str">
            <v>SG</v>
          </cell>
          <cell r="AJ532" t="str">
            <v>567.SG</v>
          </cell>
        </row>
        <row r="533">
          <cell r="A533">
            <v>533</v>
          </cell>
          <cell r="F533">
            <v>968126.59989643586</v>
          </cell>
          <cell r="G533">
            <v>0</v>
          </cell>
          <cell r="H533">
            <v>968126.59989643586</v>
          </cell>
          <cell r="I533">
            <v>0</v>
          </cell>
          <cell r="J533">
            <v>0</v>
          </cell>
          <cell r="K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726094.94992232695</v>
          </cell>
          <cell r="V533">
            <v>242031.64997410896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H533">
            <v>567</v>
          </cell>
          <cell r="AI533" t="str">
            <v>NA</v>
          </cell>
          <cell r="AJ533" t="str">
            <v>567.NA1</v>
          </cell>
        </row>
        <row r="534">
          <cell r="A534">
            <v>534</v>
          </cell>
          <cell r="AH534">
            <v>567</v>
          </cell>
          <cell r="AI534" t="str">
            <v>NA</v>
          </cell>
          <cell r="AJ534" t="str">
            <v>567.NA2</v>
          </cell>
        </row>
        <row r="535">
          <cell r="A535">
            <v>535</v>
          </cell>
          <cell r="B535">
            <v>568</v>
          </cell>
          <cell r="C535" t="str">
            <v>Maint Supervision &amp; Engineering</v>
          </cell>
          <cell r="AH535">
            <v>568</v>
          </cell>
          <cell r="AI535" t="str">
            <v>NA</v>
          </cell>
          <cell r="AJ535" t="str">
            <v>568.NA</v>
          </cell>
        </row>
        <row r="536">
          <cell r="A536">
            <v>536</v>
          </cell>
          <cell r="D536" t="str">
            <v>SG</v>
          </cell>
          <cell r="E536" t="str">
            <v>T</v>
          </cell>
          <cell r="F536">
            <v>410276.65910928801</v>
          </cell>
          <cell r="G536">
            <v>0</v>
          </cell>
          <cell r="H536">
            <v>410276.65910928801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0.75</v>
          </cell>
          <cell r="S536">
            <v>0</v>
          </cell>
          <cell r="T536">
            <v>0</v>
          </cell>
          <cell r="U536">
            <v>307707.49433196604</v>
          </cell>
          <cell r="V536">
            <v>102569.164777322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H536">
            <v>568</v>
          </cell>
          <cell r="AI536" t="str">
            <v>SG</v>
          </cell>
          <cell r="AJ536" t="str">
            <v>568.SG</v>
          </cell>
        </row>
        <row r="537">
          <cell r="A537">
            <v>537</v>
          </cell>
          <cell r="F537">
            <v>410276.65910928801</v>
          </cell>
          <cell r="G537">
            <v>0</v>
          </cell>
          <cell r="H537">
            <v>410276.65910928801</v>
          </cell>
          <cell r="I537">
            <v>0</v>
          </cell>
          <cell r="J537">
            <v>0</v>
          </cell>
          <cell r="K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307707.49433196604</v>
          </cell>
          <cell r="V537">
            <v>102569.164777322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H537">
            <v>568</v>
          </cell>
          <cell r="AI537" t="str">
            <v>NA</v>
          </cell>
          <cell r="AJ537" t="str">
            <v>568.NA1</v>
          </cell>
        </row>
        <row r="538">
          <cell r="A538">
            <v>538</v>
          </cell>
          <cell r="AH538">
            <v>568</v>
          </cell>
          <cell r="AI538" t="str">
            <v>NA</v>
          </cell>
          <cell r="AJ538" t="str">
            <v>568.NA2</v>
          </cell>
        </row>
        <row r="539">
          <cell r="A539">
            <v>539</v>
          </cell>
          <cell r="B539">
            <v>569</v>
          </cell>
          <cell r="C539" t="str">
            <v>Maintenance of Structures</v>
          </cell>
          <cell r="AH539">
            <v>569</v>
          </cell>
          <cell r="AI539" t="str">
            <v>NA</v>
          </cell>
          <cell r="AJ539" t="str">
            <v>569.NA</v>
          </cell>
        </row>
        <row r="540">
          <cell r="A540">
            <v>540</v>
          </cell>
          <cell r="D540" t="str">
            <v>SG</v>
          </cell>
          <cell r="E540" t="str">
            <v>T</v>
          </cell>
          <cell r="F540">
            <v>2458132.9407988484</v>
          </cell>
          <cell r="G540">
            <v>0</v>
          </cell>
          <cell r="H540">
            <v>2458132.9407988484</v>
          </cell>
          <cell r="I540">
            <v>0</v>
          </cell>
          <cell r="J540">
            <v>0</v>
          </cell>
          <cell r="K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0.75</v>
          </cell>
          <cell r="S540">
            <v>0</v>
          </cell>
          <cell r="T540">
            <v>0</v>
          </cell>
          <cell r="U540">
            <v>1843599.7055991362</v>
          </cell>
          <cell r="V540">
            <v>614533.2351997121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H540">
            <v>569</v>
          </cell>
          <cell r="AI540" t="str">
            <v>SG</v>
          </cell>
          <cell r="AJ540" t="str">
            <v>569.SG</v>
          </cell>
        </row>
        <row r="541">
          <cell r="A541">
            <v>541</v>
          </cell>
          <cell r="F541">
            <v>2458132.9407988484</v>
          </cell>
          <cell r="G541">
            <v>0</v>
          </cell>
          <cell r="H541">
            <v>2458132.9407988484</v>
          </cell>
          <cell r="I541">
            <v>0</v>
          </cell>
          <cell r="J541">
            <v>0</v>
          </cell>
          <cell r="K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1843599.7055991362</v>
          </cell>
          <cell r="V541">
            <v>614533.2351997121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H541">
            <v>569</v>
          </cell>
          <cell r="AI541" t="str">
            <v>NA</v>
          </cell>
          <cell r="AJ541" t="str">
            <v>569.NA1</v>
          </cell>
        </row>
        <row r="542">
          <cell r="A542">
            <v>542</v>
          </cell>
          <cell r="AH542">
            <v>569</v>
          </cell>
          <cell r="AI542" t="str">
            <v>NA</v>
          </cell>
          <cell r="AJ542" t="str">
            <v>569.NA2</v>
          </cell>
        </row>
        <row r="543">
          <cell r="A543">
            <v>543</v>
          </cell>
          <cell r="B543">
            <v>570</v>
          </cell>
          <cell r="C543" t="str">
            <v>Maintenance of Station Equipment</v>
          </cell>
          <cell r="AH543">
            <v>570</v>
          </cell>
          <cell r="AI543" t="str">
            <v>NA</v>
          </cell>
          <cell r="AJ543" t="str">
            <v>570.NA</v>
          </cell>
        </row>
        <row r="544">
          <cell r="A544">
            <v>544</v>
          </cell>
          <cell r="D544" t="str">
            <v>SG</v>
          </cell>
          <cell r="E544" t="str">
            <v>T</v>
          </cell>
          <cell r="F544">
            <v>4892520.9752299469</v>
          </cell>
          <cell r="G544">
            <v>0</v>
          </cell>
          <cell r="H544">
            <v>4892520.9752299469</v>
          </cell>
          <cell r="I544">
            <v>0</v>
          </cell>
          <cell r="J544">
            <v>0</v>
          </cell>
          <cell r="K544">
            <v>0</v>
          </cell>
          <cell r="R544">
            <v>0.75</v>
          </cell>
          <cell r="S544">
            <v>0</v>
          </cell>
          <cell r="T544">
            <v>0</v>
          </cell>
          <cell r="U544">
            <v>3669390.7314224602</v>
          </cell>
          <cell r="V544">
            <v>1223130.2438074867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H544">
            <v>570</v>
          </cell>
          <cell r="AI544" t="str">
            <v>SG</v>
          </cell>
          <cell r="AJ544" t="str">
            <v>570.SG</v>
          </cell>
        </row>
        <row r="545">
          <cell r="A545">
            <v>545</v>
          </cell>
          <cell r="F545">
            <v>4892520.9752299469</v>
          </cell>
          <cell r="G545">
            <v>0</v>
          </cell>
          <cell r="H545">
            <v>4892520.9752299469</v>
          </cell>
          <cell r="I545">
            <v>0</v>
          </cell>
          <cell r="J545">
            <v>0</v>
          </cell>
          <cell r="K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3669390.7314224602</v>
          </cell>
          <cell r="V545">
            <v>1223130.2438074867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H545">
            <v>570</v>
          </cell>
          <cell r="AI545" t="str">
            <v>NA</v>
          </cell>
          <cell r="AJ545" t="str">
            <v>570.NA1</v>
          </cell>
        </row>
        <row r="546">
          <cell r="A546">
            <v>546</v>
          </cell>
          <cell r="AH546">
            <v>570</v>
          </cell>
          <cell r="AI546" t="str">
            <v>NA</v>
          </cell>
          <cell r="AJ546" t="str">
            <v>570.NA2</v>
          </cell>
        </row>
        <row r="547">
          <cell r="A547">
            <v>547</v>
          </cell>
          <cell r="B547">
            <v>571</v>
          </cell>
          <cell r="C547" t="str">
            <v>Maintenance of Overhead Lines</v>
          </cell>
          <cell r="AH547">
            <v>571</v>
          </cell>
          <cell r="AI547" t="str">
            <v>NA</v>
          </cell>
          <cell r="AJ547" t="str">
            <v>571.NA</v>
          </cell>
        </row>
        <row r="548">
          <cell r="A548">
            <v>548</v>
          </cell>
          <cell r="D548" t="str">
            <v>SG</v>
          </cell>
          <cell r="E548" t="str">
            <v>T</v>
          </cell>
          <cell r="F548">
            <v>7157465.8293310311</v>
          </cell>
          <cell r="G548">
            <v>0</v>
          </cell>
          <cell r="H548">
            <v>7157465.8293310311</v>
          </cell>
          <cell r="I548">
            <v>0</v>
          </cell>
          <cell r="J548">
            <v>0</v>
          </cell>
          <cell r="K548">
            <v>0</v>
          </cell>
          <cell r="R548">
            <v>0.75</v>
          </cell>
          <cell r="S548">
            <v>0</v>
          </cell>
          <cell r="T548">
            <v>0</v>
          </cell>
          <cell r="U548">
            <v>5368099.3719982728</v>
          </cell>
          <cell r="V548">
            <v>1789366.4573327578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H548">
            <v>571</v>
          </cell>
          <cell r="AI548" t="str">
            <v>SG</v>
          </cell>
          <cell r="AJ548" t="str">
            <v>571.SG</v>
          </cell>
        </row>
        <row r="549">
          <cell r="A549">
            <v>549</v>
          </cell>
          <cell r="F549">
            <v>7157465.8293310311</v>
          </cell>
          <cell r="G549">
            <v>0</v>
          </cell>
          <cell r="H549">
            <v>7157465.8293310311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5368099.3719982728</v>
          </cell>
          <cell r="V549">
            <v>1789366.4573327578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H549">
            <v>571</v>
          </cell>
          <cell r="AI549" t="str">
            <v>NA</v>
          </cell>
          <cell r="AJ549" t="str">
            <v>571.NA1</v>
          </cell>
        </row>
        <row r="550">
          <cell r="A550">
            <v>550</v>
          </cell>
          <cell r="AH550">
            <v>571</v>
          </cell>
          <cell r="AI550" t="str">
            <v>NA</v>
          </cell>
          <cell r="AJ550" t="str">
            <v>571.NA2</v>
          </cell>
        </row>
        <row r="551">
          <cell r="A551">
            <v>551</v>
          </cell>
          <cell r="B551">
            <v>572</v>
          </cell>
          <cell r="C551" t="str">
            <v>Maintenance of Underground Lines</v>
          </cell>
          <cell r="AH551">
            <v>572</v>
          </cell>
          <cell r="AI551" t="str">
            <v>NA</v>
          </cell>
          <cell r="AJ551" t="str">
            <v>572.NA</v>
          </cell>
        </row>
        <row r="552">
          <cell r="A552">
            <v>552</v>
          </cell>
          <cell r="D552" t="str">
            <v>SG</v>
          </cell>
          <cell r="E552" t="str">
            <v>T</v>
          </cell>
          <cell r="F552">
            <v>100407.44231123924</v>
          </cell>
          <cell r="G552">
            <v>0</v>
          </cell>
          <cell r="H552">
            <v>100407.44231123924</v>
          </cell>
          <cell r="I552">
            <v>0</v>
          </cell>
          <cell r="J552">
            <v>0</v>
          </cell>
          <cell r="K552">
            <v>0</v>
          </cell>
          <cell r="R552">
            <v>0.75</v>
          </cell>
          <cell r="S552">
            <v>0</v>
          </cell>
          <cell r="T552">
            <v>0</v>
          </cell>
          <cell r="U552">
            <v>75305.581733429426</v>
          </cell>
          <cell r="V552">
            <v>25101.86057780981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H552">
            <v>572</v>
          </cell>
          <cell r="AI552" t="str">
            <v>SG</v>
          </cell>
          <cell r="AJ552" t="str">
            <v>572.SG</v>
          </cell>
        </row>
        <row r="553">
          <cell r="A553">
            <v>553</v>
          </cell>
          <cell r="F553">
            <v>100407.44231123924</v>
          </cell>
          <cell r="G553">
            <v>0</v>
          </cell>
          <cell r="H553">
            <v>100407.44231123924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75305.581733429426</v>
          </cell>
          <cell r="V553">
            <v>25101.86057780981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H553">
            <v>572</v>
          </cell>
          <cell r="AI553" t="str">
            <v>NA</v>
          </cell>
          <cell r="AJ553" t="str">
            <v>572.NA1</v>
          </cell>
        </row>
        <row r="554">
          <cell r="A554">
            <v>554</v>
          </cell>
          <cell r="AH554">
            <v>572</v>
          </cell>
          <cell r="AI554" t="str">
            <v>NA</v>
          </cell>
          <cell r="AJ554" t="str">
            <v>572.NA2</v>
          </cell>
        </row>
        <row r="555">
          <cell r="A555">
            <v>555</v>
          </cell>
          <cell r="B555">
            <v>573</v>
          </cell>
          <cell r="C555" t="str">
            <v>Maint of Misc. Transmission Plant</v>
          </cell>
          <cell r="AH555">
            <v>573</v>
          </cell>
          <cell r="AI555" t="str">
            <v>NA</v>
          </cell>
          <cell r="AJ555" t="str">
            <v>573.NA</v>
          </cell>
        </row>
        <row r="556">
          <cell r="A556">
            <v>556</v>
          </cell>
          <cell r="D556" t="str">
            <v>SG</v>
          </cell>
          <cell r="E556" t="str">
            <v>T</v>
          </cell>
          <cell r="F556">
            <v>84149.206359129443</v>
          </cell>
          <cell r="G556">
            <v>0</v>
          </cell>
          <cell r="H556">
            <v>84149.206359129443</v>
          </cell>
          <cell r="I556">
            <v>0</v>
          </cell>
          <cell r="J556">
            <v>0</v>
          </cell>
          <cell r="K556">
            <v>0</v>
          </cell>
          <cell r="R556">
            <v>0.75</v>
          </cell>
          <cell r="S556">
            <v>0</v>
          </cell>
          <cell r="T556">
            <v>0</v>
          </cell>
          <cell r="U556">
            <v>63111.904769347078</v>
          </cell>
          <cell r="V556">
            <v>21037.301589782361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H556">
            <v>573</v>
          </cell>
          <cell r="AI556" t="str">
            <v>SG</v>
          </cell>
          <cell r="AJ556" t="str">
            <v>573.SG</v>
          </cell>
        </row>
        <row r="557">
          <cell r="A557">
            <v>557</v>
          </cell>
          <cell r="F557">
            <v>84149.206359129443</v>
          </cell>
          <cell r="G557">
            <v>0</v>
          </cell>
          <cell r="H557">
            <v>84149.206359129443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63111.904769347078</v>
          </cell>
          <cell r="V557">
            <v>21037.301589782361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H557">
            <v>573</v>
          </cell>
          <cell r="AI557" t="str">
            <v>NA</v>
          </cell>
          <cell r="AJ557" t="str">
            <v>573.NA1</v>
          </cell>
        </row>
        <row r="558">
          <cell r="A558">
            <v>558</v>
          </cell>
          <cell r="AH558">
            <v>573</v>
          </cell>
          <cell r="AI558" t="str">
            <v>NA</v>
          </cell>
          <cell r="AJ558" t="str">
            <v>573.NA2</v>
          </cell>
        </row>
        <row r="559">
          <cell r="A559">
            <v>559</v>
          </cell>
          <cell r="B559" t="str">
            <v>TOTAL TRANSMISSION EXPENSE</v>
          </cell>
          <cell r="F559">
            <v>92647063.529275224</v>
          </cell>
          <cell r="G559">
            <v>0</v>
          </cell>
          <cell r="H559">
            <v>92647063.529275224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42426206.223010287</v>
          </cell>
          <cell r="T559">
            <v>19274916.474047311</v>
          </cell>
          <cell r="U559">
            <v>23209455.62416321</v>
          </cell>
          <cell r="V559">
            <v>7736485.2080544047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H559" t="str">
            <v>TOTAL TRANSMISSION EXPENSE</v>
          </cell>
          <cell r="AI559" t="str">
            <v>NA</v>
          </cell>
          <cell r="AJ559" t="str">
            <v>TOTAL TRANSMISSION EXPENSE.NA</v>
          </cell>
        </row>
        <row r="560">
          <cell r="A560">
            <v>560</v>
          </cell>
          <cell r="AH560" t="str">
            <v>TOTAL TRANSMISSION EXPENSE</v>
          </cell>
          <cell r="AI560" t="str">
            <v>NA</v>
          </cell>
          <cell r="AJ560" t="str">
            <v>TOTAL TRANSMISSION EXPENSE.NA1</v>
          </cell>
        </row>
        <row r="561">
          <cell r="A561">
            <v>561</v>
          </cell>
          <cell r="B561">
            <v>580</v>
          </cell>
          <cell r="C561" t="str">
            <v>Operation Supervision &amp; Engineering</v>
          </cell>
          <cell r="AH561">
            <v>580</v>
          </cell>
          <cell r="AI561" t="str">
            <v>NA</v>
          </cell>
          <cell r="AJ561" t="str">
            <v>580.NA</v>
          </cell>
        </row>
        <row r="562">
          <cell r="A562">
            <v>562</v>
          </cell>
          <cell r="D562" t="str">
            <v>S</v>
          </cell>
          <cell r="E562" t="str">
            <v>DPW</v>
          </cell>
          <cell r="F562">
            <v>153213.97</v>
          </cell>
          <cell r="G562">
            <v>0</v>
          </cell>
          <cell r="H562">
            <v>0</v>
          </cell>
          <cell r="I562">
            <v>153213.97</v>
          </cell>
          <cell r="J562">
            <v>0</v>
          </cell>
          <cell r="K562">
            <v>0</v>
          </cell>
          <cell r="W562" t="str">
            <v>PLNT</v>
          </cell>
          <cell r="X562">
            <v>24589.438337943859</v>
          </cell>
          <cell r="Y562">
            <v>76473.929501518869</v>
          </cell>
          <cell r="Z562">
            <v>29300.461511885813</v>
          </cell>
          <cell r="AA562">
            <v>18019.245209374432</v>
          </cell>
          <cell r="AB562">
            <v>4830.8954392770356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H562">
            <v>580</v>
          </cell>
          <cell r="AI562" t="str">
            <v>S</v>
          </cell>
          <cell r="AJ562" t="str">
            <v>580.S</v>
          </cell>
        </row>
        <row r="563">
          <cell r="A563">
            <v>563</v>
          </cell>
          <cell r="D563" t="str">
            <v>SNPD</v>
          </cell>
          <cell r="E563" t="str">
            <v>DPW</v>
          </cell>
          <cell r="F563">
            <v>3654495.3346039793</v>
          </cell>
          <cell r="G563">
            <v>0</v>
          </cell>
          <cell r="H563">
            <v>0</v>
          </cell>
          <cell r="I563">
            <v>3654495.3346039793</v>
          </cell>
          <cell r="J563">
            <v>0</v>
          </cell>
          <cell r="K563">
            <v>0</v>
          </cell>
          <cell r="W563" t="str">
            <v>PLNT</v>
          </cell>
          <cell r="X563">
            <v>586513.01631664566</v>
          </cell>
          <cell r="Y563">
            <v>1824073.9965300444</v>
          </cell>
          <cell r="Z563">
            <v>698881.43944661284</v>
          </cell>
          <cell r="AA563">
            <v>429799.23795946263</v>
          </cell>
          <cell r="AB563">
            <v>115227.64435121397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H563">
            <v>580</v>
          </cell>
          <cell r="AI563" t="str">
            <v>SNPD</v>
          </cell>
          <cell r="AJ563" t="str">
            <v>580.SNPD</v>
          </cell>
        </row>
        <row r="564">
          <cell r="A564">
            <v>564</v>
          </cell>
          <cell r="F564">
            <v>3807709.3046039795</v>
          </cell>
          <cell r="G564">
            <v>0</v>
          </cell>
          <cell r="H564">
            <v>0</v>
          </cell>
          <cell r="I564">
            <v>3807709.3046039795</v>
          </cell>
          <cell r="J564">
            <v>0</v>
          </cell>
          <cell r="K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X564">
            <v>611102.45465458953</v>
          </cell>
          <cell r="Y564">
            <v>1900547.9260315632</v>
          </cell>
          <cell r="Z564">
            <v>728181.90095849871</v>
          </cell>
          <cell r="AA564">
            <v>447818.48316883703</v>
          </cell>
          <cell r="AB564">
            <v>120058.53979049101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H564">
            <v>580</v>
          </cell>
          <cell r="AI564" t="str">
            <v>NA</v>
          </cell>
          <cell r="AJ564" t="str">
            <v>580.NA1</v>
          </cell>
        </row>
        <row r="565">
          <cell r="A565">
            <v>565</v>
          </cell>
          <cell r="AH565">
            <v>580</v>
          </cell>
          <cell r="AI565" t="str">
            <v>NA</v>
          </cell>
          <cell r="AJ565" t="str">
            <v>580.NA2</v>
          </cell>
        </row>
        <row r="566">
          <cell r="A566">
            <v>566</v>
          </cell>
          <cell r="B566">
            <v>581</v>
          </cell>
          <cell r="C566" t="str">
            <v>Load Dispatching</v>
          </cell>
          <cell r="AH566">
            <v>581</v>
          </cell>
          <cell r="AI566" t="str">
            <v>NA</v>
          </cell>
          <cell r="AJ566" t="str">
            <v>581.NA</v>
          </cell>
        </row>
        <row r="567">
          <cell r="A567">
            <v>567</v>
          </cell>
          <cell r="D567" t="str">
            <v>S</v>
          </cell>
          <cell r="E567" t="str">
            <v>DPW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W567" t="str">
            <v>SUBS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H567">
            <v>581</v>
          </cell>
          <cell r="AI567" t="str">
            <v>S</v>
          </cell>
          <cell r="AJ567" t="str">
            <v>581.S</v>
          </cell>
        </row>
        <row r="568">
          <cell r="A568">
            <v>568</v>
          </cell>
          <cell r="D568" t="str">
            <v>SNPD</v>
          </cell>
          <cell r="E568" t="str">
            <v>DPW</v>
          </cell>
          <cell r="F568">
            <v>6054992.0826270077</v>
          </cell>
          <cell r="G568">
            <v>0</v>
          </cell>
          <cell r="H568">
            <v>0</v>
          </cell>
          <cell r="I568">
            <v>6054992.0826270077</v>
          </cell>
          <cell r="J568">
            <v>0</v>
          </cell>
          <cell r="K568">
            <v>0</v>
          </cell>
          <cell r="W568" t="str">
            <v>SUBS</v>
          </cell>
          <cell r="X568">
            <v>6054992.0826270077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H568">
            <v>581</v>
          </cell>
          <cell r="AI568" t="str">
            <v>SNPD</v>
          </cell>
          <cell r="AJ568" t="str">
            <v>581.SNPD</v>
          </cell>
        </row>
        <row r="569">
          <cell r="A569">
            <v>569</v>
          </cell>
          <cell r="F569">
            <v>6054992.0826270077</v>
          </cell>
          <cell r="G569">
            <v>0</v>
          </cell>
          <cell r="H569">
            <v>0</v>
          </cell>
          <cell r="I569">
            <v>6054992.0826270077</v>
          </cell>
          <cell r="J569">
            <v>0</v>
          </cell>
          <cell r="K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X569">
            <v>6054992.0826270077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H569">
            <v>581</v>
          </cell>
          <cell r="AI569" t="str">
            <v>NA</v>
          </cell>
          <cell r="AJ569" t="str">
            <v>581.NA1</v>
          </cell>
        </row>
        <row r="570">
          <cell r="A570">
            <v>570</v>
          </cell>
          <cell r="AH570">
            <v>581</v>
          </cell>
          <cell r="AI570" t="str">
            <v>NA</v>
          </cell>
          <cell r="AJ570" t="str">
            <v>581.NA2</v>
          </cell>
        </row>
        <row r="571">
          <cell r="A571">
            <v>571</v>
          </cell>
          <cell r="B571">
            <v>582</v>
          </cell>
          <cell r="C571" t="str">
            <v>Station Expense</v>
          </cell>
          <cell r="AH571">
            <v>582</v>
          </cell>
          <cell r="AI571" t="str">
            <v>NA</v>
          </cell>
          <cell r="AJ571" t="str">
            <v>582.NA</v>
          </cell>
        </row>
        <row r="572">
          <cell r="A572">
            <v>572</v>
          </cell>
          <cell r="D572" t="str">
            <v>S</v>
          </cell>
          <cell r="E572" t="str">
            <v>DPW</v>
          </cell>
          <cell r="F572">
            <v>1955522.43</v>
          </cell>
          <cell r="G572">
            <v>0</v>
          </cell>
          <cell r="H572">
            <v>0</v>
          </cell>
          <cell r="I572">
            <v>1955522.43</v>
          </cell>
          <cell r="J572">
            <v>0</v>
          </cell>
          <cell r="K572">
            <v>0</v>
          </cell>
          <cell r="W572" t="str">
            <v>SUBS</v>
          </cell>
          <cell r="X572">
            <v>1955522.43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H572">
            <v>582</v>
          </cell>
          <cell r="AI572" t="str">
            <v>S</v>
          </cell>
          <cell r="AJ572" t="str">
            <v>582.S</v>
          </cell>
        </row>
        <row r="573">
          <cell r="A573">
            <v>573</v>
          </cell>
          <cell r="D573" t="str">
            <v>SNPD</v>
          </cell>
          <cell r="E573" t="str">
            <v>DPW</v>
          </cell>
          <cell r="F573">
            <v>7968.8440269762596</v>
          </cell>
          <cell r="G573">
            <v>0</v>
          </cell>
          <cell r="H573">
            <v>0</v>
          </cell>
          <cell r="I573">
            <v>7968.8440269762596</v>
          </cell>
          <cell r="J573">
            <v>0</v>
          </cell>
          <cell r="K573">
            <v>0</v>
          </cell>
          <cell r="W573" t="str">
            <v>SUBS</v>
          </cell>
          <cell r="X573">
            <v>7968.8440269762596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H573">
            <v>582</v>
          </cell>
          <cell r="AI573" t="str">
            <v>SNPD</v>
          </cell>
          <cell r="AJ573" t="str">
            <v>582.SNPD</v>
          </cell>
        </row>
        <row r="574">
          <cell r="A574">
            <v>574</v>
          </cell>
          <cell r="F574">
            <v>1963491.2740269762</v>
          </cell>
          <cell r="G574">
            <v>0</v>
          </cell>
          <cell r="H574">
            <v>0</v>
          </cell>
          <cell r="I574">
            <v>1963491.2740269762</v>
          </cell>
          <cell r="J574">
            <v>0</v>
          </cell>
          <cell r="K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X574">
            <v>1963491.2740269762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H574">
            <v>582</v>
          </cell>
          <cell r="AI574" t="str">
            <v>NA</v>
          </cell>
          <cell r="AJ574" t="str">
            <v>582.NA1</v>
          </cell>
        </row>
        <row r="575">
          <cell r="A575">
            <v>575</v>
          </cell>
          <cell r="AH575">
            <v>582</v>
          </cell>
          <cell r="AI575" t="str">
            <v>NA</v>
          </cell>
          <cell r="AJ575" t="str">
            <v>582.NA2</v>
          </cell>
        </row>
        <row r="576">
          <cell r="A576">
            <v>576</v>
          </cell>
          <cell r="B576">
            <v>583</v>
          </cell>
          <cell r="C576" t="str">
            <v>Overhead Line Expenses</v>
          </cell>
          <cell r="AH576">
            <v>583</v>
          </cell>
          <cell r="AI576" t="str">
            <v>NA</v>
          </cell>
          <cell r="AJ576" t="str">
            <v>583.NA</v>
          </cell>
        </row>
        <row r="577">
          <cell r="A577">
            <v>577</v>
          </cell>
          <cell r="D577" t="str">
            <v>S</v>
          </cell>
          <cell r="E577" t="str">
            <v>DPW</v>
          </cell>
          <cell r="F577">
            <v>6436204.4699999997</v>
          </cell>
          <cell r="G577">
            <v>0</v>
          </cell>
          <cell r="H577">
            <v>0</v>
          </cell>
          <cell r="I577">
            <v>6436204.4699999997</v>
          </cell>
          <cell r="J577">
            <v>0</v>
          </cell>
          <cell r="K577">
            <v>0</v>
          </cell>
          <cell r="W577" t="str">
            <v>PC</v>
          </cell>
          <cell r="X577">
            <v>0</v>
          </cell>
          <cell r="Y577">
            <v>6436204.4699999997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H577">
            <v>583</v>
          </cell>
          <cell r="AI577" t="str">
            <v>S</v>
          </cell>
          <cell r="AJ577" t="str">
            <v>583.S</v>
          </cell>
        </row>
        <row r="578">
          <cell r="A578">
            <v>578</v>
          </cell>
          <cell r="D578" t="str">
            <v>SNPD</v>
          </cell>
          <cell r="E578" t="str">
            <v>DPW</v>
          </cell>
          <cell r="F578">
            <v>117.70285044738213</v>
          </cell>
          <cell r="G578">
            <v>0</v>
          </cell>
          <cell r="H578">
            <v>0</v>
          </cell>
          <cell r="I578">
            <v>117.70285044738213</v>
          </cell>
          <cell r="J578">
            <v>0</v>
          </cell>
          <cell r="K578">
            <v>0</v>
          </cell>
          <cell r="W578" t="str">
            <v>PC</v>
          </cell>
          <cell r="X578">
            <v>0</v>
          </cell>
          <cell r="Y578">
            <v>117.70285044738213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H578">
            <v>583</v>
          </cell>
          <cell r="AI578" t="str">
            <v>SNPD</v>
          </cell>
          <cell r="AJ578" t="str">
            <v>583.SNPD</v>
          </cell>
        </row>
        <row r="579">
          <cell r="A579">
            <v>579</v>
          </cell>
          <cell r="F579">
            <v>6436322.1728504468</v>
          </cell>
          <cell r="G579">
            <v>0</v>
          </cell>
          <cell r="H579">
            <v>0</v>
          </cell>
          <cell r="I579">
            <v>6436322.1728504468</v>
          </cell>
          <cell r="J579">
            <v>0</v>
          </cell>
          <cell r="K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6436322.1728504468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H579">
            <v>583</v>
          </cell>
          <cell r="AI579" t="str">
            <v>NA</v>
          </cell>
          <cell r="AJ579" t="str">
            <v>583.NA1</v>
          </cell>
        </row>
        <row r="580">
          <cell r="A580">
            <v>580</v>
          </cell>
          <cell r="AH580">
            <v>583</v>
          </cell>
          <cell r="AI580" t="str">
            <v>NA</v>
          </cell>
          <cell r="AJ580" t="str">
            <v>583.NA2</v>
          </cell>
        </row>
        <row r="581">
          <cell r="A581">
            <v>581</v>
          </cell>
          <cell r="B581">
            <v>584</v>
          </cell>
          <cell r="C581" t="str">
            <v>Underground Line Expense</v>
          </cell>
          <cell r="AH581">
            <v>584</v>
          </cell>
          <cell r="AI581" t="str">
            <v>NA</v>
          </cell>
          <cell r="AJ581" t="str">
            <v>584.NA</v>
          </cell>
        </row>
        <row r="582">
          <cell r="A582">
            <v>582</v>
          </cell>
          <cell r="D582" t="str">
            <v>S</v>
          </cell>
          <cell r="E582" t="str">
            <v>DPW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W582" t="str">
            <v>PC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H582">
            <v>584</v>
          </cell>
          <cell r="AI582" t="str">
            <v>S</v>
          </cell>
          <cell r="AJ582" t="str">
            <v>584.S</v>
          </cell>
        </row>
        <row r="583">
          <cell r="A583">
            <v>583</v>
          </cell>
          <cell r="D583" t="str">
            <v>SNPD</v>
          </cell>
          <cell r="E583" t="str">
            <v>DPW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W583" t="str">
            <v>PC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H583">
            <v>584</v>
          </cell>
          <cell r="AI583" t="str">
            <v>SNPD</v>
          </cell>
          <cell r="AJ583" t="str">
            <v>584.SNPD</v>
          </cell>
        </row>
        <row r="584">
          <cell r="A584">
            <v>584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H584">
            <v>584</v>
          </cell>
          <cell r="AI584" t="str">
            <v>NA</v>
          </cell>
          <cell r="AJ584" t="str">
            <v>584.NA1</v>
          </cell>
        </row>
        <row r="585">
          <cell r="A585">
            <v>585</v>
          </cell>
          <cell r="AH585">
            <v>584</v>
          </cell>
          <cell r="AI585" t="str">
            <v>NA</v>
          </cell>
          <cell r="AJ585" t="str">
            <v>584.NA2</v>
          </cell>
        </row>
        <row r="586">
          <cell r="A586">
            <v>586</v>
          </cell>
          <cell r="B586">
            <v>585</v>
          </cell>
          <cell r="C586" t="str">
            <v>Street Lighting &amp; Signal Systems</v>
          </cell>
          <cell r="AH586">
            <v>585</v>
          </cell>
          <cell r="AI586" t="str">
            <v>NA</v>
          </cell>
          <cell r="AJ586" t="str">
            <v>585.NA</v>
          </cell>
        </row>
        <row r="587">
          <cell r="A587">
            <v>587</v>
          </cell>
          <cell r="D587" t="str">
            <v>S</v>
          </cell>
          <cell r="E587" t="str">
            <v>DPW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W587" t="str">
            <v>PC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H587">
            <v>585</v>
          </cell>
          <cell r="AI587" t="str">
            <v>S</v>
          </cell>
          <cell r="AJ587" t="str">
            <v>585.S</v>
          </cell>
        </row>
        <row r="588">
          <cell r="A588">
            <v>588</v>
          </cell>
          <cell r="D588" t="str">
            <v>SNPD</v>
          </cell>
          <cell r="E588" t="str">
            <v>DPW</v>
          </cell>
          <cell r="F588">
            <v>133013.15583132626</v>
          </cell>
          <cell r="G588">
            <v>0</v>
          </cell>
          <cell r="H588">
            <v>0</v>
          </cell>
          <cell r="I588">
            <v>133013.15583132626</v>
          </cell>
          <cell r="J588">
            <v>0</v>
          </cell>
          <cell r="K588">
            <v>0</v>
          </cell>
          <cell r="W588" t="str">
            <v>METR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133013.15583132626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H588">
            <v>585</v>
          </cell>
          <cell r="AI588" t="str">
            <v>SNPD</v>
          </cell>
          <cell r="AJ588" t="str">
            <v>585.SNPD</v>
          </cell>
        </row>
        <row r="589">
          <cell r="A589">
            <v>589</v>
          </cell>
          <cell r="F589">
            <v>133013.15583132626</v>
          </cell>
          <cell r="G589">
            <v>0</v>
          </cell>
          <cell r="H589">
            <v>0</v>
          </cell>
          <cell r="I589">
            <v>133013.15583132626</v>
          </cell>
          <cell r="J589">
            <v>0</v>
          </cell>
          <cell r="K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133013.15583132626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H589">
            <v>585</v>
          </cell>
          <cell r="AI589" t="str">
            <v>NA</v>
          </cell>
          <cell r="AJ589" t="str">
            <v>585.NA1</v>
          </cell>
        </row>
        <row r="590">
          <cell r="A590">
            <v>590</v>
          </cell>
          <cell r="AH590">
            <v>585</v>
          </cell>
          <cell r="AI590" t="str">
            <v>NA</v>
          </cell>
          <cell r="AJ590" t="str">
            <v>585.NA2</v>
          </cell>
        </row>
        <row r="591">
          <cell r="A591">
            <v>591</v>
          </cell>
          <cell r="B591">
            <v>586</v>
          </cell>
          <cell r="C591" t="str">
            <v>Meter Expenses</v>
          </cell>
          <cell r="AH591">
            <v>586</v>
          </cell>
          <cell r="AI591" t="str">
            <v>NA</v>
          </cell>
          <cell r="AJ591" t="str">
            <v>586.NA</v>
          </cell>
        </row>
        <row r="592">
          <cell r="A592">
            <v>592</v>
          </cell>
          <cell r="D592" t="str">
            <v>S</v>
          </cell>
          <cell r="E592" t="str">
            <v>DPW</v>
          </cell>
          <cell r="F592">
            <v>570084.48</v>
          </cell>
          <cell r="G592">
            <v>0</v>
          </cell>
          <cell r="H592">
            <v>0</v>
          </cell>
          <cell r="I592">
            <v>570084.48</v>
          </cell>
          <cell r="J592">
            <v>0</v>
          </cell>
          <cell r="K592">
            <v>0</v>
          </cell>
          <cell r="W592" t="str">
            <v>METR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570084.48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H592">
            <v>586</v>
          </cell>
          <cell r="AI592" t="str">
            <v>S</v>
          </cell>
          <cell r="AJ592" t="str">
            <v>586.S</v>
          </cell>
        </row>
        <row r="593">
          <cell r="A593">
            <v>593</v>
          </cell>
          <cell r="D593" t="str">
            <v>SNPD</v>
          </cell>
          <cell r="E593" t="str">
            <v>DPW</v>
          </cell>
          <cell r="F593">
            <v>6024.8935959268774</v>
          </cell>
          <cell r="G593">
            <v>0</v>
          </cell>
          <cell r="H593">
            <v>0</v>
          </cell>
          <cell r="I593">
            <v>6024.8935959268774</v>
          </cell>
          <cell r="J593">
            <v>0</v>
          </cell>
          <cell r="K593">
            <v>0</v>
          </cell>
          <cell r="W593" t="str">
            <v>METR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6024.8935959268774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H593">
            <v>586</v>
          </cell>
          <cell r="AI593" t="str">
            <v>SNPD</v>
          </cell>
          <cell r="AJ593" t="str">
            <v>586.SNPD</v>
          </cell>
        </row>
        <row r="594">
          <cell r="A594">
            <v>594</v>
          </cell>
          <cell r="F594">
            <v>576109.37359592691</v>
          </cell>
          <cell r="G594">
            <v>0</v>
          </cell>
          <cell r="H594">
            <v>0</v>
          </cell>
          <cell r="I594">
            <v>576109.37359592691</v>
          </cell>
          <cell r="J594">
            <v>0</v>
          </cell>
          <cell r="K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576109.37359592691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H594">
            <v>586</v>
          </cell>
          <cell r="AI594" t="str">
            <v>NA</v>
          </cell>
          <cell r="AJ594" t="str">
            <v>586.NA1</v>
          </cell>
        </row>
        <row r="595">
          <cell r="A595">
            <v>595</v>
          </cell>
          <cell r="AH595">
            <v>586</v>
          </cell>
          <cell r="AI595" t="str">
            <v>NA</v>
          </cell>
          <cell r="AJ595" t="str">
            <v>586.NA2</v>
          </cell>
        </row>
        <row r="596">
          <cell r="A596">
            <v>596</v>
          </cell>
          <cell r="B596">
            <v>587</v>
          </cell>
          <cell r="C596" t="str">
            <v>Customer Installation Expenses</v>
          </cell>
          <cell r="AH596">
            <v>587</v>
          </cell>
          <cell r="AI596" t="str">
            <v>NA</v>
          </cell>
          <cell r="AJ596" t="str">
            <v>587.NA</v>
          </cell>
        </row>
        <row r="597">
          <cell r="A597">
            <v>597</v>
          </cell>
          <cell r="D597" t="str">
            <v>S</v>
          </cell>
          <cell r="E597" t="str">
            <v>DPW</v>
          </cell>
          <cell r="F597">
            <v>5972078.6900000004</v>
          </cell>
          <cell r="G597">
            <v>0</v>
          </cell>
          <cell r="H597">
            <v>0</v>
          </cell>
          <cell r="I597">
            <v>5972078.6900000004</v>
          </cell>
          <cell r="J597">
            <v>0</v>
          </cell>
          <cell r="K597">
            <v>0</v>
          </cell>
          <cell r="W597" t="str">
            <v>PC</v>
          </cell>
          <cell r="X597">
            <v>0</v>
          </cell>
          <cell r="Y597">
            <v>5972078.6900000004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H597">
            <v>587</v>
          </cell>
          <cell r="AI597" t="str">
            <v>S</v>
          </cell>
          <cell r="AJ597" t="str">
            <v>587.S</v>
          </cell>
        </row>
        <row r="598">
          <cell r="A598">
            <v>598</v>
          </cell>
          <cell r="D598" t="str">
            <v>SNPD</v>
          </cell>
          <cell r="E598" t="str">
            <v>DPW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W598" t="str">
            <v>PC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H598">
            <v>587</v>
          </cell>
          <cell r="AI598" t="str">
            <v>SNPD</v>
          </cell>
          <cell r="AJ598" t="str">
            <v>587.SNPD</v>
          </cell>
        </row>
        <row r="599">
          <cell r="A599">
            <v>599</v>
          </cell>
          <cell r="F599">
            <v>5972078.6900000004</v>
          </cell>
          <cell r="G599">
            <v>0</v>
          </cell>
          <cell r="H599">
            <v>0</v>
          </cell>
          <cell r="I599">
            <v>5972078.6900000004</v>
          </cell>
          <cell r="J599">
            <v>0</v>
          </cell>
          <cell r="K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X599">
            <v>0</v>
          </cell>
          <cell r="Y599">
            <v>5972078.6900000004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H599">
            <v>587</v>
          </cell>
          <cell r="AI599" t="str">
            <v>NA</v>
          </cell>
          <cell r="AJ599" t="str">
            <v>587.NA1</v>
          </cell>
        </row>
        <row r="600">
          <cell r="A600">
            <v>600</v>
          </cell>
          <cell r="AH600">
            <v>587</v>
          </cell>
          <cell r="AI600" t="str">
            <v>NA</v>
          </cell>
          <cell r="AJ600" t="str">
            <v>587.NA2</v>
          </cell>
        </row>
        <row r="601">
          <cell r="A601">
            <v>601</v>
          </cell>
          <cell r="B601">
            <v>588</v>
          </cell>
          <cell r="C601" t="str">
            <v>Misc. Distribution Expenses</v>
          </cell>
          <cell r="AH601">
            <v>588</v>
          </cell>
          <cell r="AI601" t="str">
            <v>NA</v>
          </cell>
          <cell r="AJ601" t="str">
            <v>588.NA</v>
          </cell>
        </row>
        <row r="602">
          <cell r="A602">
            <v>602</v>
          </cell>
          <cell r="D602" t="str">
            <v>S</v>
          </cell>
          <cell r="E602" t="str">
            <v>DPW</v>
          </cell>
          <cell r="F602">
            <v>397078.51</v>
          </cell>
          <cell r="G602">
            <v>0</v>
          </cell>
          <cell r="H602">
            <v>0</v>
          </cell>
          <cell r="I602">
            <v>397078.51</v>
          </cell>
          <cell r="J602">
            <v>0</v>
          </cell>
          <cell r="K602">
            <v>0</v>
          </cell>
          <cell r="W602" t="str">
            <v>PLNT2</v>
          </cell>
          <cell r="X602">
            <v>96612.034070321664</v>
          </cell>
          <cell r="Y602">
            <v>300466.47592967836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H602">
            <v>588</v>
          </cell>
          <cell r="AI602" t="str">
            <v>S</v>
          </cell>
          <cell r="AJ602" t="str">
            <v>588.S</v>
          </cell>
        </row>
        <row r="603">
          <cell r="A603">
            <v>603</v>
          </cell>
          <cell r="D603" t="str">
            <v>SNPD</v>
          </cell>
          <cell r="E603" t="str">
            <v>DPW</v>
          </cell>
          <cell r="F603">
            <v>132972.82876473331</v>
          </cell>
          <cell r="G603">
            <v>0</v>
          </cell>
          <cell r="H603">
            <v>0</v>
          </cell>
          <cell r="I603">
            <v>132972.82876473331</v>
          </cell>
          <cell r="J603">
            <v>0</v>
          </cell>
          <cell r="K603">
            <v>0</v>
          </cell>
          <cell r="W603" t="str">
            <v>PLNT2</v>
          </cell>
          <cell r="X603">
            <v>32353.237809433358</v>
          </cell>
          <cell r="Y603">
            <v>100619.59095529994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H603">
            <v>588</v>
          </cell>
          <cell r="AI603" t="str">
            <v>SNPD</v>
          </cell>
          <cell r="AJ603" t="str">
            <v>588.SNPD</v>
          </cell>
        </row>
        <row r="604">
          <cell r="A604">
            <v>604</v>
          </cell>
          <cell r="F604">
            <v>530051.33876473329</v>
          </cell>
          <cell r="G604">
            <v>0</v>
          </cell>
          <cell r="H604">
            <v>0</v>
          </cell>
          <cell r="I604">
            <v>530051.33876473329</v>
          </cell>
          <cell r="J604">
            <v>0</v>
          </cell>
          <cell r="K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X604">
            <v>128965.27187975502</v>
          </cell>
          <cell r="Y604">
            <v>401086.06688497833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H604">
            <v>588</v>
          </cell>
          <cell r="AI604" t="str">
            <v>NA</v>
          </cell>
          <cell r="AJ604" t="str">
            <v>588.NA1</v>
          </cell>
        </row>
        <row r="605">
          <cell r="A605">
            <v>605</v>
          </cell>
          <cell r="AH605">
            <v>588</v>
          </cell>
          <cell r="AI605" t="str">
            <v>NA</v>
          </cell>
          <cell r="AJ605" t="str">
            <v>588.NA2</v>
          </cell>
        </row>
        <row r="606">
          <cell r="A606">
            <v>606</v>
          </cell>
          <cell r="B606">
            <v>589</v>
          </cell>
          <cell r="C606" t="str">
            <v>Rents</v>
          </cell>
          <cell r="AH606">
            <v>589</v>
          </cell>
          <cell r="AI606" t="str">
            <v>NA</v>
          </cell>
          <cell r="AJ606" t="str">
            <v>589.NA</v>
          </cell>
        </row>
        <row r="607">
          <cell r="A607">
            <v>607</v>
          </cell>
          <cell r="D607" t="str">
            <v>S</v>
          </cell>
          <cell r="E607" t="str">
            <v>DPW</v>
          </cell>
          <cell r="F607">
            <v>725575.42</v>
          </cell>
          <cell r="G607">
            <v>0</v>
          </cell>
          <cell r="H607">
            <v>0</v>
          </cell>
          <cell r="I607">
            <v>725575.42</v>
          </cell>
          <cell r="J607">
            <v>0</v>
          </cell>
          <cell r="K607">
            <v>0</v>
          </cell>
          <cell r="W607" t="str">
            <v>PLNT2</v>
          </cell>
          <cell r="X607">
            <v>176537.67562900332</v>
          </cell>
          <cell r="Y607">
            <v>549037.74437099672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H607">
            <v>589</v>
          </cell>
          <cell r="AI607" t="str">
            <v>S</v>
          </cell>
          <cell r="AJ607" t="str">
            <v>589.S</v>
          </cell>
        </row>
        <row r="608">
          <cell r="A608">
            <v>608</v>
          </cell>
          <cell r="D608" t="str">
            <v>SNPD</v>
          </cell>
          <cell r="E608" t="str">
            <v>DPW</v>
          </cell>
          <cell r="F608">
            <v>12543.311151860491</v>
          </cell>
          <cell r="G608">
            <v>0</v>
          </cell>
          <cell r="H608">
            <v>0</v>
          </cell>
          <cell r="I608">
            <v>12543.311151860491</v>
          </cell>
          <cell r="J608">
            <v>0</v>
          </cell>
          <cell r="K608">
            <v>0</v>
          </cell>
          <cell r="W608" t="str">
            <v>PLNT2</v>
          </cell>
          <cell r="X608">
            <v>3051.877081835004</v>
          </cell>
          <cell r="Y608">
            <v>9491.434070025487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H608">
            <v>589</v>
          </cell>
          <cell r="AI608" t="str">
            <v>SNPD</v>
          </cell>
          <cell r="AJ608" t="str">
            <v>589.SNPD</v>
          </cell>
        </row>
        <row r="609">
          <cell r="A609">
            <v>609</v>
          </cell>
          <cell r="F609">
            <v>738118.73115186056</v>
          </cell>
          <cell r="G609">
            <v>0</v>
          </cell>
          <cell r="H609">
            <v>0</v>
          </cell>
          <cell r="I609">
            <v>738118.73115186056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X609">
            <v>179589.55271083832</v>
          </cell>
          <cell r="Y609">
            <v>558529.17844102217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H609">
            <v>589</v>
          </cell>
          <cell r="AI609" t="str">
            <v>NA</v>
          </cell>
          <cell r="AJ609" t="str">
            <v>589.NA1</v>
          </cell>
        </row>
        <row r="610">
          <cell r="A610">
            <v>610</v>
          </cell>
          <cell r="AH610">
            <v>589</v>
          </cell>
          <cell r="AI610" t="str">
            <v>NA</v>
          </cell>
          <cell r="AJ610" t="str">
            <v>589.NA2</v>
          </cell>
        </row>
        <row r="611">
          <cell r="A611">
            <v>611</v>
          </cell>
          <cell r="B611">
            <v>590</v>
          </cell>
          <cell r="C611" t="str">
            <v>Maint Supervision &amp; Engineering</v>
          </cell>
          <cell r="AH611">
            <v>590</v>
          </cell>
          <cell r="AI611" t="str">
            <v>NA</v>
          </cell>
          <cell r="AJ611" t="str">
            <v>590.NA</v>
          </cell>
        </row>
        <row r="612">
          <cell r="A612">
            <v>612</v>
          </cell>
          <cell r="D612" t="str">
            <v>S</v>
          </cell>
          <cell r="E612" t="str">
            <v>DPW</v>
          </cell>
          <cell r="F612">
            <v>1116101.07</v>
          </cell>
          <cell r="G612">
            <v>0</v>
          </cell>
          <cell r="H612">
            <v>0</v>
          </cell>
          <cell r="I612">
            <v>1116101.07</v>
          </cell>
          <cell r="J612">
            <v>0</v>
          </cell>
          <cell r="K612">
            <v>0</v>
          </cell>
          <cell r="W612" t="str">
            <v>PLNT</v>
          </cell>
          <cell r="X612">
            <v>179123.99528370792</v>
          </cell>
          <cell r="Y612">
            <v>557081.28014534048</v>
          </cell>
          <cell r="Z612">
            <v>213441.87116168046</v>
          </cell>
          <cell r="AA612">
            <v>131262.82713498763</v>
          </cell>
          <cell r="AB612">
            <v>35191.096274283736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H612">
            <v>590</v>
          </cell>
          <cell r="AI612" t="str">
            <v>S</v>
          </cell>
          <cell r="AJ612" t="str">
            <v>590.S</v>
          </cell>
        </row>
        <row r="613">
          <cell r="A613">
            <v>613</v>
          </cell>
          <cell r="D613" t="str">
            <v>SNPD</v>
          </cell>
          <cell r="E613" t="str">
            <v>DPW</v>
          </cell>
          <cell r="F613">
            <v>1195731.5066660002</v>
          </cell>
          <cell r="G613">
            <v>0</v>
          </cell>
          <cell r="H613">
            <v>0</v>
          </cell>
          <cell r="I613">
            <v>1195731.5066660002</v>
          </cell>
          <cell r="J613">
            <v>0</v>
          </cell>
          <cell r="K613">
            <v>0</v>
          </cell>
          <cell r="W613" t="str">
            <v>PLNT</v>
          </cell>
          <cell r="X613">
            <v>191903.95074222225</v>
          </cell>
          <cell r="Y613">
            <v>596827.34507513023</v>
          </cell>
          <cell r="Z613">
            <v>228670.3032994731</v>
          </cell>
          <cell r="AA613">
            <v>140628.03296063273</v>
          </cell>
          <cell r="AB613">
            <v>37701.874588542014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H613">
            <v>590</v>
          </cell>
          <cell r="AI613" t="str">
            <v>SNPD</v>
          </cell>
          <cell r="AJ613" t="str">
            <v>590.SNPD</v>
          </cell>
        </row>
        <row r="614">
          <cell r="A614">
            <v>614</v>
          </cell>
          <cell r="F614">
            <v>2311832.5766660003</v>
          </cell>
          <cell r="G614">
            <v>0</v>
          </cell>
          <cell r="H614">
            <v>0</v>
          </cell>
          <cell r="I614">
            <v>2311832.5766660003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X614">
            <v>371027.94602593017</v>
          </cell>
          <cell r="Y614">
            <v>1153908.6252204706</v>
          </cell>
          <cell r="Z614">
            <v>442112.17446115357</v>
          </cell>
          <cell r="AA614">
            <v>271890.86009562039</v>
          </cell>
          <cell r="AB614">
            <v>72892.97086282575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H614">
            <v>590</v>
          </cell>
          <cell r="AI614" t="str">
            <v>NA</v>
          </cell>
          <cell r="AJ614" t="str">
            <v>590.NA1</v>
          </cell>
        </row>
        <row r="615">
          <cell r="A615">
            <v>615</v>
          </cell>
          <cell r="AH615">
            <v>590</v>
          </cell>
          <cell r="AI615" t="str">
            <v>NA</v>
          </cell>
          <cell r="AJ615" t="str">
            <v>590.NA2</v>
          </cell>
        </row>
        <row r="616">
          <cell r="A616">
            <v>616</v>
          </cell>
          <cell r="B616">
            <v>591</v>
          </cell>
          <cell r="C616" t="str">
            <v>Maintenance of Structures</v>
          </cell>
          <cell r="AH616">
            <v>591</v>
          </cell>
          <cell r="AI616" t="str">
            <v>NA</v>
          </cell>
          <cell r="AJ616" t="str">
            <v>591.NA</v>
          </cell>
        </row>
        <row r="617">
          <cell r="A617">
            <v>617</v>
          </cell>
          <cell r="D617" t="str">
            <v>S</v>
          </cell>
          <cell r="E617" t="str">
            <v>DPW</v>
          </cell>
          <cell r="F617">
            <v>682266.4</v>
          </cell>
          <cell r="G617">
            <v>0</v>
          </cell>
          <cell r="H617">
            <v>0</v>
          </cell>
          <cell r="I617">
            <v>682266.4</v>
          </cell>
          <cell r="J617">
            <v>0</v>
          </cell>
          <cell r="K617">
            <v>0</v>
          </cell>
          <cell r="W617" t="str">
            <v>PLNT2</v>
          </cell>
          <cell r="X617">
            <v>166000.28211508025</v>
          </cell>
          <cell r="Y617">
            <v>516266.11788491975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H617">
            <v>591</v>
          </cell>
          <cell r="AI617" t="str">
            <v>S</v>
          </cell>
          <cell r="AJ617" t="str">
            <v>591.S</v>
          </cell>
        </row>
        <row r="618">
          <cell r="A618">
            <v>618</v>
          </cell>
          <cell r="D618" t="str">
            <v>SNPD</v>
          </cell>
          <cell r="E618" t="str">
            <v>DPW</v>
          </cell>
          <cell r="F618">
            <v>27963.458087487994</v>
          </cell>
          <cell r="G618">
            <v>0</v>
          </cell>
          <cell r="H618">
            <v>0</v>
          </cell>
          <cell r="I618">
            <v>27963.458087487994</v>
          </cell>
          <cell r="J618">
            <v>0</v>
          </cell>
          <cell r="K618">
            <v>0</v>
          </cell>
          <cell r="W618" t="str">
            <v>PLNT2</v>
          </cell>
          <cell r="X618">
            <v>6803.7088319697832</v>
          </cell>
          <cell r="Y618">
            <v>21159.749255518211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H618">
            <v>591</v>
          </cell>
          <cell r="AI618" t="str">
            <v>SNPD</v>
          </cell>
          <cell r="AJ618" t="str">
            <v>591.SNPD</v>
          </cell>
        </row>
        <row r="619">
          <cell r="A619">
            <v>619</v>
          </cell>
          <cell r="F619">
            <v>710229.85808748798</v>
          </cell>
          <cell r="G619">
            <v>0</v>
          </cell>
          <cell r="H619">
            <v>0</v>
          </cell>
          <cell r="I619">
            <v>710229.85808748798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X619">
            <v>172803.99094705004</v>
          </cell>
          <cell r="Y619">
            <v>537425.86714043794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H619">
            <v>591</v>
          </cell>
          <cell r="AI619" t="str">
            <v>NA</v>
          </cell>
          <cell r="AJ619" t="str">
            <v>591.NA1</v>
          </cell>
        </row>
        <row r="620">
          <cell r="A620">
            <v>620</v>
          </cell>
          <cell r="AH620">
            <v>591</v>
          </cell>
          <cell r="AI620" t="str">
            <v>NA</v>
          </cell>
          <cell r="AJ620" t="str">
            <v>591.NA2</v>
          </cell>
        </row>
        <row r="621">
          <cell r="A621">
            <v>621</v>
          </cell>
          <cell r="B621">
            <v>592</v>
          </cell>
          <cell r="C621" t="str">
            <v>Maintenance of Station Equipment</v>
          </cell>
          <cell r="AH621">
            <v>592</v>
          </cell>
          <cell r="AI621" t="str">
            <v>NA</v>
          </cell>
          <cell r="AJ621" t="str">
            <v>592.NA</v>
          </cell>
        </row>
        <row r="622">
          <cell r="A622">
            <v>622</v>
          </cell>
          <cell r="D622" t="str">
            <v>S</v>
          </cell>
          <cell r="E622" t="str">
            <v>DPW</v>
          </cell>
          <cell r="F622">
            <v>2296862.92</v>
          </cell>
          <cell r="G622">
            <v>0</v>
          </cell>
          <cell r="H622">
            <v>0</v>
          </cell>
          <cell r="I622">
            <v>2296862.92</v>
          </cell>
          <cell r="J622">
            <v>0</v>
          </cell>
          <cell r="K622">
            <v>0</v>
          </cell>
          <cell r="W622" t="str">
            <v>SUBS</v>
          </cell>
          <cell r="X622">
            <v>2296862.92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H622">
            <v>592</v>
          </cell>
          <cell r="AI622" t="str">
            <v>S</v>
          </cell>
          <cell r="AJ622" t="str">
            <v>592.S</v>
          </cell>
        </row>
        <row r="623">
          <cell r="A623">
            <v>623</v>
          </cell>
          <cell r="D623" t="str">
            <v>SNPD</v>
          </cell>
          <cell r="E623" t="str">
            <v>DPW</v>
          </cell>
          <cell r="F623">
            <v>824461.77617955639</v>
          </cell>
          <cell r="G623">
            <v>0</v>
          </cell>
          <cell r="H623">
            <v>0</v>
          </cell>
          <cell r="I623">
            <v>824461.77617955639</v>
          </cell>
          <cell r="J623">
            <v>0</v>
          </cell>
          <cell r="K623">
            <v>0</v>
          </cell>
          <cell r="W623" t="str">
            <v>SUBS</v>
          </cell>
          <cell r="X623">
            <v>824461.77617955639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H623">
            <v>592</v>
          </cell>
          <cell r="AI623" t="str">
            <v>SNPD</v>
          </cell>
          <cell r="AJ623" t="str">
            <v>592.SNPD</v>
          </cell>
        </row>
        <row r="624">
          <cell r="A624">
            <v>624</v>
          </cell>
          <cell r="F624">
            <v>3121324.6961795562</v>
          </cell>
          <cell r="G624">
            <v>0</v>
          </cell>
          <cell r="H624">
            <v>0</v>
          </cell>
          <cell r="I624">
            <v>3121324.6961795562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X624">
            <v>3121324.6961795562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H624">
            <v>592</v>
          </cell>
          <cell r="AI624" t="str">
            <v>NA</v>
          </cell>
          <cell r="AJ624" t="str">
            <v>592.NA1</v>
          </cell>
        </row>
        <row r="625">
          <cell r="A625">
            <v>625</v>
          </cell>
          <cell r="AH625">
            <v>592</v>
          </cell>
          <cell r="AI625" t="str">
            <v>NA</v>
          </cell>
          <cell r="AJ625" t="str">
            <v>592.NA2</v>
          </cell>
        </row>
        <row r="626">
          <cell r="A626">
            <v>626</v>
          </cell>
          <cell r="B626">
            <v>593</v>
          </cell>
          <cell r="C626" t="str">
            <v>Maintenance of Overhead Lines</v>
          </cell>
          <cell r="AH626">
            <v>593</v>
          </cell>
          <cell r="AI626" t="str">
            <v>NA</v>
          </cell>
          <cell r="AJ626" t="str">
            <v>593.NA</v>
          </cell>
        </row>
        <row r="627">
          <cell r="A627">
            <v>627</v>
          </cell>
          <cell r="D627" t="str">
            <v>S</v>
          </cell>
          <cell r="E627" t="str">
            <v>DPW</v>
          </cell>
          <cell r="F627">
            <v>28167470.600000001</v>
          </cell>
          <cell r="G627">
            <v>0</v>
          </cell>
          <cell r="H627">
            <v>0</v>
          </cell>
          <cell r="I627">
            <v>28167470.600000001</v>
          </cell>
          <cell r="J627">
            <v>0</v>
          </cell>
          <cell r="K627">
            <v>0</v>
          </cell>
          <cell r="W627" t="str">
            <v>PC</v>
          </cell>
          <cell r="X627">
            <v>0</v>
          </cell>
          <cell r="Y627">
            <v>28167470.600000001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H627">
            <v>593</v>
          </cell>
          <cell r="AI627" t="str">
            <v>S</v>
          </cell>
          <cell r="AJ627" t="str">
            <v>593.S</v>
          </cell>
        </row>
        <row r="628">
          <cell r="A628">
            <v>628</v>
          </cell>
          <cell r="D628" t="str">
            <v>SNPD</v>
          </cell>
          <cell r="E628" t="str">
            <v>DPW</v>
          </cell>
          <cell r="F628">
            <v>1206743.7468416775</v>
          </cell>
          <cell r="G628">
            <v>0</v>
          </cell>
          <cell r="H628">
            <v>0</v>
          </cell>
          <cell r="I628">
            <v>1206743.7468416775</v>
          </cell>
          <cell r="J628">
            <v>0</v>
          </cell>
          <cell r="K628">
            <v>0</v>
          </cell>
          <cell r="W628" t="str">
            <v>PC</v>
          </cell>
          <cell r="X628">
            <v>0</v>
          </cell>
          <cell r="Y628">
            <v>1206743.7468416775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H628">
            <v>593</v>
          </cell>
          <cell r="AI628" t="str">
            <v>SNPD</v>
          </cell>
          <cell r="AJ628" t="str">
            <v>593.SNPD</v>
          </cell>
        </row>
        <row r="629">
          <cell r="A629">
            <v>629</v>
          </cell>
          <cell r="F629">
            <v>29374214.346841678</v>
          </cell>
          <cell r="G629">
            <v>0</v>
          </cell>
          <cell r="H629">
            <v>0</v>
          </cell>
          <cell r="I629">
            <v>29374214.346841678</v>
          </cell>
          <cell r="J629">
            <v>0</v>
          </cell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X629">
            <v>0</v>
          </cell>
          <cell r="Y629">
            <v>29374214.346841678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H629">
            <v>593</v>
          </cell>
          <cell r="AI629" t="str">
            <v>NA</v>
          </cell>
          <cell r="AJ629" t="str">
            <v>593.NA1</v>
          </cell>
        </row>
        <row r="630">
          <cell r="A630">
            <v>630</v>
          </cell>
          <cell r="AH630">
            <v>593</v>
          </cell>
          <cell r="AI630" t="str">
            <v>NA</v>
          </cell>
          <cell r="AJ630" t="str">
            <v>593.NA2</v>
          </cell>
        </row>
        <row r="631">
          <cell r="A631">
            <v>631</v>
          </cell>
          <cell r="B631">
            <v>594</v>
          </cell>
          <cell r="C631" t="str">
            <v>Maintenance of Underground Lines</v>
          </cell>
          <cell r="AH631">
            <v>594</v>
          </cell>
          <cell r="AI631" t="str">
            <v>NA</v>
          </cell>
          <cell r="AJ631" t="str">
            <v>594.NA</v>
          </cell>
        </row>
        <row r="632">
          <cell r="A632">
            <v>632</v>
          </cell>
          <cell r="D632" t="str">
            <v>S</v>
          </cell>
          <cell r="E632" t="str">
            <v>DPW</v>
          </cell>
          <cell r="F632">
            <v>15789311.42</v>
          </cell>
          <cell r="G632">
            <v>0</v>
          </cell>
          <cell r="H632">
            <v>0</v>
          </cell>
          <cell r="I632">
            <v>15789311.42</v>
          </cell>
          <cell r="J632">
            <v>0</v>
          </cell>
          <cell r="K632">
            <v>0</v>
          </cell>
          <cell r="W632" t="str">
            <v>PC</v>
          </cell>
          <cell r="X632">
            <v>0</v>
          </cell>
          <cell r="Y632">
            <v>15789311.42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H632">
            <v>594</v>
          </cell>
          <cell r="AI632" t="str">
            <v>S</v>
          </cell>
          <cell r="AJ632" t="str">
            <v>594.S</v>
          </cell>
        </row>
        <row r="633">
          <cell r="A633">
            <v>633</v>
          </cell>
          <cell r="D633" t="str">
            <v>SNPD</v>
          </cell>
          <cell r="E633" t="str">
            <v>DPW</v>
          </cell>
          <cell r="F633">
            <v>11281.652131604871</v>
          </cell>
          <cell r="G633">
            <v>0</v>
          </cell>
          <cell r="H633">
            <v>0</v>
          </cell>
          <cell r="I633">
            <v>11281.652131604871</v>
          </cell>
          <cell r="J633">
            <v>0</v>
          </cell>
          <cell r="K633">
            <v>0</v>
          </cell>
          <cell r="W633" t="str">
            <v>PC</v>
          </cell>
          <cell r="X633">
            <v>0</v>
          </cell>
          <cell r="Y633">
            <v>11281.652131604871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H633">
            <v>594</v>
          </cell>
          <cell r="AI633" t="str">
            <v>SNPD</v>
          </cell>
          <cell r="AJ633" t="str">
            <v>594.SNPD</v>
          </cell>
        </row>
        <row r="634">
          <cell r="A634">
            <v>634</v>
          </cell>
          <cell r="F634">
            <v>15800593.072131604</v>
          </cell>
          <cell r="G634">
            <v>0</v>
          </cell>
          <cell r="H634">
            <v>0</v>
          </cell>
          <cell r="I634">
            <v>15800593.072131604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X634">
            <v>0</v>
          </cell>
          <cell r="Y634">
            <v>15800593.072131604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H634">
            <v>594</v>
          </cell>
          <cell r="AI634" t="str">
            <v>NA</v>
          </cell>
          <cell r="AJ634" t="str">
            <v>594.NA1</v>
          </cell>
        </row>
        <row r="635">
          <cell r="A635">
            <v>635</v>
          </cell>
          <cell r="AH635">
            <v>594</v>
          </cell>
          <cell r="AI635" t="str">
            <v>NA</v>
          </cell>
          <cell r="AJ635" t="str">
            <v>594.NA2</v>
          </cell>
        </row>
        <row r="636">
          <cell r="A636">
            <v>636</v>
          </cell>
          <cell r="B636">
            <v>595</v>
          </cell>
          <cell r="C636" t="str">
            <v>Maintenance of Line Transformers</v>
          </cell>
          <cell r="AH636">
            <v>595</v>
          </cell>
          <cell r="AI636" t="str">
            <v>NA</v>
          </cell>
          <cell r="AJ636" t="str">
            <v>595.NA</v>
          </cell>
        </row>
        <row r="637">
          <cell r="A637">
            <v>637</v>
          </cell>
          <cell r="D637" t="str">
            <v>S</v>
          </cell>
          <cell r="E637" t="str">
            <v>DPW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W637" t="str">
            <v>XFMR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H637">
            <v>595</v>
          </cell>
          <cell r="AI637" t="str">
            <v>S</v>
          </cell>
          <cell r="AJ637" t="str">
            <v>595.S</v>
          </cell>
        </row>
        <row r="638">
          <cell r="A638">
            <v>638</v>
          </cell>
          <cell r="D638" t="str">
            <v>SNPD</v>
          </cell>
          <cell r="E638" t="str">
            <v>DPW</v>
          </cell>
          <cell r="F638">
            <v>482760.20523112314</v>
          </cell>
          <cell r="G638">
            <v>0</v>
          </cell>
          <cell r="H638">
            <v>0</v>
          </cell>
          <cell r="I638">
            <v>482760.20523112314</v>
          </cell>
          <cell r="J638">
            <v>0</v>
          </cell>
          <cell r="K638">
            <v>0</v>
          </cell>
          <cell r="W638" t="str">
            <v>XFMR</v>
          </cell>
          <cell r="X638">
            <v>0</v>
          </cell>
          <cell r="Y638">
            <v>0</v>
          </cell>
          <cell r="Z638">
            <v>482760.20523112314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H638">
            <v>595</v>
          </cell>
          <cell r="AI638" t="str">
            <v>SNPD</v>
          </cell>
          <cell r="AJ638" t="str">
            <v>595.SNPD</v>
          </cell>
        </row>
        <row r="639">
          <cell r="A639">
            <v>639</v>
          </cell>
          <cell r="F639">
            <v>482760.20523112314</v>
          </cell>
          <cell r="G639">
            <v>0</v>
          </cell>
          <cell r="H639">
            <v>0</v>
          </cell>
          <cell r="I639">
            <v>482760.20523112314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X639">
            <v>0</v>
          </cell>
          <cell r="Y639">
            <v>0</v>
          </cell>
          <cell r="Z639">
            <v>482760.20523112314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H639">
            <v>595</v>
          </cell>
          <cell r="AI639" t="str">
            <v>NA</v>
          </cell>
          <cell r="AJ639" t="str">
            <v>595.NA1</v>
          </cell>
        </row>
        <row r="640">
          <cell r="A640">
            <v>640</v>
          </cell>
          <cell r="AH640">
            <v>595</v>
          </cell>
          <cell r="AI640" t="str">
            <v>NA</v>
          </cell>
          <cell r="AJ640" t="str">
            <v>595.NA2</v>
          </cell>
        </row>
        <row r="641">
          <cell r="A641">
            <v>641</v>
          </cell>
          <cell r="B641">
            <v>596</v>
          </cell>
          <cell r="C641" t="str">
            <v>Maint of Street Lighting &amp; Signal Sys.</v>
          </cell>
          <cell r="AH641">
            <v>596</v>
          </cell>
          <cell r="AI641" t="str">
            <v>NA</v>
          </cell>
          <cell r="AJ641" t="str">
            <v>596.NA</v>
          </cell>
        </row>
        <row r="642">
          <cell r="A642">
            <v>642</v>
          </cell>
          <cell r="D642" t="str">
            <v>S</v>
          </cell>
          <cell r="E642" t="str">
            <v>DPW</v>
          </cell>
          <cell r="F642">
            <v>582172.25</v>
          </cell>
          <cell r="G642">
            <v>0</v>
          </cell>
          <cell r="H642">
            <v>0</v>
          </cell>
          <cell r="I642">
            <v>582172.25</v>
          </cell>
          <cell r="J642">
            <v>0</v>
          </cell>
          <cell r="K642">
            <v>0</v>
          </cell>
          <cell r="W642" t="str">
            <v>PC</v>
          </cell>
          <cell r="X642">
            <v>0</v>
          </cell>
          <cell r="Y642">
            <v>582172.25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H642">
            <v>596</v>
          </cell>
          <cell r="AI642" t="str">
            <v>S</v>
          </cell>
          <cell r="AJ642" t="str">
            <v>596.S</v>
          </cell>
        </row>
        <row r="643">
          <cell r="A643">
            <v>643</v>
          </cell>
          <cell r="D643" t="str">
            <v>SNPD</v>
          </cell>
          <cell r="E643" t="str">
            <v>DPW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W643" t="str">
            <v>PC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H643">
            <v>596</v>
          </cell>
          <cell r="AI643" t="str">
            <v>SNPD</v>
          </cell>
          <cell r="AJ643" t="str">
            <v>596.SNPD</v>
          </cell>
        </row>
        <row r="644">
          <cell r="A644">
            <v>644</v>
          </cell>
          <cell r="F644">
            <v>582172.25</v>
          </cell>
          <cell r="G644">
            <v>0</v>
          </cell>
          <cell r="H644">
            <v>0</v>
          </cell>
          <cell r="I644">
            <v>582172.25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X644">
            <v>0</v>
          </cell>
          <cell r="Y644">
            <v>582172.25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H644">
            <v>596</v>
          </cell>
          <cell r="AI644" t="str">
            <v>NA</v>
          </cell>
          <cell r="AJ644" t="str">
            <v>596.NA1</v>
          </cell>
        </row>
        <row r="645">
          <cell r="A645">
            <v>645</v>
          </cell>
          <cell r="AH645">
            <v>596</v>
          </cell>
          <cell r="AI645" t="str">
            <v>NA</v>
          </cell>
          <cell r="AJ645" t="str">
            <v>596.NA2</v>
          </cell>
        </row>
        <row r="646">
          <cell r="A646">
            <v>646</v>
          </cell>
          <cell r="B646">
            <v>597</v>
          </cell>
          <cell r="C646" t="str">
            <v>Maintenance of Meters</v>
          </cell>
          <cell r="AH646">
            <v>597</v>
          </cell>
          <cell r="AI646" t="str">
            <v>NA</v>
          </cell>
          <cell r="AJ646" t="str">
            <v>597.NA</v>
          </cell>
        </row>
        <row r="647">
          <cell r="A647">
            <v>647</v>
          </cell>
          <cell r="D647" t="str">
            <v>S</v>
          </cell>
          <cell r="E647" t="str">
            <v>DPW</v>
          </cell>
          <cell r="F647">
            <v>314398.26</v>
          </cell>
          <cell r="G647">
            <v>0</v>
          </cell>
          <cell r="H647">
            <v>0</v>
          </cell>
          <cell r="I647">
            <v>314398.26</v>
          </cell>
          <cell r="J647">
            <v>0</v>
          </cell>
          <cell r="K647">
            <v>0</v>
          </cell>
          <cell r="W647" t="str">
            <v>METR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314398.26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H647">
            <v>597</v>
          </cell>
          <cell r="AI647" t="str">
            <v>S</v>
          </cell>
          <cell r="AJ647" t="str">
            <v>597.S</v>
          </cell>
        </row>
        <row r="648">
          <cell r="A648">
            <v>648</v>
          </cell>
          <cell r="D648" t="str">
            <v>SNPD</v>
          </cell>
          <cell r="E648" t="str">
            <v>DPW</v>
          </cell>
          <cell r="F648">
            <v>-1612.601261466833</v>
          </cell>
          <cell r="G648">
            <v>0</v>
          </cell>
          <cell r="H648">
            <v>0</v>
          </cell>
          <cell r="I648">
            <v>-1612.601261466833</v>
          </cell>
          <cell r="J648">
            <v>0</v>
          </cell>
          <cell r="K648">
            <v>0</v>
          </cell>
          <cell r="W648" t="str">
            <v>METR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-1612.601261466833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H648">
            <v>597</v>
          </cell>
          <cell r="AI648" t="str">
            <v>SNPD</v>
          </cell>
          <cell r="AJ648" t="str">
            <v>597.SNPD</v>
          </cell>
        </row>
        <row r="649">
          <cell r="A649">
            <v>649</v>
          </cell>
          <cell r="F649">
            <v>312785.65873853315</v>
          </cell>
          <cell r="G649">
            <v>0</v>
          </cell>
          <cell r="H649">
            <v>0</v>
          </cell>
          <cell r="I649">
            <v>312785.65873853315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312785.65873853315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H649">
            <v>597</v>
          </cell>
          <cell r="AI649" t="str">
            <v>NA</v>
          </cell>
          <cell r="AJ649" t="str">
            <v>597.NA1</v>
          </cell>
        </row>
        <row r="650">
          <cell r="A650">
            <v>650</v>
          </cell>
          <cell r="AH650">
            <v>597</v>
          </cell>
          <cell r="AI650" t="str">
            <v>NA</v>
          </cell>
          <cell r="AJ650" t="str">
            <v>597.NA2</v>
          </cell>
        </row>
        <row r="651">
          <cell r="A651">
            <v>651</v>
          </cell>
          <cell r="B651">
            <v>598</v>
          </cell>
          <cell r="C651" t="str">
            <v>Maint of Misc. Distribution Plant</v>
          </cell>
          <cell r="AH651">
            <v>598</v>
          </cell>
          <cell r="AI651" t="str">
            <v>NA</v>
          </cell>
          <cell r="AJ651" t="str">
            <v>598.NA</v>
          </cell>
        </row>
        <row r="652">
          <cell r="A652">
            <v>652</v>
          </cell>
          <cell r="D652" t="str">
            <v>S</v>
          </cell>
          <cell r="E652" t="str">
            <v>DPW</v>
          </cell>
          <cell r="F652">
            <v>637444.59</v>
          </cell>
          <cell r="G652">
            <v>0</v>
          </cell>
          <cell r="H652">
            <v>0</v>
          </cell>
          <cell r="I652">
            <v>637444.59</v>
          </cell>
          <cell r="J652">
            <v>0</v>
          </cell>
          <cell r="K652">
            <v>0</v>
          </cell>
          <cell r="W652" t="str">
            <v>PLNT2</v>
          </cell>
          <cell r="X652">
            <v>155094.81600256386</v>
          </cell>
          <cell r="Y652">
            <v>482349.7739974361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H652">
            <v>598</v>
          </cell>
          <cell r="AI652" t="str">
            <v>S</v>
          </cell>
          <cell r="AJ652" t="str">
            <v>598.S</v>
          </cell>
        </row>
        <row r="653">
          <cell r="A653">
            <v>653</v>
          </cell>
          <cell r="D653" t="str">
            <v>SNPD</v>
          </cell>
          <cell r="E653" t="str">
            <v>DPW</v>
          </cell>
          <cell r="F653">
            <v>2741111.3175020074</v>
          </cell>
          <cell r="G653">
            <v>0</v>
          </cell>
          <cell r="H653">
            <v>0</v>
          </cell>
          <cell r="I653">
            <v>2741111.3175020074</v>
          </cell>
          <cell r="J653">
            <v>0</v>
          </cell>
          <cell r="K653">
            <v>0</v>
          </cell>
          <cell r="W653" t="str">
            <v>PLNT2</v>
          </cell>
          <cell r="X653">
            <v>666931.93745752762</v>
          </cell>
          <cell r="Y653">
            <v>2074179.3800444796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H653">
            <v>598</v>
          </cell>
          <cell r="AI653" t="str">
            <v>SNPD</v>
          </cell>
          <cell r="AJ653" t="str">
            <v>598.SNPD</v>
          </cell>
        </row>
        <row r="654">
          <cell r="A654">
            <v>654</v>
          </cell>
          <cell r="F654">
            <v>3378555.9075020072</v>
          </cell>
          <cell r="G654">
            <v>0</v>
          </cell>
          <cell r="H654">
            <v>0</v>
          </cell>
          <cell r="I654">
            <v>3378555.9075020072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X654">
            <v>822026.75346009154</v>
          </cell>
          <cell r="Y654">
            <v>2556529.1540419157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H654">
            <v>598</v>
          </cell>
          <cell r="AI654" t="str">
            <v>NA</v>
          </cell>
          <cell r="AJ654" t="str">
            <v>598.NA1</v>
          </cell>
        </row>
        <row r="655">
          <cell r="A655">
            <v>655</v>
          </cell>
          <cell r="AH655">
            <v>598</v>
          </cell>
          <cell r="AI655" t="str">
            <v>NA</v>
          </cell>
          <cell r="AJ655" t="str">
            <v>598.NA2</v>
          </cell>
        </row>
        <row r="656">
          <cell r="A656">
            <v>656</v>
          </cell>
          <cell r="B656" t="str">
            <v>TOTAL DISTRIBUTION EXPENSE</v>
          </cell>
          <cell r="F656">
            <v>82286354.694830269</v>
          </cell>
          <cell r="G656">
            <v>0</v>
          </cell>
          <cell r="H656">
            <v>0</v>
          </cell>
          <cell r="I656">
            <v>82286354.694830269</v>
          </cell>
          <cell r="J656">
            <v>0</v>
          </cell>
          <cell r="K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X656">
            <v>13425324.022511795</v>
          </cell>
          <cell r="Y656">
            <v>65273407.349584118</v>
          </cell>
          <cell r="Z656">
            <v>1653054.2806507754</v>
          </cell>
          <cell r="AA656">
            <v>719709.34326445742</v>
          </cell>
          <cell r="AB656">
            <v>1214859.6988191032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H656" t="str">
            <v>TOTAL DISTRIBUTION EXPENSE</v>
          </cell>
          <cell r="AI656" t="str">
            <v>NA</v>
          </cell>
          <cell r="AJ656" t="str">
            <v>TOTAL DISTRIBUTION EXPENSE.NA</v>
          </cell>
        </row>
        <row r="657">
          <cell r="A657">
            <v>657</v>
          </cell>
          <cell r="AH657" t="str">
            <v>TOTAL DISTRIBUTION EXPENSE</v>
          </cell>
          <cell r="AI657" t="str">
            <v>NA</v>
          </cell>
          <cell r="AJ657" t="str">
            <v>TOTAL DISTRIBUTION EXPENSE.NA1</v>
          </cell>
        </row>
        <row r="658">
          <cell r="A658">
            <v>658</v>
          </cell>
          <cell r="B658">
            <v>901</v>
          </cell>
          <cell r="C658" t="str">
            <v>Supervision</v>
          </cell>
          <cell r="AH658">
            <v>901</v>
          </cell>
          <cell r="AI658" t="str">
            <v>NA</v>
          </cell>
          <cell r="AJ658" t="str">
            <v>901.NA</v>
          </cell>
        </row>
        <row r="659">
          <cell r="A659">
            <v>659</v>
          </cell>
          <cell r="D659" t="str">
            <v>S</v>
          </cell>
          <cell r="E659" t="str">
            <v>CUST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W659" t="str">
            <v>CUST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H659">
            <v>901</v>
          </cell>
          <cell r="AI659" t="str">
            <v>S</v>
          </cell>
          <cell r="AJ659" t="str">
            <v>901.S</v>
          </cell>
        </row>
        <row r="660">
          <cell r="A660">
            <v>660</v>
          </cell>
          <cell r="D660" t="str">
            <v>CN</v>
          </cell>
          <cell r="E660" t="str">
            <v>CUST</v>
          </cell>
          <cell r="F660">
            <v>1093368.1311824734</v>
          </cell>
          <cell r="G660">
            <v>0</v>
          </cell>
          <cell r="H660">
            <v>0</v>
          </cell>
          <cell r="I660">
            <v>0</v>
          </cell>
          <cell r="J660">
            <v>1093368.1311824734</v>
          </cell>
          <cell r="K660">
            <v>0</v>
          </cell>
          <cell r="W660" t="str">
            <v>CUST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H660">
            <v>901</v>
          </cell>
          <cell r="AI660" t="str">
            <v>CN</v>
          </cell>
          <cell r="AJ660" t="str">
            <v>901.CN</v>
          </cell>
        </row>
        <row r="661">
          <cell r="A661">
            <v>661</v>
          </cell>
          <cell r="F661">
            <v>1093368.1311824734</v>
          </cell>
          <cell r="G661">
            <v>0</v>
          </cell>
          <cell r="H661">
            <v>0</v>
          </cell>
          <cell r="I661">
            <v>0</v>
          </cell>
          <cell r="J661">
            <v>1093368.1311824734</v>
          </cell>
          <cell r="K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H661">
            <v>901</v>
          </cell>
          <cell r="AI661" t="str">
            <v>NA</v>
          </cell>
          <cell r="AJ661" t="str">
            <v>901.NA1</v>
          </cell>
        </row>
        <row r="662">
          <cell r="A662">
            <v>662</v>
          </cell>
          <cell r="AH662">
            <v>901</v>
          </cell>
          <cell r="AI662" t="str">
            <v>NA</v>
          </cell>
          <cell r="AJ662" t="str">
            <v>901.NA2</v>
          </cell>
        </row>
        <row r="663">
          <cell r="A663">
            <v>663</v>
          </cell>
          <cell r="B663">
            <v>902</v>
          </cell>
          <cell r="C663" t="str">
            <v>Meter Reading Expense</v>
          </cell>
          <cell r="AH663">
            <v>902</v>
          </cell>
          <cell r="AI663" t="str">
            <v>NA</v>
          </cell>
          <cell r="AJ663" t="str">
            <v>902.NA</v>
          </cell>
        </row>
        <row r="664">
          <cell r="A664">
            <v>664</v>
          </cell>
          <cell r="D664" t="str">
            <v>S</v>
          </cell>
          <cell r="E664" t="str">
            <v>CUST</v>
          </cell>
          <cell r="F664">
            <v>5582138.8200000003</v>
          </cell>
          <cell r="G664">
            <v>0</v>
          </cell>
          <cell r="H664">
            <v>0</v>
          </cell>
          <cell r="I664">
            <v>0</v>
          </cell>
          <cell r="J664">
            <v>5582138.8200000003</v>
          </cell>
          <cell r="K664">
            <v>0</v>
          </cell>
          <cell r="W664" t="str">
            <v>CUST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H664">
            <v>902</v>
          </cell>
          <cell r="AI664" t="str">
            <v>S</v>
          </cell>
          <cell r="AJ664" t="str">
            <v>902.S</v>
          </cell>
        </row>
        <row r="665">
          <cell r="A665">
            <v>665</v>
          </cell>
          <cell r="D665" t="str">
            <v>CN</v>
          </cell>
          <cell r="E665" t="str">
            <v>CUST</v>
          </cell>
          <cell r="F665">
            <v>204333.32286458899</v>
          </cell>
          <cell r="G665">
            <v>0</v>
          </cell>
          <cell r="H665">
            <v>0</v>
          </cell>
          <cell r="I665">
            <v>0</v>
          </cell>
          <cell r="J665">
            <v>204333.32286458899</v>
          </cell>
          <cell r="K665">
            <v>0</v>
          </cell>
          <cell r="W665" t="str">
            <v>CUST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H665">
            <v>902</v>
          </cell>
          <cell r="AI665" t="str">
            <v>CN</v>
          </cell>
          <cell r="AJ665" t="str">
            <v>902.CN</v>
          </cell>
        </row>
        <row r="666">
          <cell r="A666">
            <v>666</v>
          </cell>
          <cell r="F666">
            <v>5786472.1428645896</v>
          </cell>
          <cell r="G666">
            <v>0</v>
          </cell>
          <cell r="H666">
            <v>0</v>
          </cell>
          <cell r="I666">
            <v>0</v>
          </cell>
          <cell r="J666">
            <v>5786472.1428645896</v>
          </cell>
          <cell r="K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H666">
            <v>902</v>
          </cell>
          <cell r="AI666" t="str">
            <v>NA</v>
          </cell>
          <cell r="AJ666" t="str">
            <v>902.NA1</v>
          </cell>
        </row>
        <row r="667">
          <cell r="A667">
            <v>667</v>
          </cell>
          <cell r="AH667">
            <v>902</v>
          </cell>
          <cell r="AI667" t="str">
            <v>NA</v>
          </cell>
          <cell r="AJ667" t="str">
            <v>902.NA2</v>
          </cell>
        </row>
        <row r="668">
          <cell r="A668">
            <v>668</v>
          </cell>
          <cell r="B668">
            <v>903</v>
          </cell>
          <cell r="C668" t="str">
            <v>Customer Receipts &amp; Collections</v>
          </cell>
          <cell r="AH668">
            <v>903</v>
          </cell>
          <cell r="AI668" t="str">
            <v>NA</v>
          </cell>
          <cell r="AJ668" t="str">
            <v>903.NA</v>
          </cell>
        </row>
        <row r="669">
          <cell r="A669">
            <v>669</v>
          </cell>
          <cell r="D669" t="str">
            <v>S</v>
          </cell>
          <cell r="E669" t="str">
            <v>CUST</v>
          </cell>
          <cell r="F669">
            <v>1588258.8</v>
          </cell>
          <cell r="G669">
            <v>0</v>
          </cell>
          <cell r="H669">
            <v>0</v>
          </cell>
          <cell r="I669">
            <v>0</v>
          </cell>
          <cell r="J669">
            <v>1588258.8</v>
          </cell>
          <cell r="K669">
            <v>0</v>
          </cell>
          <cell r="W669" t="str">
            <v>CUST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H669">
            <v>903</v>
          </cell>
          <cell r="AI669" t="str">
            <v>S</v>
          </cell>
          <cell r="AJ669" t="str">
            <v>903.S</v>
          </cell>
        </row>
        <row r="670">
          <cell r="A670">
            <v>670</v>
          </cell>
          <cell r="D670" t="str">
            <v>CN</v>
          </cell>
          <cell r="E670" t="str">
            <v>CUST</v>
          </cell>
          <cell r="F670">
            <v>19052690.638760351</v>
          </cell>
          <cell r="G670">
            <v>0</v>
          </cell>
          <cell r="H670">
            <v>0</v>
          </cell>
          <cell r="I670">
            <v>0</v>
          </cell>
          <cell r="J670">
            <v>19052690.638760351</v>
          </cell>
          <cell r="K670">
            <v>0</v>
          </cell>
          <cell r="W670" t="str">
            <v>CUST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H670">
            <v>903</v>
          </cell>
          <cell r="AI670" t="str">
            <v>CN</v>
          </cell>
          <cell r="AJ670" t="str">
            <v>903.CN</v>
          </cell>
        </row>
        <row r="671">
          <cell r="A671">
            <v>671</v>
          </cell>
          <cell r="F671">
            <v>20640949.438760351</v>
          </cell>
          <cell r="G671">
            <v>0</v>
          </cell>
          <cell r="H671">
            <v>0</v>
          </cell>
          <cell r="I671">
            <v>0</v>
          </cell>
          <cell r="J671">
            <v>20640949.438760351</v>
          </cell>
          <cell r="K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H671">
            <v>903</v>
          </cell>
          <cell r="AI671" t="str">
            <v>NA</v>
          </cell>
          <cell r="AJ671" t="str">
            <v>903.NA1</v>
          </cell>
        </row>
        <row r="672">
          <cell r="A672">
            <v>672</v>
          </cell>
          <cell r="AH672">
            <v>903</v>
          </cell>
          <cell r="AI672" t="str">
            <v>NA</v>
          </cell>
          <cell r="AJ672" t="str">
            <v>903.NA2</v>
          </cell>
        </row>
        <row r="673">
          <cell r="A673">
            <v>673</v>
          </cell>
          <cell r="B673">
            <v>904</v>
          </cell>
          <cell r="C673" t="str">
            <v>Uncollectible Accounts</v>
          </cell>
          <cell r="AH673">
            <v>904</v>
          </cell>
          <cell r="AI673" t="str">
            <v>NA</v>
          </cell>
          <cell r="AJ673" t="str">
            <v>904.NA</v>
          </cell>
        </row>
        <row r="674">
          <cell r="A674">
            <v>674</v>
          </cell>
          <cell r="D674" t="str">
            <v>S</v>
          </cell>
          <cell r="E674" t="str">
            <v>CUST</v>
          </cell>
          <cell r="F674">
            <v>6036513.7676547151</v>
          </cell>
          <cell r="G674">
            <v>0</v>
          </cell>
          <cell r="H674">
            <v>0</v>
          </cell>
          <cell r="I674">
            <v>0</v>
          </cell>
          <cell r="J674">
            <v>6036513.7676547151</v>
          </cell>
          <cell r="K674">
            <v>0</v>
          </cell>
          <cell r="W674" t="str">
            <v>CUST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H674">
            <v>904</v>
          </cell>
          <cell r="AI674" t="str">
            <v>S</v>
          </cell>
          <cell r="AJ674" t="str">
            <v>904.S</v>
          </cell>
        </row>
        <row r="675">
          <cell r="A675">
            <v>675</v>
          </cell>
          <cell r="D675" t="str">
            <v>SG</v>
          </cell>
          <cell r="E675" t="str">
            <v>P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W675" t="str">
            <v>CUST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H675">
            <v>904</v>
          </cell>
          <cell r="AI675" t="str">
            <v>SG</v>
          </cell>
          <cell r="AJ675" t="str">
            <v>904.SG</v>
          </cell>
        </row>
        <row r="676">
          <cell r="A676">
            <v>676</v>
          </cell>
          <cell r="D676" t="str">
            <v>CN</v>
          </cell>
          <cell r="E676" t="str">
            <v>CUST</v>
          </cell>
          <cell r="F676">
            <v>107907.56265867662</v>
          </cell>
          <cell r="G676">
            <v>0</v>
          </cell>
          <cell r="H676">
            <v>0</v>
          </cell>
          <cell r="I676">
            <v>0</v>
          </cell>
          <cell r="J676">
            <v>107907.56265867662</v>
          </cell>
          <cell r="K676">
            <v>0</v>
          </cell>
          <cell r="W676" t="str">
            <v>CUST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H676">
            <v>904</v>
          </cell>
          <cell r="AI676" t="str">
            <v>CN</v>
          </cell>
          <cell r="AJ676" t="str">
            <v>904.CN</v>
          </cell>
        </row>
        <row r="677">
          <cell r="A677">
            <v>677</v>
          </cell>
          <cell r="F677">
            <v>6144421.330313392</v>
          </cell>
          <cell r="G677">
            <v>0</v>
          </cell>
          <cell r="H677">
            <v>0</v>
          </cell>
          <cell r="I677">
            <v>0</v>
          </cell>
          <cell r="J677">
            <v>6144421.330313392</v>
          </cell>
          <cell r="K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H677">
            <v>904</v>
          </cell>
          <cell r="AI677" t="str">
            <v>NA</v>
          </cell>
          <cell r="AJ677" t="str">
            <v>904.NA1</v>
          </cell>
        </row>
        <row r="678">
          <cell r="A678">
            <v>678</v>
          </cell>
          <cell r="AH678">
            <v>904</v>
          </cell>
          <cell r="AI678" t="str">
            <v>NA</v>
          </cell>
          <cell r="AJ678" t="str">
            <v>904.NA2</v>
          </cell>
        </row>
        <row r="679">
          <cell r="A679">
            <v>679</v>
          </cell>
          <cell r="B679">
            <v>905</v>
          </cell>
          <cell r="C679" t="str">
            <v>Misc. Customer Accounts Expense</v>
          </cell>
          <cell r="AH679">
            <v>905</v>
          </cell>
          <cell r="AI679" t="str">
            <v>NA</v>
          </cell>
          <cell r="AJ679" t="str">
            <v>905.NA</v>
          </cell>
        </row>
        <row r="680">
          <cell r="A680">
            <v>680</v>
          </cell>
          <cell r="D680" t="str">
            <v>S</v>
          </cell>
          <cell r="E680" t="str">
            <v>CUST</v>
          </cell>
          <cell r="F680">
            <v>3700</v>
          </cell>
          <cell r="G680">
            <v>0</v>
          </cell>
          <cell r="H680">
            <v>0</v>
          </cell>
          <cell r="I680">
            <v>0</v>
          </cell>
          <cell r="J680">
            <v>3700</v>
          </cell>
          <cell r="K680">
            <v>0</v>
          </cell>
          <cell r="W680" t="str">
            <v>CUST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H680">
            <v>905</v>
          </cell>
          <cell r="AI680" t="str">
            <v>S</v>
          </cell>
          <cell r="AJ680" t="str">
            <v>905.S</v>
          </cell>
        </row>
        <row r="681">
          <cell r="A681">
            <v>681</v>
          </cell>
          <cell r="D681" t="str">
            <v>CN</v>
          </cell>
          <cell r="E681" t="str">
            <v>CUST</v>
          </cell>
          <cell r="F681">
            <v>13109.694840776168</v>
          </cell>
          <cell r="G681">
            <v>0</v>
          </cell>
          <cell r="H681">
            <v>0</v>
          </cell>
          <cell r="I681">
            <v>0</v>
          </cell>
          <cell r="J681">
            <v>13109.694840776168</v>
          </cell>
          <cell r="K681">
            <v>0</v>
          </cell>
          <cell r="W681" t="str">
            <v>CUST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H681">
            <v>905</v>
          </cell>
          <cell r="AI681" t="str">
            <v>CN</v>
          </cell>
          <cell r="AJ681" t="str">
            <v>905.CN</v>
          </cell>
        </row>
        <row r="682">
          <cell r="A682">
            <v>682</v>
          </cell>
          <cell r="F682">
            <v>16809.694840776167</v>
          </cell>
          <cell r="G682">
            <v>0</v>
          </cell>
          <cell r="H682">
            <v>0</v>
          </cell>
          <cell r="I682">
            <v>0</v>
          </cell>
          <cell r="J682">
            <v>16809.694840776167</v>
          </cell>
          <cell r="K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H682">
            <v>905</v>
          </cell>
          <cell r="AI682" t="str">
            <v>NA</v>
          </cell>
          <cell r="AJ682" t="str">
            <v>905.NA1</v>
          </cell>
        </row>
        <row r="683">
          <cell r="A683">
            <v>683</v>
          </cell>
          <cell r="AH683">
            <v>905</v>
          </cell>
          <cell r="AI683" t="str">
            <v>NA</v>
          </cell>
          <cell r="AJ683" t="str">
            <v>905.NA2</v>
          </cell>
        </row>
        <row r="684">
          <cell r="A684">
            <v>684</v>
          </cell>
          <cell r="B684" t="str">
            <v>TOTAL CUSTOMER ACCOUNTS EXPENSE</v>
          </cell>
          <cell r="F684">
            <v>33682020.737961575</v>
          </cell>
          <cell r="G684">
            <v>0</v>
          </cell>
          <cell r="H684">
            <v>0</v>
          </cell>
          <cell r="I684">
            <v>0</v>
          </cell>
          <cell r="J684">
            <v>33682020.737961575</v>
          </cell>
          <cell r="K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H684" t="str">
            <v>TOTAL CUSTOMER ACCOUNTS EXPENSE</v>
          </cell>
          <cell r="AI684" t="str">
            <v>NA</v>
          </cell>
          <cell r="AJ684" t="str">
            <v>TOTAL CUSTOMER ACCOUNTS EXPENSE.NA</v>
          </cell>
        </row>
        <row r="685">
          <cell r="A685">
            <v>685</v>
          </cell>
          <cell r="AH685" t="str">
            <v>TOTAL CUSTOMER ACCOUNTS EXPENSE</v>
          </cell>
          <cell r="AI685" t="str">
            <v>NA</v>
          </cell>
          <cell r="AJ685" t="str">
            <v>TOTAL CUSTOMER ACCOUNTS EXPENSE.NA1</v>
          </cell>
        </row>
        <row r="686">
          <cell r="A686">
            <v>686</v>
          </cell>
          <cell r="B686">
            <v>907</v>
          </cell>
          <cell r="C686" t="str">
            <v>Supervision</v>
          </cell>
          <cell r="AH686">
            <v>907</v>
          </cell>
          <cell r="AI686" t="str">
            <v>NA</v>
          </cell>
          <cell r="AJ686" t="str">
            <v>907.NA</v>
          </cell>
        </row>
        <row r="687">
          <cell r="A687">
            <v>687</v>
          </cell>
          <cell r="D687" t="str">
            <v>S</v>
          </cell>
          <cell r="E687" t="str">
            <v>CUST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W687" t="str">
            <v>CUST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H687">
            <v>907</v>
          </cell>
          <cell r="AI687" t="str">
            <v>S</v>
          </cell>
          <cell r="AJ687" t="str">
            <v>907.S</v>
          </cell>
        </row>
        <row r="688">
          <cell r="A688">
            <v>688</v>
          </cell>
          <cell r="D688" t="str">
            <v>CN</v>
          </cell>
          <cell r="E688" t="str">
            <v>CUST</v>
          </cell>
          <cell r="F688">
            <v>322.33173560407238</v>
          </cell>
          <cell r="G688">
            <v>0</v>
          </cell>
          <cell r="H688">
            <v>0</v>
          </cell>
          <cell r="I688">
            <v>0</v>
          </cell>
          <cell r="J688">
            <v>322.33173560407238</v>
          </cell>
          <cell r="K688">
            <v>0</v>
          </cell>
          <cell r="W688" t="str">
            <v>CUST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H688">
            <v>907</v>
          </cell>
          <cell r="AI688" t="str">
            <v>CN</v>
          </cell>
          <cell r="AJ688" t="str">
            <v>907.CN</v>
          </cell>
        </row>
        <row r="689">
          <cell r="A689">
            <v>689</v>
          </cell>
          <cell r="F689">
            <v>322.33173560407238</v>
          </cell>
          <cell r="G689">
            <v>0</v>
          </cell>
          <cell r="H689">
            <v>0</v>
          </cell>
          <cell r="I689">
            <v>0</v>
          </cell>
          <cell r="J689">
            <v>322.33173560407238</v>
          </cell>
          <cell r="K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H689">
            <v>907</v>
          </cell>
          <cell r="AI689" t="str">
            <v>NA</v>
          </cell>
          <cell r="AJ689" t="str">
            <v>907.NA1</v>
          </cell>
        </row>
        <row r="690">
          <cell r="A690">
            <v>690</v>
          </cell>
          <cell r="AH690">
            <v>907</v>
          </cell>
          <cell r="AI690" t="str">
            <v>NA</v>
          </cell>
          <cell r="AJ690" t="str">
            <v>907.NA2</v>
          </cell>
        </row>
        <row r="691">
          <cell r="A691">
            <v>691</v>
          </cell>
          <cell r="B691">
            <v>908</v>
          </cell>
          <cell r="C691" t="str">
            <v>Customer Assistance</v>
          </cell>
          <cell r="AH691">
            <v>908</v>
          </cell>
          <cell r="AI691" t="str">
            <v>NA</v>
          </cell>
          <cell r="AJ691" t="str">
            <v>908.NA</v>
          </cell>
        </row>
        <row r="692">
          <cell r="A692">
            <v>692</v>
          </cell>
          <cell r="D692" t="str">
            <v>S</v>
          </cell>
          <cell r="E692" t="str">
            <v>CUST</v>
          </cell>
          <cell r="F692">
            <v>2961804.11</v>
          </cell>
          <cell r="G692">
            <v>0</v>
          </cell>
          <cell r="H692">
            <v>0</v>
          </cell>
          <cell r="I692">
            <v>0</v>
          </cell>
          <cell r="J692">
            <v>2961804.11</v>
          </cell>
          <cell r="K692">
            <v>0</v>
          </cell>
          <cell r="W692" t="str">
            <v>CUST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H692">
            <v>908</v>
          </cell>
          <cell r="AI692" t="str">
            <v>S</v>
          </cell>
          <cell r="AJ692" t="str">
            <v>908.S</v>
          </cell>
        </row>
        <row r="693">
          <cell r="A693">
            <v>693</v>
          </cell>
          <cell r="D693" t="str">
            <v>CN</v>
          </cell>
          <cell r="E693" t="str">
            <v>CUST</v>
          </cell>
          <cell r="F693">
            <v>1015337.1124421861</v>
          </cell>
          <cell r="G693">
            <v>0</v>
          </cell>
          <cell r="H693">
            <v>0</v>
          </cell>
          <cell r="I693">
            <v>0</v>
          </cell>
          <cell r="J693">
            <v>1015337.1124421861</v>
          </cell>
          <cell r="K693">
            <v>0</v>
          </cell>
          <cell r="W693" t="str">
            <v>CUST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H693">
            <v>908</v>
          </cell>
          <cell r="AI693" t="str">
            <v>CN</v>
          </cell>
          <cell r="AJ693" t="str">
            <v>908.CN</v>
          </cell>
        </row>
        <row r="694">
          <cell r="A694">
            <v>694</v>
          </cell>
          <cell r="F694">
            <v>3977141.222442186</v>
          </cell>
          <cell r="G694">
            <v>0</v>
          </cell>
          <cell r="H694">
            <v>0</v>
          </cell>
          <cell r="I694">
            <v>0</v>
          </cell>
          <cell r="J694">
            <v>3977141.222442186</v>
          </cell>
          <cell r="K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H694">
            <v>908</v>
          </cell>
          <cell r="AI694" t="str">
            <v>NA</v>
          </cell>
          <cell r="AJ694" t="str">
            <v>908.NA1</v>
          </cell>
        </row>
        <row r="695">
          <cell r="A695">
            <v>695</v>
          </cell>
          <cell r="AH695">
            <v>908</v>
          </cell>
          <cell r="AI695" t="str">
            <v>NA</v>
          </cell>
          <cell r="AJ695" t="str">
            <v>908.NA2</v>
          </cell>
        </row>
        <row r="696">
          <cell r="A696">
            <v>696</v>
          </cell>
          <cell r="B696">
            <v>909</v>
          </cell>
          <cell r="C696" t="str">
            <v>Informational &amp; Instructional Adv</v>
          </cell>
          <cell r="AH696">
            <v>909</v>
          </cell>
          <cell r="AI696" t="str">
            <v>NA</v>
          </cell>
          <cell r="AJ696" t="str">
            <v>909.NA</v>
          </cell>
        </row>
        <row r="697">
          <cell r="A697">
            <v>697</v>
          </cell>
          <cell r="D697" t="str">
            <v>S</v>
          </cell>
          <cell r="E697" t="str">
            <v>CUST</v>
          </cell>
          <cell r="F697">
            <v>796208.45</v>
          </cell>
          <cell r="G697">
            <v>0</v>
          </cell>
          <cell r="H697">
            <v>0</v>
          </cell>
          <cell r="I697">
            <v>0</v>
          </cell>
          <cell r="J697">
            <v>796208.45</v>
          </cell>
          <cell r="K697">
            <v>0</v>
          </cell>
          <cell r="W697" t="str">
            <v>CUST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H697">
            <v>909</v>
          </cell>
          <cell r="AI697" t="str">
            <v>S</v>
          </cell>
          <cell r="AJ697" t="str">
            <v>909.S</v>
          </cell>
        </row>
        <row r="698">
          <cell r="A698">
            <v>698</v>
          </cell>
          <cell r="D698" t="str">
            <v>CN</v>
          </cell>
          <cell r="E698" t="str">
            <v>CUST</v>
          </cell>
          <cell r="F698">
            <v>1241278.4075832996</v>
          </cell>
          <cell r="G698">
            <v>0</v>
          </cell>
          <cell r="H698">
            <v>0</v>
          </cell>
          <cell r="I698">
            <v>0</v>
          </cell>
          <cell r="J698">
            <v>1241278.4075832996</v>
          </cell>
          <cell r="K698">
            <v>0</v>
          </cell>
          <cell r="W698" t="str">
            <v>CUST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H698">
            <v>909</v>
          </cell>
          <cell r="AI698" t="str">
            <v>CN</v>
          </cell>
          <cell r="AJ698" t="str">
            <v>909.CN</v>
          </cell>
        </row>
        <row r="699">
          <cell r="A699">
            <v>699</v>
          </cell>
          <cell r="F699">
            <v>2037486.8575832995</v>
          </cell>
          <cell r="G699">
            <v>0</v>
          </cell>
          <cell r="H699">
            <v>0</v>
          </cell>
          <cell r="I699">
            <v>0</v>
          </cell>
          <cell r="J699">
            <v>2037486.8575832995</v>
          </cell>
          <cell r="K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H699">
            <v>909</v>
          </cell>
          <cell r="AI699" t="str">
            <v>NA</v>
          </cell>
          <cell r="AJ699" t="str">
            <v>909.NA1</v>
          </cell>
        </row>
        <row r="700">
          <cell r="A700">
            <v>700</v>
          </cell>
          <cell r="AH700">
            <v>909</v>
          </cell>
          <cell r="AI700" t="str">
            <v>NA</v>
          </cell>
          <cell r="AJ700" t="str">
            <v>909.NA2</v>
          </cell>
        </row>
        <row r="701">
          <cell r="A701">
            <v>701</v>
          </cell>
          <cell r="B701">
            <v>910</v>
          </cell>
          <cell r="C701" t="str">
            <v>Misc. Customer Service</v>
          </cell>
          <cell r="AH701">
            <v>910</v>
          </cell>
          <cell r="AI701" t="str">
            <v>NA</v>
          </cell>
          <cell r="AJ701" t="str">
            <v>910.NA</v>
          </cell>
        </row>
        <row r="702">
          <cell r="A702">
            <v>702</v>
          </cell>
          <cell r="D702" t="str">
            <v>S</v>
          </cell>
          <cell r="E702" t="str">
            <v>CUST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W702" t="str">
            <v>CUST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H702">
            <v>910</v>
          </cell>
          <cell r="AI702" t="str">
            <v>S</v>
          </cell>
          <cell r="AJ702" t="str">
            <v>910.S</v>
          </cell>
        </row>
        <row r="703">
          <cell r="A703">
            <v>703</v>
          </cell>
          <cell r="D703" t="str">
            <v>CN</v>
          </cell>
          <cell r="E703" t="str">
            <v>CUST</v>
          </cell>
          <cell r="F703">
            <v>840.45884866474819</v>
          </cell>
          <cell r="G703">
            <v>0</v>
          </cell>
          <cell r="H703">
            <v>0</v>
          </cell>
          <cell r="I703">
            <v>0</v>
          </cell>
          <cell r="J703">
            <v>840.45884866474819</v>
          </cell>
          <cell r="K703">
            <v>0</v>
          </cell>
          <cell r="W703" t="str">
            <v>CUST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H703">
            <v>910</v>
          </cell>
          <cell r="AI703" t="str">
            <v>CN</v>
          </cell>
          <cell r="AJ703" t="str">
            <v>910.CN</v>
          </cell>
        </row>
        <row r="704">
          <cell r="A704">
            <v>704</v>
          </cell>
          <cell r="F704">
            <v>840.45884866474819</v>
          </cell>
          <cell r="G704">
            <v>0</v>
          </cell>
          <cell r="H704">
            <v>0</v>
          </cell>
          <cell r="I704">
            <v>0</v>
          </cell>
          <cell r="J704">
            <v>840.45884866474819</v>
          </cell>
          <cell r="K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H704">
            <v>910</v>
          </cell>
          <cell r="AI704" t="str">
            <v>NA</v>
          </cell>
          <cell r="AJ704" t="str">
            <v>910.NA1</v>
          </cell>
        </row>
        <row r="705">
          <cell r="A705">
            <v>705</v>
          </cell>
          <cell r="AH705">
            <v>910</v>
          </cell>
          <cell r="AI705" t="str">
            <v>NA</v>
          </cell>
          <cell r="AJ705" t="str">
            <v>910.NA2</v>
          </cell>
        </row>
        <row r="706">
          <cell r="A706">
            <v>706</v>
          </cell>
          <cell r="B706" t="str">
            <v>TOTAL CUSTOMER SERVICE EXPENSE</v>
          </cell>
          <cell r="F706">
            <v>6015790.8706097538</v>
          </cell>
          <cell r="G706">
            <v>0</v>
          </cell>
          <cell r="H706">
            <v>0</v>
          </cell>
          <cell r="I706">
            <v>0</v>
          </cell>
          <cell r="J706">
            <v>6015790.8706097538</v>
          </cell>
          <cell r="K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H706" t="str">
            <v>TOTAL CUSTOMER SERVICE EXPENSE</v>
          </cell>
          <cell r="AI706" t="str">
            <v>NA</v>
          </cell>
          <cell r="AJ706" t="str">
            <v>TOTAL CUSTOMER SERVICE EXPENSE.NA</v>
          </cell>
        </row>
        <row r="707">
          <cell r="A707">
            <v>707</v>
          </cell>
          <cell r="AH707" t="str">
            <v>TOTAL CUSTOMER SERVICE EXPENSE</v>
          </cell>
          <cell r="AI707" t="str">
            <v>NA</v>
          </cell>
          <cell r="AJ707" t="str">
            <v>TOTAL CUSTOMER SERVICE EXPENSE.NA1</v>
          </cell>
        </row>
        <row r="708">
          <cell r="A708">
            <v>708</v>
          </cell>
          <cell r="B708">
            <v>911</v>
          </cell>
          <cell r="C708" t="str">
            <v>Supervision</v>
          </cell>
          <cell r="AH708">
            <v>911</v>
          </cell>
          <cell r="AI708" t="str">
            <v>NA</v>
          </cell>
          <cell r="AJ708" t="str">
            <v>911.NA</v>
          </cell>
        </row>
        <row r="709">
          <cell r="A709">
            <v>709</v>
          </cell>
          <cell r="D709" t="str">
            <v>S</v>
          </cell>
          <cell r="E709" t="str">
            <v>CUST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W709" t="str">
            <v>CUST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H709">
            <v>911</v>
          </cell>
          <cell r="AI709" t="str">
            <v>S</v>
          </cell>
          <cell r="AJ709" t="str">
            <v>911.S</v>
          </cell>
        </row>
        <row r="710">
          <cell r="A710">
            <v>710</v>
          </cell>
          <cell r="D710" t="str">
            <v>CN</v>
          </cell>
          <cell r="E710" t="str">
            <v>CUST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W710" t="str">
            <v>CUST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H710">
            <v>911</v>
          </cell>
          <cell r="AI710" t="str">
            <v>CN</v>
          </cell>
          <cell r="AJ710" t="str">
            <v>911.CN</v>
          </cell>
        </row>
        <row r="711">
          <cell r="A711">
            <v>711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H711">
            <v>911</v>
          </cell>
          <cell r="AI711" t="str">
            <v>NA</v>
          </cell>
          <cell r="AJ711" t="str">
            <v>911.NA1</v>
          </cell>
        </row>
        <row r="712">
          <cell r="A712">
            <v>712</v>
          </cell>
          <cell r="AH712">
            <v>911</v>
          </cell>
          <cell r="AI712" t="str">
            <v>NA</v>
          </cell>
          <cell r="AJ712" t="str">
            <v>911.NA2</v>
          </cell>
        </row>
        <row r="713">
          <cell r="A713">
            <v>713</v>
          </cell>
          <cell r="B713">
            <v>912</v>
          </cell>
          <cell r="C713" t="str">
            <v>Demonstration &amp; Selling Expense</v>
          </cell>
          <cell r="AH713">
            <v>912</v>
          </cell>
          <cell r="AI713" t="str">
            <v>NA</v>
          </cell>
          <cell r="AJ713" t="str">
            <v>912.NA</v>
          </cell>
        </row>
        <row r="714">
          <cell r="A714">
            <v>714</v>
          </cell>
          <cell r="D714" t="str">
            <v>S</v>
          </cell>
          <cell r="E714" t="str">
            <v>CUST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W714" t="str">
            <v>CUST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H714">
            <v>912</v>
          </cell>
          <cell r="AI714" t="str">
            <v>S</v>
          </cell>
          <cell r="AJ714" t="str">
            <v>912.S</v>
          </cell>
        </row>
        <row r="715">
          <cell r="A715">
            <v>715</v>
          </cell>
          <cell r="D715" t="str">
            <v>CN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W715" t="str">
            <v>CUST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H715">
            <v>912</v>
          </cell>
          <cell r="AI715" t="str">
            <v>CN</v>
          </cell>
          <cell r="AJ715" t="str">
            <v>912.CN</v>
          </cell>
        </row>
        <row r="716">
          <cell r="A716">
            <v>716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H716">
            <v>912</v>
          </cell>
          <cell r="AI716" t="str">
            <v>NA</v>
          </cell>
          <cell r="AJ716" t="str">
            <v>912.NA1</v>
          </cell>
        </row>
        <row r="717">
          <cell r="A717">
            <v>717</v>
          </cell>
          <cell r="AH717">
            <v>912</v>
          </cell>
          <cell r="AI717" t="str">
            <v>NA</v>
          </cell>
          <cell r="AJ717" t="str">
            <v>912.NA2</v>
          </cell>
        </row>
        <row r="718">
          <cell r="A718">
            <v>718</v>
          </cell>
          <cell r="B718">
            <v>913</v>
          </cell>
          <cell r="C718" t="str">
            <v>Advertising Expense</v>
          </cell>
          <cell r="AH718">
            <v>913</v>
          </cell>
          <cell r="AI718" t="str">
            <v>NA</v>
          </cell>
          <cell r="AJ718" t="str">
            <v>913.NA</v>
          </cell>
        </row>
        <row r="719">
          <cell r="A719">
            <v>719</v>
          </cell>
          <cell r="D719" t="str">
            <v>S</v>
          </cell>
          <cell r="E719" t="str">
            <v>CUST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W719" t="str">
            <v>CUST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H719">
            <v>913</v>
          </cell>
          <cell r="AI719" t="str">
            <v>S</v>
          </cell>
          <cell r="AJ719" t="str">
            <v>913.S</v>
          </cell>
        </row>
        <row r="720">
          <cell r="A720">
            <v>720</v>
          </cell>
          <cell r="D720" t="str">
            <v>CN</v>
          </cell>
          <cell r="E720" t="str">
            <v>CUST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W720" t="str">
            <v>CUST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H720">
            <v>913</v>
          </cell>
          <cell r="AI720" t="str">
            <v>CN</v>
          </cell>
          <cell r="AJ720" t="str">
            <v>913.CN</v>
          </cell>
        </row>
        <row r="721">
          <cell r="A721">
            <v>721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H721">
            <v>913</v>
          </cell>
          <cell r="AI721" t="str">
            <v>NA</v>
          </cell>
          <cell r="AJ721" t="str">
            <v>913.NA1</v>
          </cell>
        </row>
        <row r="722">
          <cell r="A722">
            <v>722</v>
          </cell>
          <cell r="AH722">
            <v>913</v>
          </cell>
          <cell r="AI722" t="str">
            <v>NA</v>
          </cell>
          <cell r="AJ722" t="str">
            <v>913.NA2</v>
          </cell>
        </row>
        <row r="723">
          <cell r="A723">
            <v>723</v>
          </cell>
          <cell r="B723">
            <v>916</v>
          </cell>
          <cell r="C723" t="str">
            <v>Misc. Sales Expense</v>
          </cell>
          <cell r="AH723">
            <v>916</v>
          </cell>
          <cell r="AI723" t="str">
            <v>NA</v>
          </cell>
          <cell r="AJ723" t="str">
            <v>916.NA</v>
          </cell>
        </row>
        <row r="724">
          <cell r="A724">
            <v>724</v>
          </cell>
          <cell r="D724" t="str">
            <v>S</v>
          </cell>
          <cell r="E724" t="str">
            <v>CUST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W724" t="str">
            <v>CUST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H724">
            <v>916</v>
          </cell>
          <cell r="AI724" t="str">
            <v>S</v>
          </cell>
          <cell r="AJ724" t="str">
            <v>916.S</v>
          </cell>
        </row>
        <row r="725">
          <cell r="A725">
            <v>725</v>
          </cell>
          <cell r="D725" t="str">
            <v>CN</v>
          </cell>
          <cell r="E725" t="str">
            <v>CUST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W725" t="str">
            <v>CUST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H725">
            <v>916</v>
          </cell>
          <cell r="AI725" t="str">
            <v>CN</v>
          </cell>
          <cell r="AJ725" t="str">
            <v>916.CN</v>
          </cell>
        </row>
        <row r="726">
          <cell r="A726">
            <v>726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H726">
            <v>916</v>
          </cell>
          <cell r="AI726" t="str">
            <v>NA</v>
          </cell>
          <cell r="AJ726" t="str">
            <v>916.NA1</v>
          </cell>
        </row>
        <row r="727">
          <cell r="A727">
            <v>727</v>
          </cell>
          <cell r="AH727">
            <v>916</v>
          </cell>
          <cell r="AI727" t="str">
            <v>NA</v>
          </cell>
          <cell r="AJ727" t="str">
            <v>916.NA2</v>
          </cell>
        </row>
        <row r="728">
          <cell r="A728">
            <v>728</v>
          </cell>
          <cell r="B728" t="str">
            <v>TOTAL SALES EXPENSE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H728" t="str">
            <v>TOTAL SALES EXPENSE</v>
          </cell>
          <cell r="AI728" t="str">
            <v>NA</v>
          </cell>
          <cell r="AJ728" t="str">
            <v>TOTAL SALES EXPENSE.NA</v>
          </cell>
        </row>
        <row r="729">
          <cell r="A729">
            <v>729</v>
          </cell>
          <cell r="AH729" t="str">
            <v>TOTAL SALES EXPENSE</v>
          </cell>
          <cell r="AI729" t="str">
            <v>NA</v>
          </cell>
          <cell r="AJ729" t="str">
            <v>TOTAL SALES EXPENSE.NA1</v>
          </cell>
        </row>
        <row r="730">
          <cell r="A730">
            <v>730</v>
          </cell>
          <cell r="AH730" t="str">
            <v>TOTAL SALES EXPENSE</v>
          </cell>
          <cell r="AI730" t="str">
            <v>NA</v>
          </cell>
          <cell r="AJ730" t="str">
            <v>TOTAL SALES EXPENSE.NA2</v>
          </cell>
        </row>
        <row r="731">
          <cell r="A731">
            <v>731</v>
          </cell>
          <cell r="B731">
            <v>920</v>
          </cell>
          <cell r="C731" t="str">
            <v>Administrative &amp; General Salaries</v>
          </cell>
          <cell r="AH731">
            <v>920</v>
          </cell>
          <cell r="AI731" t="str">
            <v>NA</v>
          </cell>
          <cell r="AJ731" t="str">
            <v>920.NA</v>
          </cell>
        </row>
        <row r="732">
          <cell r="A732">
            <v>732</v>
          </cell>
          <cell r="D732" t="str">
            <v>S</v>
          </cell>
          <cell r="E732" t="str">
            <v>PTD</v>
          </cell>
          <cell r="F732">
            <v>911630</v>
          </cell>
          <cell r="G732">
            <v>413006.38976005459</v>
          </cell>
          <cell r="H732">
            <v>248981.3177794503</v>
          </cell>
          <cell r="I732">
            <v>249642.29246049502</v>
          </cell>
          <cell r="J732">
            <v>0</v>
          </cell>
          <cell r="K732">
            <v>0</v>
          </cell>
          <cell r="M732">
            <v>0.75</v>
          </cell>
          <cell r="N732">
            <v>0</v>
          </cell>
          <cell r="O732">
            <v>0</v>
          </cell>
          <cell r="P732">
            <v>309754.79232004093</v>
          </cell>
          <cell r="Q732">
            <v>103251.59744001365</v>
          </cell>
          <cell r="R732">
            <v>0.75</v>
          </cell>
          <cell r="S732">
            <v>0</v>
          </cell>
          <cell r="T732">
            <v>0</v>
          </cell>
          <cell r="U732">
            <v>186735.98833458772</v>
          </cell>
          <cell r="V732">
            <v>62245.329444862575</v>
          </cell>
          <cell r="W732" t="str">
            <v>PLNT</v>
          </cell>
          <cell r="X732">
            <v>40065.300553208624</v>
          </cell>
          <cell r="Y732">
            <v>124604.34955259923</v>
          </cell>
          <cell r="Z732">
            <v>47741.301801511159</v>
          </cell>
          <cell r="AA732">
            <v>29360.022995788346</v>
          </cell>
          <cell r="AB732">
            <v>7871.3175573876797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H732">
            <v>920</v>
          </cell>
          <cell r="AI732" t="str">
            <v>S</v>
          </cell>
          <cell r="AJ732" t="str">
            <v>920.S</v>
          </cell>
        </row>
        <row r="733">
          <cell r="A733">
            <v>733</v>
          </cell>
          <cell r="D733" t="str">
            <v>CN</v>
          </cell>
          <cell r="E733" t="str">
            <v>CUST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M733">
            <v>0.75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0.75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 t="str">
            <v>CUST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H733">
            <v>920</v>
          </cell>
          <cell r="AI733" t="str">
            <v>CN</v>
          </cell>
          <cell r="AJ733" t="str">
            <v>920.CN</v>
          </cell>
        </row>
        <row r="734">
          <cell r="A734">
            <v>734</v>
          </cell>
          <cell r="D734" t="str">
            <v>SO</v>
          </cell>
          <cell r="E734" t="str">
            <v>PTD</v>
          </cell>
          <cell r="F734">
            <v>33431267.641305655</v>
          </cell>
          <cell r="G734">
            <v>15145757.767556775</v>
          </cell>
          <cell r="H734">
            <v>9130635.315171482</v>
          </cell>
          <cell r="I734">
            <v>9154874.5585773941</v>
          </cell>
          <cell r="J734">
            <v>0</v>
          </cell>
          <cell r="K734">
            <v>0</v>
          </cell>
          <cell r="M734">
            <v>0.75</v>
          </cell>
          <cell r="N734">
            <v>0</v>
          </cell>
          <cell r="O734">
            <v>0</v>
          </cell>
          <cell r="P734">
            <v>11359318.325667582</v>
          </cell>
          <cell r="Q734">
            <v>3786439.4418891938</v>
          </cell>
          <cell r="R734">
            <v>0.75</v>
          </cell>
          <cell r="S734">
            <v>0</v>
          </cell>
          <cell r="T734">
            <v>0</v>
          </cell>
          <cell r="U734">
            <v>6847976.486378612</v>
          </cell>
          <cell r="V734">
            <v>2282658.8287928705</v>
          </cell>
          <cell r="W734" t="str">
            <v>PLNT</v>
          </cell>
          <cell r="X734">
            <v>1469273.4836761286</v>
          </cell>
          <cell r="Y734">
            <v>4569486.9181178212</v>
          </cell>
          <cell r="Z734">
            <v>1750767.568060142</v>
          </cell>
          <cell r="AA734">
            <v>1076689.8705912363</v>
          </cell>
          <cell r="AB734">
            <v>288656.71813206654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H734">
            <v>920</v>
          </cell>
          <cell r="AI734" t="str">
            <v>SO</v>
          </cell>
          <cell r="AJ734" t="str">
            <v>920.SO</v>
          </cell>
        </row>
        <row r="735">
          <cell r="A735">
            <v>735</v>
          </cell>
          <cell r="F735">
            <v>34342897.641305655</v>
          </cell>
          <cell r="G735">
            <v>15558764.15731683</v>
          </cell>
          <cell r="H735">
            <v>9379616.6329509318</v>
          </cell>
          <cell r="I735">
            <v>9404516.8510378897</v>
          </cell>
          <cell r="J735">
            <v>0</v>
          </cell>
          <cell r="K735">
            <v>0</v>
          </cell>
          <cell r="N735">
            <v>0</v>
          </cell>
          <cell r="O735">
            <v>0</v>
          </cell>
          <cell r="P735">
            <v>11669073.117987623</v>
          </cell>
          <cell r="Q735">
            <v>3889691.0393292075</v>
          </cell>
          <cell r="S735">
            <v>0</v>
          </cell>
          <cell r="T735">
            <v>0</v>
          </cell>
          <cell r="U735">
            <v>7034712.4747131998</v>
          </cell>
          <cell r="V735">
            <v>2344904.1582377329</v>
          </cell>
          <cell r="X735">
            <v>1509338.7842293372</v>
          </cell>
          <cell r="Y735">
            <v>4694091.26767042</v>
          </cell>
          <cell r="Z735">
            <v>1798508.8698616531</v>
          </cell>
          <cell r="AA735">
            <v>1106049.8935870246</v>
          </cell>
          <cell r="AB735">
            <v>296528.03568945423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H735">
            <v>920</v>
          </cell>
          <cell r="AI735" t="str">
            <v>NA</v>
          </cell>
          <cell r="AJ735" t="str">
            <v>920.NA1</v>
          </cell>
        </row>
        <row r="736">
          <cell r="A736">
            <v>736</v>
          </cell>
          <cell r="AH736">
            <v>920</v>
          </cell>
          <cell r="AI736" t="str">
            <v>NA</v>
          </cell>
          <cell r="AJ736" t="str">
            <v>920.NA2</v>
          </cell>
        </row>
        <row r="737">
          <cell r="A737">
            <v>737</v>
          </cell>
          <cell r="B737">
            <v>921</v>
          </cell>
          <cell r="C737" t="str">
            <v>Office Supplies &amp; expenses</v>
          </cell>
          <cell r="AH737">
            <v>921</v>
          </cell>
          <cell r="AI737" t="str">
            <v>NA</v>
          </cell>
          <cell r="AJ737" t="str">
            <v>921.NA</v>
          </cell>
        </row>
        <row r="738">
          <cell r="A738">
            <v>738</v>
          </cell>
          <cell r="D738" t="str">
            <v>S</v>
          </cell>
          <cell r="E738" t="str">
            <v>PTD</v>
          </cell>
          <cell r="F738">
            <v>75007.240000000005</v>
          </cell>
          <cell r="G738">
            <v>33981.406270379382</v>
          </cell>
          <cell r="H738">
            <v>20485.724974166598</v>
          </cell>
          <cell r="I738">
            <v>20540.108755454014</v>
          </cell>
          <cell r="J738">
            <v>0</v>
          </cell>
          <cell r="K738">
            <v>0</v>
          </cell>
          <cell r="M738">
            <v>0.75</v>
          </cell>
          <cell r="N738">
            <v>0</v>
          </cell>
          <cell r="O738">
            <v>0</v>
          </cell>
          <cell r="P738">
            <v>25486.054702784539</v>
          </cell>
          <cell r="Q738">
            <v>8495.3515675948456</v>
          </cell>
          <cell r="R738">
            <v>0.75</v>
          </cell>
          <cell r="S738">
            <v>0</v>
          </cell>
          <cell r="T738">
            <v>0</v>
          </cell>
          <cell r="U738">
            <v>15364.293730624948</v>
          </cell>
          <cell r="V738">
            <v>5121.4312435416496</v>
          </cell>
          <cell r="W738" t="str">
            <v>PLNT</v>
          </cell>
          <cell r="X738">
            <v>3296.4992532789097</v>
          </cell>
          <cell r="Y738">
            <v>10252.216745758371</v>
          </cell>
          <cell r="Z738">
            <v>3928.0665205602932</v>
          </cell>
          <cell r="AA738">
            <v>2415.6887018314619</v>
          </cell>
          <cell r="AB738">
            <v>647.63753402497889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H738">
            <v>921</v>
          </cell>
          <cell r="AI738" t="str">
            <v>S</v>
          </cell>
          <cell r="AJ738" t="str">
            <v>921.S</v>
          </cell>
        </row>
        <row r="739">
          <cell r="A739">
            <v>739</v>
          </cell>
          <cell r="D739" t="str">
            <v>CN</v>
          </cell>
          <cell r="E739" t="str">
            <v>CUST</v>
          </cell>
          <cell r="F739">
            <v>45554.652179236131</v>
          </cell>
          <cell r="G739">
            <v>0</v>
          </cell>
          <cell r="H739">
            <v>0</v>
          </cell>
          <cell r="I739">
            <v>0</v>
          </cell>
          <cell r="J739">
            <v>45554.652179236131</v>
          </cell>
          <cell r="K739">
            <v>0</v>
          </cell>
          <cell r="M739">
            <v>0.75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0.75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 t="str">
            <v>CUST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H739">
            <v>921</v>
          </cell>
          <cell r="AI739" t="str">
            <v>CN</v>
          </cell>
          <cell r="AJ739" t="str">
            <v>921.CN</v>
          </cell>
        </row>
        <row r="740">
          <cell r="A740">
            <v>740</v>
          </cell>
          <cell r="D740" t="str">
            <v>SO</v>
          </cell>
          <cell r="E740" t="str">
            <v>PTD</v>
          </cell>
          <cell r="F740">
            <v>4408718.5081465561</v>
          </cell>
          <cell r="G740">
            <v>1997333.2541907823</v>
          </cell>
          <cell r="H740">
            <v>1204094.3627096319</v>
          </cell>
          <cell r="I740">
            <v>1207290.8912461414</v>
          </cell>
          <cell r="J740">
            <v>0</v>
          </cell>
          <cell r="K740">
            <v>0</v>
          </cell>
          <cell r="M740">
            <v>0.75</v>
          </cell>
          <cell r="N740">
            <v>0</v>
          </cell>
          <cell r="O740">
            <v>0</v>
          </cell>
          <cell r="P740">
            <v>1497999.9406430868</v>
          </cell>
          <cell r="Q740">
            <v>499333.31354769558</v>
          </cell>
          <cell r="R740">
            <v>0.75</v>
          </cell>
          <cell r="S740">
            <v>0</v>
          </cell>
          <cell r="T740">
            <v>0</v>
          </cell>
          <cell r="U740">
            <v>903070.77203222387</v>
          </cell>
          <cell r="V740">
            <v>301023.59067740798</v>
          </cell>
          <cell r="W740" t="str">
            <v>PLNT</v>
          </cell>
          <cell r="X740">
            <v>193759.12605265877</v>
          </cell>
          <cell r="Y740">
            <v>602596.99885711016</v>
          </cell>
          <cell r="Z740">
            <v>230880.90656881931</v>
          </cell>
          <cell r="AA740">
            <v>141987.51333451134</v>
          </cell>
          <cell r="AB740">
            <v>38066.346433041923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H740">
            <v>921</v>
          </cell>
          <cell r="AI740" t="str">
            <v>SO</v>
          </cell>
          <cell r="AJ740" t="str">
            <v>921.SO</v>
          </cell>
        </row>
        <row r="741">
          <cell r="A741">
            <v>741</v>
          </cell>
          <cell r="F741">
            <v>4529280.4003257919</v>
          </cell>
          <cell r="G741">
            <v>2031314.6604611618</v>
          </cell>
          <cell r="H741">
            <v>1224580.0876837985</v>
          </cell>
          <cell r="I741">
            <v>1227831.0000015954</v>
          </cell>
          <cell r="J741">
            <v>45554.652179236131</v>
          </cell>
          <cell r="K741">
            <v>0</v>
          </cell>
          <cell r="N741">
            <v>0</v>
          </cell>
          <cell r="O741">
            <v>0</v>
          </cell>
          <cell r="P741">
            <v>1523485.9953458714</v>
          </cell>
          <cell r="Q741">
            <v>507828.66511529044</v>
          </cell>
          <cell r="S741">
            <v>0</v>
          </cell>
          <cell r="T741">
            <v>0</v>
          </cell>
          <cell r="U741">
            <v>918435.06576284883</v>
          </cell>
          <cell r="V741">
            <v>306145.02192094963</v>
          </cell>
          <cell r="X741">
            <v>197055.62530593769</v>
          </cell>
          <cell r="Y741">
            <v>612849.21560286847</v>
          </cell>
          <cell r="Z741">
            <v>234808.97308937961</v>
          </cell>
          <cell r="AA741">
            <v>144403.20203634282</v>
          </cell>
          <cell r="AB741">
            <v>38713.983967066903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H741">
            <v>921</v>
          </cell>
          <cell r="AI741" t="str">
            <v>NA</v>
          </cell>
          <cell r="AJ741" t="str">
            <v>921.NA1</v>
          </cell>
        </row>
        <row r="742">
          <cell r="A742">
            <v>742</v>
          </cell>
          <cell r="B742">
            <v>922</v>
          </cell>
          <cell r="C742" t="str">
            <v>A&amp;G Expenses Transferred</v>
          </cell>
          <cell r="AH742">
            <v>922</v>
          </cell>
          <cell r="AI742" t="str">
            <v>NA</v>
          </cell>
          <cell r="AJ742" t="str">
            <v>922.NA</v>
          </cell>
        </row>
        <row r="743">
          <cell r="A743">
            <v>743</v>
          </cell>
          <cell r="D743" t="str">
            <v>SO</v>
          </cell>
          <cell r="E743" t="str">
            <v>PTD</v>
          </cell>
          <cell r="F743">
            <v>-16363852.365304163</v>
          </cell>
          <cell r="G743">
            <v>-7413507.2210883824</v>
          </cell>
          <cell r="H743">
            <v>-4469240.2903171303</v>
          </cell>
          <cell r="I743">
            <v>-4481104.8538986482</v>
          </cell>
          <cell r="J743">
            <v>0</v>
          </cell>
          <cell r="K743">
            <v>0</v>
          </cell>
          <cell r="M743">
            <v>0.75</v>
          </cell>
          <cell r="N743">
            <v>0</v>
          </cell>
          <cell r="O743">
            <v>0</v>
          </cell>
          <cell r="P743">
            <v>-5560130.4158162866</v>
          </cell>
          <cell r="Q743">
            <v>-1853376.8052720956</v>
          </cell>
          <cell r="R743">
            <v>0.75</v>
          </cell>
          <cell r="S743">
            <v>0</v>
          </cell>
          <cell r="T743">
            <v>0</v>
          </cell>
          <cell r="U743">
            <v>-3351930.2177378479</v>
          </cell>
          <cell r="V743">
            <v>-1117310.0725792826</v>
          </cell>
          <cell r="W743" t="str">
            <v>PLNT</v>
          </cell>
          <cell r="X743">
            <v>-719176.27022393409</v>
          </cell>
          <cell r="Y743">
            <v>-2236660.9042632291</v>
          </cell>
          <cell r="Z743">
            <v>-856961.28298471763</v>
          </cell>
          <cell r="AA743">
            <v>-527015.43580730748</v>
          </cell>
          <cell r="AB743">
            <v>-141290.96061946027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H743">
            <v>922</v>
          </cell>
          <cell r="AI743" t="str">
            <v>SO</v>
          </cell>
          <cell r="AJ743" t="str">
            <v>922.SO</v>
          </cell>
        </row>
        <row r="744">
          <cell r="A744">
            <v>744</v>
          </cell>
          <cell r="F744">
            <v>-16363852.365304163</v>
          </cell>
          <cell r="G744">
            <v>-7413507.2210883824</v>
          </cell>
          <cell r="H744">
            <v>-4469240.2903171303</v>
          </cell>
          <cell r="I744">
            <v>-4481104.8538986482</v>
          </cell>
          <cell r="J744">
            <v>0</v>
          </cell>
          <cell r="K744">
            <v>0</v>
          </cell>
          <cell r="N744">
            <v>0</v>
          </cell>
          <cell r="O744">
            <v>0</v>
          </cell>
          <cell r="P744">
            <v>-5560130.4158162866</v>
          </cell>
          <cell r="Q744">
            <v>-1853376.8052720956</v>
          </cell>
          <cell r="S744">
            <v>0</v>
          </cell>
          <cell r="T744">
            <v>0</v>
          </cell>
          <cell r="U744">
            <v>-3351930.2177378479</v>
          </cell>
          <cell r="V744">
            <v>-1117310.0725792826</v>
          </cell>
          <cell r="X744">
            <v>-719176.27022393409</v>
          </cell>
          <cell r="Y744">
            <v>-2236660.9042632291</v>
          </cell>
          <cell r="Z744">
            <v>-856961.28298471763</v>
          </cell>
          <cell r="AA744">
            <v>-527015.43580730748</v>
          </cell>
          <cell r="AB744">
            <v>-141290.96061946027</v>
          </cell>
          <cell r="AH744">
            <v>922</v>
          </cell>
          <cell r="AI744" t="str">
            <v>NA</v>
          </cell>
          <cell r="AJ744" t="str">
            <v>922.NA1</v>
          </cell>
        </row>
        <row r="745">
          <cell r="A745">
            <v>745</v>
          </cell>
          <cell r="AH745">
            <v>922</v>
          </cell>
          <cell r="AI745" t="str">
            <v>NA</v>
          </cell>
          <cell r="AJ745" t="str">
            <v>922.NA2</v>
          </cell>
        </row>
        <row r="746">
          <cell r="A746">
            <v>746</v>
          </cell>
          <cell r="B746">
            <v>923</v>
          </cell>
          <cell r="C746" t="str">
            <v>Outside Services</v>
          </cell>
          <cell r="AH746">
            <v>923</v>
          </cell>
          <cell r="AI746" t="str">
            <v>NA</v>
          </cell>
          <cell r="AJ746" t="str">
            <v>923.NA</v>
          </cell>
        </row>
        <row r="747">
          <cell r="A747">
            <v>747</v>
          </cell>
          <cell r="D747" t="str">
            <v>S</v>
          </cell>
          <cell r="E747" t="str">
            <v>PTD</v>
          </cell>
          <cell r="F747">
            <v>615609.98</v>
          </cell>
          <cell r="G747">
            <v>278896.9816044441</v>
          </cell>
          <cell r="H747">
            <v>168133.32608468461</v>
          </cell>
          <cell r="I747">
            <v>168579.67231087116</v>
          </cell>
          <cell r="J747">
            <v>0</v>
          </cell>
          <cell r="K747">
            <v>0</v>
          </cell>
          <cell r="M747">
            <v>0.75</v>
          </cell>
          <cell r="N747">
            <v>0</v>
          </cell>
          <cell r="O747">
            <v>0</v>
          </cell>
          <cell r="P747">
            <v>209172.73620333307</v>
          </cell>
          <cell r="Q747">
            <v>69724.245401111024</v>
          </cell>
          <cell r="R747">
            <v>0.75</v>
          </cell>
          <cell r="S747">
            <v>0</v>
          </cell>
          <cell r="T747">
            <v>0</v>
          </cell>
          <cell r="U747">
            <v>126099.99456351346</v>
          </cell>
          <cell r="V747">
            <v>42033.331521171152</v>
          </cell>
          <cell r="W747" t="str">
            <v>PLNT</v>
          </cell>
          <cell r="X747">
            <v>27055.492768178698</v>
          </cell>
          <cell r="Y747">
            <v>84143.436631076882</v>
          </cell>
          <cell r="Z747">
            <v>32238.980559220563</v>
          </cell>
          <cell r="AA747">
            <v>19826.380405687396</v>
          </cell>
          <cell r="AB747">
            <v>5315.381946707631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H747">
            <v>923</v>
          </cell>
          <cell r="AI747" t="str">
            <v>S</v>
          </cell>
          <cell r="AJ747" t="str">
            <v>923.S</v>
          </cell>
        </row>
        <row r="748">
          <cell r="A748">
            <v>748</v>
          </cell>
          <cell r="D748" t="str">
            <v>CN</v>
          </cell>
          <cell r="E748" t="str">
            <v>CUST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M748">
            <v>0.75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0.75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 t="str">
            <v>CUST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H748">
            <v>923</v>
          </cell>
          <cell r="AI748" t="str">
            <v>CN</v>
          </cell>
          <cell r="AJ748" t="str">
            <v>923.CN</v>
          </cell>
        </row>
        <row r="749">
          <cell r="A749">
            <v>749</v>
          </cell>
          <cell r="D749" t="str">
            <v>SO</v>
          </cell>
          <cell r="E749" t="str">
            <v>PTD</v>
          </cell>
          <cell r="F749">
            <v>8565050.2975275964</v>
          </cell>
          <cell r="G749">
            <v>3880324.8044657963</v>
          </cell>
          <cell r="H749">
            <v>2339257.7141227187</v>
          </cell>
          <cell r="I749">
            <v>2345467.7789390804</v>
          </cell>
          <cell r="J749">
            <v>0</v>
          </cell>
          <cell r="K749">
            <v>0</v>
          </cell>
          <cell r="M749">
            <v>0.75</v>
          </cell>
          <cell r="N749">
            <v>0</v>
          </cell>
          <cell r="O749">
            <v>0</v>
          </cell>
          <cell r="P749">
            <v>2910243.6033493471</v>
          </cell>
          <cell r="Q749">
            <v>970081.20111644908</v>
          </cell>
          <cell r="R749">
            <v>0.75</v>
          </cell>
          <cell r="S749">
            <v>0</v>
          </cell>
          <cell r="T749">
            <v>0</v>
          </cell>
          <cell r="U749">
            <v>1754443.2855920391</v>
          </cell>
          <cell r="V749">
            <v>584814.42853067967</v>
          </cell>
          <cell r="W749" t="str">
            <v>PLNT</v>
          </cell>
          <cell r="X749">
            <v>376426.08780293766</v>
          </cell>
          <cell r="Y749">
            <v>1170697.0165623364</v>
          </cell>
          <cell r="Z749">
            <v>448544.5314430063</v>
          </cell>
          <cell r="AA749">
            <v>275846.64139562543</v>
          </cell>
          <cell r="AB749">
            <v>73953.501735174941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H749">
            <v>923</v>
          </cell>
          <cell r="AI749" t="str">
            <v>SO</v>
          </cell>
          <cell r="AJ749" t="str">
            <v>923.SO</v>
          </cell>
        </row>
        <row r="750">
          <cell r="A750">
            <v>750</v>
          </cell>
          <cell r="F750">
            <v>9180660.2775275968</v>
          </cell>
          <cell r="G750">
            <v>4159221.7860702407</v>
          </cell>
          <cell r="H750">
            <v>2507391.0402074032</v>
          </cell>
          <cell r="I750">
            <v>2514047.4512499515</v>
          </cell>
          <cell r="J750">
            <v>0</v>
          </cell>
          <cell r="K750">
            <v>0</v>
          </cell>
          <cell r="N750">
            <v>0</v>
          </cell>
          <cell r="O750">
            <v>0</v>
          </cell>
          <cell r="P750">
            <v>3119416.33955268</v>
          </cell>
          <cell r="Q750">
            <v>1039805.4465175602</v>
          </cell>
          <cell r="S750">
            <v>0</v>
          </cell>
          <cell r="T750">
            <v>0</v>
          </cell>
          <cell r="U750">
            <v>1880543.2801555526</v>
          </cell>
          <cell r="V750">
            <v>626847.76005185081</v>
          </cell>
          <cell r="X750">
            <v>403481.58057111636</v>
          </cell>
          <cell r="Y750">
            <v>1254840.4531934133</v>
          </cell>
          <cell r="Z750">
            <v>480783.51200222684</v>
          </cell>
          <cell r="AA750">
            <v>295673.0218013128</v>
          </cell>
          <cell r="AB750">
            <v>79268.883681882566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H750">
            <v>923</v>
          </cell>
          <cell r="AI750" t="str">
            <v>NA</v>
          </cell>
          <cell r="AJ750" t="str">
            <v>923.NA1</v>
          </cell>
        </row>
        <row r="751">
          <cell r="A751">
            <v>751</v>
          </cell>
          <cell r="AH751">
            <v>923</v>
          </cell>
          <cell r="AI751" t="str">
            <v>NA</v>
          </cell>
          <cell r="AJ751" t="str">
            <v>923.NA2</v>
          </cell>
        </row>
        <row r="752">
          <cell r="A752">
            <v>752</v>
          </cell>
          <cell r="B752">
            <v>924</v>
          </cell>
          <cell r="C752" t="str">
            <v>Property Insurance</v>
          </cell>
          <cell r="AH752">
            <v>924</v>
          </cell>
          <cell r="AI752" t="str">
            <v>NA</v>
          </cell>
          <cell r="AJ752" t="str">
            <v>924.NA</v>
          </cell>
        </row>
        <row r="753">
          <cell r="A753">
            <v>753</v>
          </cell>
          <cell r="D753" t="str">
            <v>S</v>
          </cell>
          <cell r="E753" t="str">
            <v>PT</v>
          </cell>
          <cell r="F753">
            <v>2152236</v>
          </cell>
          <cell r="G753">
            <v>1342754.8731614104</v>
          </cell>
          <cell r="H753">
            <v>809481.12683858932</v>
          </cell>
          <cell r="I753">
            <v>0</v>
          </cell>
          <cell r="J753">
            <v>0</v>
          </cell>
          <cell r="K753">
            <v>0</v>
          </cell>
          <cell r="M753">
            <v>0.75</v>
          </cell>
          <cell r="N753">
            <v>0</v>
          </cell>
          <cell r="O753">
            <v>0</v>
          </cell>
          <cell r="P753">
            <v>1007066.1548710578</v>
          </cell>
          <cell r="Q753">
            <v>335688.71829035261</v>
          </cell>
          <cell r="R753">
            <v>0.75</v>
          </cell>
          <cell r="S753">
            <v>0</v>
          </cell>
          <cell r="T753">
            <v>0</v>
          </cell>
          <cell r="U753">
            <v>607110.84512894205</v>
          </cell>
          <cell r="V753">
            <v>202370.28170964733</v>
          </cell>
          <cell r="W753" t="str">
            <v>PLNT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H753">
            <v>924</v>
          </cell>
          <cell r="AI753" t="str">
            <v>S</v>
          </cell>
          <cell r="AJ753" t="str">
            <v>924.S</v>
          </cell>
        </row>
        <row r="754">
          <cell r="A754">
            <v>754</v>
          </cell>
          <cell r="D754" t="str">
            <v>SG</v>
          </cell>
          <cell r="E754" t="str">
            <v>P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M754">
            <v>0.75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0.75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 t="str">
            <v>PLNT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H754">
            <v>924</v>
          </cell>
          <cell r="AI754" t="str">
            <v>SG</v>
          </cell>
          <cell r="AJ754" t="str">
            <v>924.SG</v>
          </cell>
        </row>
        <row r="755">
          <cell r="A755">
            <v>755</v>
          </cell>
          <cell r="D755" t="str">
            <v>SO</v>
          </cell>
          <cell r="E755" t="str">
            <v>PTD</v>
          </cell>
          <cell r="F755">
            <v>1942979.8341947289</v>
          </cell>
          <cell r="G755">
            <v>880250.85472982947</v>
          </cell>
          <cell r="H755">
            <v>530660.113792549</v>
          </cell>
          <cell r="I755">
            <v>532068.86567235016</v>
          </cell>
          <cell r="J755">
            <v>0</v>
          </cell>
          <cell r="K755">
            <v>0</v>
          </cell>
          <cell r="M755">
            <v>0.75</v>
          </cell>
          <cell r="N755">
            <v>0</v>
          </cell>
          <cell r="O755">
            <v>0</v>
          </cell>
          <cell r="P755">
            <v>660188.14104737213</v>
          </cell>
          <cell r="Q755">
            <v>220062.71368245737</v>
          </cell>
          <cell r="R755">
            <v>0.75</v>
          </cell>
          <cell r="S755">
            <v>0</v>
          </cell>
          <cell r="T755">
            <v>0</v>
          </cell>
          <cell r="U755">
            <v>397995.08534441178</v>
          </cell>
          <cell r="V755">
            <v>132665.02844813725</v>
          </cell>
          <cell r="W755" t="str">
            <v>PLNT</v>
          </cell>
          <cell r="X755">
            <v>85392.177775890726</v>
          </cell>
          <cell r="Y755">
            <v>265572.36865137314</v>
          </cell>
          <cell r="Z755">
            <v>101752.23134225579</v>
          </cell>
          <cell r="AA755">
            <v>62575.751798767327</v>
          </cell>
          <cell r="AB755">
            <v>16776.336104063241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H755">
            <v>924</v>
          </cell>
          <cell r="AI755" t="str">
            <v>SO</v>
          </cell>
          <cell r="AJ755" t="str">
            <v>924.SO</v>
          </cell>
        </row>
        <row r="756">
          <cell r="A756">
            <v>756</v>
          </cell>
          <cell r="F756">
            <v>4095215.8341947291</v>
          </cell>
          <cell r="G756">
            <v>2223005.7278912398</v>
          </cell>
          <cell r="H756">
            <v>1340141.2406311384</v>
          </cell>
          <cell r="I756">
            <v>532068.86567235016</v>
          </cell>
          <cell r="J756">
            <v>0</v>
          </cell>
          <cell r="K756">
            <v>0</v>
          </cell>
          <cell r="N756">
            <v>0</v>
          </cell>
          <cell r="O756">
            <v>0</v>
          </cell>
          <cell r="P756">
            <v>1667254.29591843</v>
          </cell>
          <cell r="Q756">
            <v>555751.43197280995</v>
          </cell>
          <cell r="S756">
            <v>0</v>
          </cell>
          <cell r="T756">
            <v>0</v>
          </cell>
          <cell r="U756">
            <v>1005105.9304733538</v>
          </cell>
          <cell r="V756">
            <v>335035.31015778461</v>
          </cell>
          <cell r="X756">
            <v>85392.177775890726</v>
          </cell>
          <cell r="Y756">
            <v>265572.36865137314</v>
          </cell>
          <cell r="Z756">
            <v>101752.23134225579</v>
          </cell>
          <cell r="AA756">
            <v>62575.751798767327</v>
          </cell>
          <cell r="AB756">
            <v>16776.336104063241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H756">
            <v>924</v>
          </cell>
          <cell r="AI756" t="str">
            <v>NA</v>
          </cell>
          <cell r="AJ756" t="str">
            <v>924.NA1</v>
          </cell>
        </row>
        <row r="757">
          <cell r="A757">
            <v>757</v>
          </cell>
          <cell r="AH757">
            <v>924</v>
          </cell>
          <cell r="AI757" t="str">
            <v>NA</v>
          </cell>
          <cell r="AJ757" t="str">
            <v>924.NA2</v>
          </cell>
        </row>
        <row r="758">
          <cell r="A758">
            <v>758</v>
          </cell>
          <cell r="B758">
            <v>925</v>
          </cell>
          <cell r="C758" t="str">
            <v>Injuries &amp; Damages</v>
          </cell>
          <cell r="AH758">
            <v>925</v>
          </cell>
          <cell r="AI758" t="str">
            <v>NA</v>
          </cell>
          <cell r="AJ758" t="str">
            <v>925.NA</v>
          </cell>
        </row>
        <row r="759">
          <cell r="A759">
            <v>759</v>
          </cell>
          <cell r="D759" t="str">
            <v>SO</v>
          </cell>
          <cell r="E759" t="str">
            <v>PTD</v>
          </cell>
          <cell r="F759">
            <v>6481343.1122174961</v>
          </cell>
          <cell r="G759">
            <v>2936318.5936982594</v>
          </cell>
          <cell r="H759">
            <v>1770162.6197697266</v>
          </cell>
          <cell r="I759">
            <v>1774861.8987495094</v>
          </cell>
          <cell r="J759">
            <v>0</v>
          </cell>
          <cell r="K759">
            <v>0</v>
          </cell>
          <cell r="M759">
            <v>0.75</v>
          </cell>
          <cell r="N759">
            <v>0</v>
          </cell>
          <cell r="O759">
            <v>0</v>
          </cell>
          <cell r="P759">
            <v>2202238.9452736946</v>
          </cell>
          <cell r="Q759">
            <v>734079.64842456486</v>
          </cell>
          <cell r="R759">
            <v>0.75</v>
          </cell>
          <cell r="S759">
            <v>0</v>
          </cell>
          <cell r="T759">
            <v>0</v>
          </cell>
          <cell r="U759">
            <v>1327621.9648272949</v>
          </cell>
          <cell r="V759">
            <v>442540.65494243166</v>
          </cell>
          <cell r="W759" t="str">
            <v>PLNT</v>
          </cell>
          <cell r="X759">
            <v>284849.07229847915</v>
          </cell>
          <cell r="Y759">
            <v>885889.60732433153</v>
          </cell>
          <cell r="Z759">
            <v>339422.52624367463</v>
          </cell>
          <cell r="AA759">
            <v>208738.61415080691</v>
          </cell>
          <cell r="AB759">
            <v>55962.078732217335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H759">
            <v>925</v>
          </cell>
          <cell r="AI759" t="str">
            <v>SO</v>
          </cell>
          <cell r="AJ759" t="str">
            <v>925.SO</v>
          </cell>
        </row>
        <row r="760">
          <cell r="A760">
            <v>760</v>
          </cell>
          <cell r="F760">
            <v>6481343.1122174961</v>
          </cell>
          <cell r="G760">
            <v>2936318.5936982594</v>
          </cell>
          <cell r="H760">
            <v>1770162.6197697266</v>
          </cell>
          <cell r="I760">
            <v>1774861.8987495094</v>
          </cell>
          <cell r="J760">
            <v>0</v>
          </cell>
          <cell r="K760">
            <v>0</v>
          </cell>
          <cell r="N760">
            <v>0</v>
          </cell>
          <cell r="O760">
            <v>0</v>
          </cell>
          <cell r="P760">
            <v>2202238.9452736946</v>
          </cell>
          <cell r="Q760">
            <v>734079.64842456486</v>
          </cell>
          <cell r="S760">
            <v>0</v>
          </cell>
          <cell r="T760">
            <v>0</v>
          </cell>
          <cell r="U760">
            <v>1327621.9648272949</v>
          </cell>
          <cell r="V760">
            <v>442540.65494243166</v>
          </cell>
          <cell r="X760">
            <v>284849.07229847915</v>
          </cell>
          <cell r="Y760">
            <v>885889.60732433153</v>
          </cell>
          <cell r="Z760">
            <v>339422.52624367463</v>
          </cell>
          <cell r="AA760">
            <v>208738.61415080691</v>
          </cell>
          <cell r="AB760">
            <v>55962.078732217335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H760">
            <v>925</v>
          </cell>
          <cell r="AI760" t="str">
            <v>NA</v>
          </cell>
          <cell r="AJ760" t="str">
            <v>925.NA1</v>
          </cell>
        </row>
        <row r="761">
          <cell r="A761">
            <v>761</v>
          </cell>
          <cell r="AH761">
            <v>925</v>
          </cell>
          <cell r="AI761" t="str">
            <v>NA</v>
          </cell>
          <cell r="AJ761" t="str">
            <v>925.NA2</v>
          </cell>
        </row>
        <row r="762">
          <cell r="A762">
            <v>762</v>
          </cell>
          <cell r="B762">
            <v>926</v>
          </cell>
          <cell r="C762" t="str">
            <v>Employee Pensions &amp; Benefits</v>
          </cell>
          <cell r="AH762">
            <v>926</v>
          </cell>
          <cell r="AI762" t="str">
            <v>NA</v>
          </cell>
          <cell r="AJ762" t="str">
            <v>926.NA</v>
          </cell>
        </row>
        <row r="763">
          <cell r="A763">
            <v>763</v>
          </cell>
          <cell r="D763" t="str">
            <v>S</v>
          </cell>
          <cell r="E763" t="str">
            <v>LABOR</v>
          </cell>
          <cell r="F763">
            <v>5401182.5099999998</v>
          </cell>
          <cell r="G763">
            <v>2352128.7772533805</v>
          </cell>
          <cell r="H763">
            <v>467428.5447855884</v>
          </cell>
          <cell r="I763">
            <v>1941663.618359583</v>
          </cell>
          <cell r="J763">
            <v>639961.56960144755</v>
          </cell>
          <cell r="K763">
            <v>0</v>
          </cell>
          <cell r="M763">
            <v>0.75</v>
          </cell>
          <cell r="N763">
            <v>0</v>
          </cell>
          <cell r="O763">
            <v>0</v>
          </cell>
          <cell r="P763">
            <v>1764096.5829400355</v>
          </cell>
          <cell r="Q763">
            <v>588032.19431334513</v>
          </cell>
          <cell r="R763">
            <v>0.75</v>
          </cell>
          <cell r="S763">
            <v>0</v>
          </cell>
          <cell r="T763">
            <v>0</v>
          </cell>
          <cell r="U763">
            <v>350571.40858919127</v>
          </cell>
          <cell r="V763">
            <v>116857.1361963971</v>
          </cell>
          <cell r="W763" t="str">
            <v>DISom</v>
          </cell>
          <cell r="X763">
            <v>167957.37005219181</v>
          </cell>
          <cell r="Y763">
            <v>1728398.8846447347</v>
          </cell>
          <cell r="Z763">
            <v>15946.129596737877</v>
          </cell>
          <cell r="AA763">
            <v>0</v>
          </cell>
          <cell r="AB763">
            <v>29361.234065918386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H763">
            <v>926</v>
          </cell>
          <cell r="AI763" t="str">
            <v>S</v>
          </cell>
          <cell r="AJ763" t="str">
            <v>926.S</v>
          </cell>
        </row>
        <row r="764">
          <cell r="A764">
            <v>764</v>
          </cell>
          <cell r="D764" t="str">
            <v>CN</v>
          </cell>
          <cell r="E764" t="str">
            <v>CUST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M764">
            <v>0.75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0.75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 t="str">
            <v>CUST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H764">
            <v>926</v>
          </cell>
          <cell r="AI764" t="str">
            <v>CN</v>
          </cell>
          <cell r="AJ764" t="str">
            <v>926.CN</v>
          </cell>
        </row>
        <row r="765">
          <cell r="A765">
            <v>765</v>
          </cell>
          <cell r="D765" t="str">
            <v>SO</v>
          </cell>
          <cell r="E765" t="str">
            <v>LABOR</v>
          </cell>
          <cell r="F765">
            <v>49032840.754314631</v>
          </cell>
          <cell r="G765">
            <v>21353019.557323903</v>
          </cell>
          <cell r="H765">
            <v>4243394.7303315215</v>
          </cell>
          <cell r="I765">
            <v>17626747.998462245</v>
          </cell>
          <cell r="J765">
            <v>5809678.4681969611</v>
          </cell>
          <cell r="K765">
            <v>0</v>
          </cell>
          <cell r="M765">
            <v>0.75</v>
          </cell>
          <cell r="N765">
            <v>0</v>
          </cell>
          <cell r="O765">
            <v>0</v>
          </cell>
          <cell r="P765">
            <v>16014764.667992927</v>
          </cell>
          <cell r="Q765">
            <v>5338254.8893309757</v>
          </cell>
          <cell r="R765">
            <v>0.75</v>
          </cell>
          <cell r="S765">
            <v>0</v>
          </cell>
          <cell r="T765">
            <v>0</v>
          </cell>
          <cell r="U765">
            <v>3182546.0477486411</v>
          </cell>
          <cell r="V765">
            <v>1060848.6825828804</v>
          </cell>
          <cell r="W765" t="str">
            <v>DISom</v>
          </cell>
          <cell r="X765">
            <v>1524745.176456297</v>
          </cell>
          <cell r="Y765">
            <v>15690694.975371292</v>
          </cell>
          <cell r="Z765">
            <v>144761.63908864316</v>
          </cell>
          <cell r="AA765">
            <v>0</v>
          </cell>
          <cell r="AB765">
            <v>266546.2075460091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H765">
            <v>926</v>
          </cell>
          <cell r="AI765" t="str">
            <v>SO</v>
          </cell>
          <cell r="AJ765" t="str">
            <v>926.SO</v>
          </cell>
        </row>
        <row r="766">
          <cell r="A766">
            <v>766</v>
          </cell>
          <cell r="F766">
            <v>54434023.264314629</v>
          </cell>
          <cell r="G766">
            <v>23705148.334577285</v>
          </cell>
          <cell r="H766">
            <v>4710823.2751171095</v>
          </cell>
          <cell r="I766">
            <v>19568411.616821829</v>
          </cell>
          <cell r="J766">
            <v>6449640.0377984084</v>
          </cell>
          <cell r="K766">
            <v>0</v>
          </cell>
          <cell r="N766">
            <v>0</v>
          </cell>
          <cell r="O766">
            <v>0</v>
          </cell>
          <cell r="P766">
            <v>17778861.250932962</v>
          </cell>
          <cell r="Q766">
            <v>5926287.0836443212</v>
          </cell>
          <cell r="S766">
            <v>0</v>
          </cell>
          <cell r="T766">
            <v>0</v>
          </cell>
          <cell r="U766">
            <v>3533117.4563378324</v>
          </cell>
          <cell r="V766">
            <v>1177705.8187792774</v>
          </cell>
          <cell r="X766">
            <v>1692702.5465084889</v>
          </cell>
          <cell r="Y766">
            <v>17419093.860016026</v>
          </cell>
          <cell r="Z766">
            <v>160707.76868538104</v>
          </cell>
          <cell r="AA766">
            <v>0</v>
          </cell>
          <cell r="AB766">
            <v>295907.44161192747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H766">
            <v>926</v>
          </cell>
          <cell r="AI766" t="str">
            <v>NA</v>
          </cell>
          <cell r="AJ766" t="str">
            <v>926.NA1</v>
          </cell>
        </row>
        <row r="767">
          <cell r="A767">
            <v>767</v>
          </cell>
          <cell r="AH767">
            <v>926</v>
          </cell>
          <cell r="AI767" t="str">
            <v>NA</v>
          </cell>
          <cell r="AJ767" t="str">
            <v>926.NA2</v>
          </cell>
        </row>
        <row r="768">
          <cell r="A768">
            <v>768</v>
          </cell>
          <cell r="B768">
            <v>927</v>
          </cell>
          <cell r="C768" t="str">
            <v>Franchise Requirements</v>
          </cell>
          <cell r="AH768">
            <v>927</v>
          </cell>
          <cell r="AI768" t="str">
            <v>NA</v>
          </cell>
          <cell r="AJ768" t="str">
            <v>927.NA</v>
          </cell>
        </row>
        <row r="769">
          <cell r="A769">
            <v>769</v>
          </cell>
          <cell r="D769" t="str">
            <v>S</v>
          </cell>
          <cell r="E769" t="str">
            <v>DMSC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M769">
            <v>0.75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0.75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 t="str">
            <v>MISC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H769">
            <v>927</v>
          </cell>
          <cell r="AI769" t="str">
            <v>S</v>
          </cell>
          <cell r="AJ769" t="str">
            <v>927.S</v>
          </cell>
        </row>
        <row r="770">
          <cell r="A770">
            <v>770</v>
          </cell>
          <cell r="D770" t="str">
            <v>SO</v>
          </cell>
          <cell r="E770" t="str">
            <v>DMSC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M770">
            <v>0.75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0.75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 t="str">
            <v>MISC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H770">
            <v>927</v>
          </cell>
          <cell r="AI770" t="str">
            <v>SO</v>
          </cell>
          <cell r="AJ770" t="str">
            <v>927.SO</v>
          </cell>
        </row>
        <row r="771">
          <cell r="A771">
            <v>771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H771">
            <v>927</v>
          </cell>
          <cell r="AI771" t="str">
            <v>NA</v>
          </cell>
          <cell r="AJ771" t="str">
            <v>927.NA1</v>
          </cell>
        </row>
        <row r="772">
          <cell r="A772">
            <v>772</v>
          </cell>
          <cell r="AH772">
            <v>927</v>
          </cell>
          <cell r="AI772" t="str">
            <v>NA</v>
          </cell>
          <cell r="AJ772" t="str">
            <v>927.NA2</v>
          </cell>
        </row>
        <row r="773">
          <cell r="A773">
            <v>773</v>
          </cell>
          <cell r="B773">
            <v>928</v>
          </cell>
          <cell r="C773" t="str">
            <v>Regulatory Commission Expense</v>
          </cell>
          <cell r="AH773">
            <v>928</v>
          </cell>
          <cell r="AI773" t="str">
            <v>NA</v>
          </cell>
          <cell r="AJ773" t="str">
            <v>928.NA</v>
          </cell>
        </row>
        <row r="774">
          <cell r="A774">
            <v>774</v>
          </cell>
          <cell r="D774" t="str">
            <v>S</v>
          </cell>
          <cell r="E774" t="str">
            <v>DMSC</v>
          </cell>
          <cell r="F774">
            <v>7240488.0300000003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7240488.0300000003</v>
          </cell>
          <cell r="M774">
            <v>0.75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0.75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 t="str">
            <v>MISC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H774">
            <v>928</v>
          </cell>
          <cell r="AI774" t="str">
            <v>S</v>
          </cell>
          <cell r="AJ774" t="str">
            <v>928.S</v>
          </cell>
        </row>
        <row r="775">
          <cell r="A775">
            <v>775</v>
          </cell>
          <cell r="D775" t="str">
            <v>SE</v>
          </cell>
          <cell r="E775" t="str">
            <v>P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M775">
            <v>0.75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0.75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 t="str">
            <v>MISC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H775">
            <v>928</v>
          </cell>
          <cell r="AI775" t="str">
            <v>SE</v>
          </cell>
          <cell r="AJ775" t="str">
            <v>928.SE</v>
          </cell>
        </row>
        <row r="776">
          <cell r="A776">
            <v>776</v>
          </cell>
          <cell r="D776" t="str">
            <v>SO</v>
          </cell>
          <cell r="E776" t="str">
            <v>DMSC</v>
          </cell>
          <cell r="F776">
            <v>1281020.4567825578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1281020.4567825578</v>
          </cell>
          <cell r="M776">
            <v>0.75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0.75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 t="str">
            <v>MISC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H776">
            <v>928</v>
          </cell>
          <cell r="AI776" t="str">
            <v>SO</v>
          </cell>
          <cell r="AJ776" t="str">
            <v>928.SO</v>
          </cell>
        </row>
        <row r="777">
          <cell r="A777">
            <v>777</v>
          </cell>
          <cell r="D777" t="str">
            <v>SG</v>
          </cell>
          <cell r="E777" t="str">
            <v>FERC</v>
          </cell>
          <cell r="F777">
            <v>1923993.2696395775</v>
          </cell>
          <cell r="G777">
            <v>773501.47386336955</v>
          </cell>
          <cell r="H777">
            <v>1150491.7957762079</v>
          </cell>
          <cell r="I777">
            <v>0</v>
          </cell>
          <cell r="J777">
            <v>0</v>
          </cell>
          <cell r="K777">
            <v>0</v>
          </cell>
          <cell r="M777">
            <v>0.75</v>
          </cell>
          <cell r="N777">
            <v>0</v>
          </cell>
          <cell r="O777">
            <v>0</v>
          </cell>
          <cell r="P777">
            <v>580126.10539752711</v>
          </cell>
          <cell r="Q777">
            <v>193375.36846584239</v>
          </cell>
          <cell r="R777">
            <v>0.75</v>
          </cell>
          <cell r="S777">
            <v>0</v>
          </cell>
          <cell r="T777">
            <v>0</v>
          </cell>
          <cell r="U777">
            <v>862868.84683215595</v>
          </cell>
          <cell r="V777">
            <v>287622.94894405198</v>
          </cell>
          <cell r="W777" t="str">
            <v>MISC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H777">
            <v>928</v>
          </cell>
          <cell r="AI777" t="str">
            <v>SG</v>
          </cell>
          <cell r="AJ777" t="str">
            <v>928.SG</v>
          </cell>
        </row>
        <row r="778">
          <cell r="A778">
            <v>778</v>
          </cell>
          <cell r="F778">
            <v>10445501.756422136</v>
          </cell>
          <cell r="G778">
            <v>773501.47386336955</v>
          </cell>
          <cell r="H778">
            <v>1150491.7957762079</v>
          </cell>
          <cell r="I778">
            <v>0</v>
          </cell>
          <cell r="J778">
            <v>0</v>
          </cell>
          <cell r="K778">
            <v>8521508.4867825583</v>
          </cell>
          <cell r="N778">
            <v>0</v>
          </cell>
          <cell r="O778">
            <v>0</v>
          </cell>
          <cell r="P778">
            <v>580126.10539752711</v>
          </cell>
          <cell r="Q778">
            <v>193375.36846584239</v>
          </cell>
          <cell r="S778">
            <v>0</v>
          </cell>
          <cell r="T778">
            <v>0</v>
          </cell>
          <cell r="U778">
            <v>862868.84683215595</v>
          </cell>
          <cell r="V778">
            <v>287622.94894405198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H778">
            <v>928</v>
          </cell>
          <cell r="AI778" t="str">
            <v>NA</v>
          </cell>
          <cell r="AJ778" t="str">
            <v>928.NA1</v>
          </cell>
        </row>
        <row r="779">
          <cell r="A779">
            <v>779</v>
          </cell>
          <cell r="AH779">
            <v>928</v>
          </cell>
          <cell r="AI779" t="str">
            <v>NA</v>
          </cell>
          <cell r="AJ779" t="str">
            <v>928.NA2</v>
          </cell>
        </row>
        <row r="780">
          <cell r="A780">
            <v>780</v>
          </cell>
          <cell r="B780" t="str">
            <v>928RE</v>
          </cell>
          <cell r="C780" t="str">
            <v>Regulatory Expense</v>
          </cell>
          <cell r="E780" t="str">
            <v>DMSC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M780">
            <v>0.75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0.75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 t="str">
            <v>MISC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H780" t="str">
            <v>928RE</v>
          </cell>
          <cell r="AI780" t="str">
            <v>NA</v>
          </cell>
          <cell r="AJ780" t="str">
            <v>928RE.NA</v>
          </cell>
        </row>
        <row r="781">
          <cell r="A781">
            <v>781</v>
          </cell>
          <cell r="AH781" t="str">
            <v>928RE</v>
          </cell>
          <cell r="AI781" t="str">
            <v>NA</v>
          </cell>
          <cell r="AJ781" t="str">
            <v>928RE.NA1</v>
          </cell>
        </row>
        <row r="782">
          <cell r="A782">
            <v>782</v>
          </cell>
          <cell r="B782">
            <v>929</v>
          </cell>
          <cell r="C782" t="str">
            <v>Duplicate Charges</v>
          </cell>
          <cell r="AH782">
            <v>929</v>
          </cell>
          <cell r="AI782" t="str">
            <v>NA</v>
          </cell>
          <cell r="AJ782" t="str">
            <v>929.NA</v>
          </cell>
        </row>
        <row r="783">
          <cell r="A783">
            <v>783</v>
          </cell>
          <cell r="D783" t="str">
            <v>S</v>
          </cell>
          <cell r="E783" t="str">
            <v>LABOR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M783">
            <v>0.75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0.75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 t="str">
            <v>DISom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H783">
            <v>929</v>
          </cell>
          <cell r="AI783" t="str">
            <v>S</v>
          </cell>
          <cell r="AJ783" t="str">
            <v>929.S</v>
          </cell>
        </row>
        <row r="784">
          <cell r="A784">
            <v>784</v>
          </cell>
          <cell r="D784" t="str">
            <v>SO</v>
          </cell>
          <cell r="E784" t="str">
            <v>LABOR</v>
          </cell>
          <cell r="F784">
            <v>-52930605.344429582</v>
          </cell>
          <cell r="G784">
            <v>-23050433.825846486</v>
          </cell>
          <cell r="H784">
            <v>-4580714.6462760447</v>
          </cell>
          <cell r="I784">
            <v>-19027949.991459969</v>
          </cell>
          <cell r="J784">
            <v>-6271506.8808470843</v>
          </cell>
          <cell r="K784">
            <v>0</v>
          </cell>
          <cell r="M784">
            <v>0.75</v>
          </cell>
          <cell r="N784">
            <v>0</v>
          </cell>
          <cell r="O784">
            <v>0</v>
          </cell>
          <cell r="P784">
            <v>-17287825.369384862</v>
          </cell>
          <cell r="Q784">
            <v>-5762608.4564616214</v>
          </cell>
          <cell r="R784">
            <v>0.75</v>
          </cell>
          <cell r="S784">
            <v>0</v>
          </cell>
          <cell r="T784">
            <v>0</v>
          </cell>
          <cell r="U784">
            <v>-3435535.9847070333</v>
          </cell>
          <cell r="V784">
            <v>-1145178.6615690112</v>
          </cell>
          <cell r="W784" t="str">
            <v>DISom</v>
          </cell>
          <cell r="X784">
            <v>-1645951.6508581899</v>
          </cell>
          <cell r="Y784">
            <v>-16937994.424647339</v>
          </cell>
          <cell r="Z784">
            <v>-156269.16714874364</v>
          </cell>
          <cell r="AA784">
            <v>0</v>
          </cell>
          <cell r="AB784">
            <v>-287734.74880569219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H784">
            <v>929</v>
          </cell>
          <cell r="AI784" t="str">
            <v>SO</v>
          </cell>
          <cell r="AJ784" t="str">
            <v>929.SO</v>
          </cell>
        </row>
        <row r="785">
          <cell r="A785">
            <v>785</v>
          </cell>
          <cell r="F785">
            <v>-52930605.344429582</v>
          </cell>
          <cell r="G785">
            <v>-23050433.825846486</v>
          </cell>
          <cell r="H785">
            <v>-4580714.6462760447</v>
          </cell>
          <cell r="I785">
            <v>-19027949.991459969</v>
          </cell>
          <cell r="J785">
            <v>-6271506.8808470843</v>
          </cell>
          <cell r="K785">
            <v>0</v>
          </cell>
          <cell r="N785">
            <v>0</v>
          </cell>
          <cell r="O785">
            <v>0</v>
          </cell>
          <cell r="P785">
            <v>-17287825.369384862</v>
          </cell>
          <cell r="Q785">
            <v>-5762608.4564616214</v>
          </cell>
          <cell r="S785">
            <v>0</v>
          </cell>
          <cell r="T785">
            <v>0</v>
          </cell>
          <cell r="U785">
            <v>-3435535.9847070333</v>
          </cell>
          <cell r="V785">
            <v>-1145178.6615690112</v>
          </cell>
          <cell r="X785">
            <v>-1645951.6508581899</v>
          </cell>
          <cell r="Y785">
            <v>-16937994.424647339</v>
          </cell>
          <cell r="Z785">
            <v>-156269.16714874364</v>
          </cell>
          <cell r="AA785">
            <v>0</v>
          </cell>
          <cell r="AB785">
            <v>-287734.74880569219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H785">
            <v>929</v>
          </cell>
          <cell r="AI785" t="str">
            <v>NA</v>
          </cell>
          <cell r="AJ785" t="str">
            <v>929.NA1</v>
          </cell>
        </row>
        <row r="786">
          <cell r="A786">
            <v>786</v>
          </cell>
          <cell r="AH786">
            <v>929</v>
          </cell>
          <cell r="AI786" t="str">
            <v>NA</v>
          </cell>
          <cell r="AJ786" t="str">
            <v>929.NA2</v>
          </cell>
        </row>
        <row r="787">
          <cell r="A787">
            <v>787</v>
          </cell>
          <cell r="B787">
            <v>930</v>
          </cell>
          <cell r="C787" t="str">
            <v>Misc General Expenses</v>
          </cell>
          <cell r="AH787">
            <v>930</v>
          </cell>
          <cell r="AI787" t="str">
            <v>NA</v>
          </cell>
          <cell r="AJ787" t="str">
            <v>930.NA</v>
          </cell>
        </row>
        <row r="788">
          <cell r="A788">
            <v>788</v>
          </cell>
          <cell r="D788" t="str">
            <v>S</v>
          </cell>
          <cell r="E788" t="str">
            <v>PTD</v>
          </cell>
          <cell r="F788">
            <v>2500</v>
          </cell>
          <cell r="G788">
            <v>1132.6042082864062</v>
          </cell>
          <cell r="H788">
            <v>682.79158699102243</v>
          </cell>
          <cell r="I788">
            <v>684.60420472257113</v>
          </cell>
          <cell r="J788">
            <v>0</v>
          </cell>
          <cell r="K788">
            <v>0</v>
          </cell>
          <cell r="M788">
            <v>0.75</v>
          </cell>
          <cell r="N788">
            <v>0</v>
          </cell>
          <cell r="O788">
            <v>0</v>
          </cell>
          <cell r="P788">
            <v>849.45315621480472</v>
          </cell>
          <cell r="Q788">
            <v>283.15105207160155</v>
          </cell>
          <cell r="R788">
            <v>0.75</v>
          </cell>
          <cell r="S788">
            <v>0</v>
          </cell>
          <cell r="T788">
            <v>0</v>
          </cell>
          <cell r="U788">
            <v>512.09369024326679</v>
          </cell>
          <cell r="V788">
            <v>170.69789674775561</v>
          </cell>
          <cell r="W788" t="str">
            <v>PLNT</v>
          </cell>
          <cell r="X788">
            <v>109.87270206445768</v>
          </cell>
          <cell r="Y788">
            <v>341.70757202099327</v>
          </cell>
          <cell r="Z788">
            <v>130.92291226021288</v>
          </cell>
          <cell r="AA788">
            <v>80.515184328588205</v>
          </cell>
          <cell r="AB788">
            <v>21.585834048319164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H788">
            <v>930</v>
          </cell>
          <cell r="AI788" t="str">
            <v>S</v>
          </cell>
          <cell r="AJ788" t="str">
            <v>930.S</v>
          </cell>
        </row>
        <row r="789">
          <cell r="A789">
            <v>789</v>
          </cell>
          <cell r="D789" t="str">
            <v>CN</v>
          </cell>
          <cell r="E789" t="str">
            <v>CUST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0.75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0.75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 t="str">
            <v>CUST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H789">
            <v>930</v>
          </cell>
          <cell r="AI789" t="str">
            <v>CN</v>
          </cell>
          <cell r="AJ789" t="str">
            <v>930.CN</v>
          </cell>
        </row>
        <row r="790">
          <cell r="A790">
            <v>790</v>
          </cell>
          <cell r="D790" t="str">
            <v>SO</v>
          </cell>
          <cell r="E790" t="str">
            <v>LABOR</v>
          </cell>
          <cell r="F790">
            <v>971875.07903650322</v>
          </cell>
          <cell r="G790">
            <v>423236.08525814529</v>
          </cell>
          <cell r="H790">
            <v>84107.906567928847</v>
          </cell>
          <cell r="I790">
            <v>349378.025841886</v>
          </cell>
          <cell r="J790">
            <v>115153.06136854307</v>
          </cell>
          <cell r="K790">
            <v>0</v>
          </cell>
          <cell r="M790">
            <v>0.75</v>
          </cell>
          <cell r="N790">
            <v>0</v>
          </cell>
          <cell r="O790">
            <v>0</v>
          </cell>
          <cell r="P790">
            <v>317427.06394360896</v>
          </cell>
          <cell r="Q790">
            <v>105809.02131453632</v>
          </cell>
          <cell r="R790">
            <v>0.75</v>
          </cell>
          <cell r="S790">
            <v>0</v>
          </cell>
          <cell r="T790">
            <v>0</v>
          </cell>
          <cell r="U790">
            <v>63080.929925946635</v>
          </cell>
          <cell r="V790">
            <v>21026.976641982212</v>
          </cell>
          <cell r="W790" t="str">
            <v>DISom</v>
          </cell>
          <cell r="X790">
            <v>30221.823090039805</v>
          </cell>
          <cell r="Y790">
            <v>311003.71067088889</v>
          </cell>
          <cell r="Z790">
            <v>2869.3061072205742</v>
          </cell>
          <cell r="AA790">
            <v>0</v>
          </cell>
          <cell r="AB790">
            <v>5283.1859737366485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H790">
            <v>930</v>
          </cell>
          <cell r="AI790" t="str">
            <v>SO</v>
          </cell>
          <cell r="AJ790" t="str">
            <v>930.SO</v>
          </cell>
        </row>
        <row r="791">
          <cell r="A791">
            <v>791</v>
          </cell>
          <cell r="F791">
            <v>974375.07903650322</v>
          </cell>
          <cell r="G791">
            <v>424368.68946643168</v>
          </cell>
          <cell r="H791">
            <v>84790.698154919868</v>
          </cell>
          <cell r="I791">
            <v>350062.63004660857</v>
          </cell>
          <cell r="J791">
            <v>115153.06136854307</v>
          </cell>
          <cell r="K791">
            <v>0</v>
          </cell>
          <cell r="N791">
            <v>0</v>
          </cell>
          <cell r="O791">
            <v>0</v>
          </cell>
          <cell r="P791">
            <v>318276.51709982374</v>
          </cell>
          <cell r="Q791">
            <v>106092.17236660792</v>
          </cell>
          <cell r="S791">
            <v>0</v>
          </cell>
          <cell r="T791">
            <v>0</v>
          </cell>
          <cell r="U791">
            <v>63593.023616189901</v>
          </cell>
          <cell r="V791">
            <v>21197.674538729967</v>
          </cell>
          <cell r="X791">
            <v>30331.695792104263</v>
          </cell>
          <cell r="Y791">
            <v>311345.41824290989</v>
          </cell>
          <cell r="Z791">
            <v>3000.229019480787</v>
          </cell>
          <cell r="AA791">
            <v>80.515184328588205</v>
          </cell>
          <cell r="AB791">
            <v>5304.7718077849677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H791">
            <v>930</v>
          </cell>
          <cell r="AI791" t="str">
            <v>NA</v>
          </cell>
          <cell r="AJ791" t="str">
            <v>930.NA1</v>
          </cell>
        </row>
        <row r="792">
          <cell r="A792">
            <v>792</v>
          </cell>
          <cell r="AH792">
            <v>930</v>
          </cell>
          <cell r="AI792" t="str">
            <v>NA</v>
          </cell>
          <cell r="AJ792" t="str">
            <v>930.NA2</v>
          </cell>
        </row>
        <row r="793">
          <cell r="A793">
            <v>793</v>
          </cell>
          <cell r="B793">
            <v>931</v>
          </cell>
          <cell r="C793" t="str">
            <v>Rents</v>
          </cell>
          <cell r="AH793">
            <v>931</v>
          </cell>
          <cell r="AI793" t="str">
            <v>NA</v>
          </cell>
          <cell r="AJ793" t="str">
            <v>931.NA</v>
          </cell>
        </row>
        <row r="794">
          <cell r="A794">
            <v>794</v>
          </cell>
          <cell r="D794" t="str">
            <v>S</v>
          </cell>
          <cell r="E794" t="str">
            <v>PTD</v>
          </cell>
          <cell r="F794">
            <v>379295.19</v>
          </cell>
          <cell r="G794">
            <v>171836.5313507168</v>
          </cell>
          <cell r="H794">
            <v>103591.82588726455</v>
          </cell>
          <cell r="I794">
            <v>103866.83276201862</v>
          </cell>
          <cell r="J794">
            <v>0</v>
          </cell>
          <cell r="K794">
            <v>0</v>
          </cell>
          <cell r="M794">
            <v>0.75</v>
          </cell>
          <cell r="N794">
            <v>0</v>
          </cell>
          <cell r="O794">
            <v>0</v>
          </cell>
          <cell r="P794">
            <v>128877.39851303759</v>
          </cell>
          <cell r="Q794">
            <v>42959.132837679201</v>
          </cell>
          <cell r="R794">
            <v>0.75</v>
          </cell>
          <cell r="S794">
            <v>0</v>
          </cell>
          <cell r="T794">
            <v>0</v>
          </cell>
          <cell r="U794">
            <v>77693.869415448411</v>
          </cell>
          <cell r="V794">
            <v>25897.956471816138</v>
          </cell>
          <cell r="W794" t="str">
            <v>PLNT</v>
          </cell>
          <cell r="X794">
            <v>16669.674962140751</v>
          </cell>
          <cell r="Y794">
            <v>51843.215381656533</v>
          </cell>
          <cell r="Z794">
            <v>19863.372352436316</v>
          </cell>
          <cell r="AA794">
            <v>12215.608855118755</v>
          </cell>
          <cell r="AB794">
            <v>3274.9612106662748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H794">
            <v>931</v>
          </cell>
          <cell r="AI794" t="str">
            <v>S</v>
          </cell>
          <cell r="AJ794" t="str">
            <v>931.S</v>
          </cell>
        </row>
        <row r="795">
          <cell r="A795">
            <v>795</v>
          </cell>
          <cell r="D795" t="str">
            <v>SO</v>
          </cell>
          <cell r="E795" t="str">
            <v>PTD</v>
          </cell>
          <cell r="F795">
            <v>1023748.8523308687</v>
          </cell>
          <cell r="G795">
            <v>463800.90335132822</v>
          </cell>
          <cell r="H795">
            <v>279602.84142529266</v>
          </cell>
          <cell r="I795">
            <v>280345.10755424772</v>
          </cell>
          <cell r="J795">
            <v>0</v>
          </cell>
          <cell r="K795">
            <v>0</v>
          </cell>
          <cell r="M795">
            <v>0.75</v>
          </cell>
          <cell r="N795">
            <v>0</v>
          </cell>
          <cell r="O795">
            <v>0</v>
          </cell>
          <cell r="P795">
            <v>347850.67751349614</v>
          </cell>
          <cell r="Q795">
            <v>115950.22583783205</v>
          </cell>
          <cell r="R795">
            <v>0.75</v>
          </cell>
          <cell r="S795">
            <v>0</v>
          </cell>
          <cell r="T795">
            <v>0</v>
          </cell>
          <cell r="U795">
            <v>209702.13106896949</v>
          </cell>
          <cell r="V795">
            <v>69900.710356323165</v>
          </cell>
          <cell r="W795" t="str">
            <v>PLNT</v>
          </cell>
          <cell r="X795">
            <v>44992.821056392007</v>
          </cell>
          <cell r="Y795">
            <v>139929.09387570381</v>
          </cell>
          <cell r="Z795">
            <v>53612.872468083187</v>
          </cell>
          <cell r="AA795">
            <v>32970.931020640208</v>
          </cell>
          <cell r="AB795">
            <v>8839.3891334285327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H795">
            <v>931</v>
          </cell>
          <cell r="AI795" t="str">
            <v>SO</v>
          </cell>
          <cell r="AJ795" t="str">
            <v>931.SO</v>
          </cell>
        </row>
        <row r="796">
          <cell r="A796">
            <v>796</v>
          </cell>
          <cell r="F796">
            <v>1403044.0423308688</v>
          </cell>
          <cell r="G796">
            <v>635637.43470204505</v>
          </cell>
          <cell r="H796">
            <v>383194.66731255723</v>
          </cell>
          <cell r="I796">
            <v>384211.94031626632</v>
          </cell>
          <cell r="J796">
            <v>0</v>
          </cell>
          <cell r="K796">
            <v>0</v>
          </cell>
          <cell r="N796">
            <v>0</v>
          </cell>
          <cell r="O796">
            <v>0</v>
          </cell>
          <cell r="P796">
            <v>476728.07602653373</v>
          </cell>
          <cell r="Q796">
            <v>158909.35867551126</v>
          </cell>
          <cell r="S796">
            <v>0</v>
          </cell>
          <cell r="T796">
            <v>0</v>
          </cell>
          <cell r="U796">
            <v>287396.00048441789</v>
          </cell>
          <cell r="V796">
            <v>95798.666828139307</v>
          </cell>
          <cell r="X796">
            <v>61662.496018532758</v>
          </cell>
          <cell r="Y796">
            <v>191772.30925736035</v>
          </cell>
          <cell r="Z796">
            <v>73476.244820519496</v>
          </cell>
          <cell r="AA796">
            <v>45186.539875758965</v>
          </cell>
          <cell r="AB796">
            <v>12114.350344094808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H796">
            <v>931</v>
          </cell>
          <cell r="AI796" t="str">
            <v>NA</v>
          </cell>
          <cell r="AJ796" t="str">
            <v>931.NA1</v>
          </cell>
        </row>
        <row r="797">
          <cell r="A797">
            <v>797</v>
          </cell>
          <cell r="AH797">
            <v>931</v>
          </cell>
          <cell r="AI797" t="str">
            <v>NA</v>
          </cell>
          <cell r="AJ797" t="str">
            <v>931.NA2</v>
          </cell>
        </row>
        <row r="798">
          <cell r="A798">
            <v>798</v>
          </cell>
          <cell r="B798">
            <v>935</v>
          </cell>
          <cell r="C798" t="str">
            <v>Maintenance of General Plant</v>
          </cell>
          <cell r="AH798">
            <v>935</v>
          </cell>
          <cell r="AI798" t="str">
            <v>NA</v>
          </cell>
          <cell r="AJ798" t="str">
            <v>935.NA</v>
          </cell>
        </row>
        <row r="799">
          <cell r="A799">
            <v>799</v>
          </cell>
          <cell r="D799" t="str">
            <v>S</v>
          </cell>
          <cell r="E799" t="str">
            <v>G</v>
          </cell>
          <cell r="F799">
            <v>38803.56</v>
          </cell>
          <cell r="G799">
            <v>7885.488789076805</v>
          </cell>
          <cell r="H799">
            <v>13979.105391237268</v>
          </cell>
          <cell r="I799">
            <v>16424.325863497947</v>
          </cell>
          <cell r="J799">
            <v>514.63995618797185</v>
          </cell>
          <cell r="K799">
            <v>0</v>
          </cell>
          <cell r="M799">
            <v>0.75</v>
          </cell>
          <cell r="N799">
            <v>0</v>
          </cell>
          <cell r="O799">
            <v>0</v>
          </cell>
          <cell r="P799">
            <v>5914.116591807604</v>
          </cell>
          <cell r="Q799">
            <v>1971.3721972692013</v>
          </cell>
          <cell r="R799">
            <v>0.75</v>
          </cell>
          <cell r="S799">
            <v>0</v>
          </cell>
          <cell r="T799">
            <v>0</v>
          </cell>
          <cell r="U799">
            <v>10484.329043427952</v>
          </cell>
          <cell r="V799">
            <v>3494.776347809317</v>
          </cell>
          <cell r="W799" t="str">
            <v>GENL</v>
          </cell>
          <cell r="X799">
            <v>2635.9538106269251</v>
          </cell>
          <cell r="Y799">
            <v>8197.89956617608</v>
          </cell>
          <cell r="Z799">
            <v>3140.9689848914709</v>
          </cell>
          <cell r="AA799">
            <v>1931.6381863418849</v>
          </cell>
          <cell r="AB799">
            <v>517.86531546158687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H799">
            <v>935</v>
          </cell>
          <cell r="AI799" t="str">
            <v>S</v>
          </cell>
          <cell r="AJ799" t="str">
            <v>935.S</v>
          </cell>
        </row>
        <row r="800">
          <cell r="A800">
            <v>800</v>
          </cell>
          <cell r="D800" t="str">
            <v>CN</v>
          </cell>
          <cell r="E800" t="str">
            <v>CUST</v>
          </cell>
          <cell r="F800">
            <v>21618.13578147626</v>
          </cell>
          <cell r="G800">
            <v>0</v>
          </cell>
          <cell r="H800">
            <v>0</v>
          </cell>
          <cell r="I800">
            <v>0</v>
          </cell>
          <cell r="J800">
            <v>21618.13578147626</v>
          </cell>
          <cell r="K800">
            <v>0</v>
          </cell>
          <cell r="M800">
            <v>0.75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0.75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 t="str">
            <v>CUST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H800">
            <v>935</v>
          </cell>
          <cell r="AI800" t="str">
            <v>CN</v>
          </cell>
          <cell r="AJ800" t="str">
            <v>935.CN</v>
          </cell>
        </row>
        <row r="801">
          <cell r="A801">
            <v>801</v>
          </cell>
          <cell r="D801" t="str">
            <v>SO</v>
          </cell>
          <cell r="E801" t="str">
            <v>G</v>
          </cell>
          <cell r="F801">
            <v>10689949.713848611</v>
          </cell>
          <cell r="G801">
            <v>2172364.5620233822</v>
          </cell>
          <cell r="H801">
            <v>3851088.2423395282</v>
          </cell>
          <cell r="I801">
            <v>4524719.3186567472</v>
          </cell>
          <cell r="J801">
            <v>141777.59082895156</v>
          </cell>
          <cell r="K801">
            <v>0</v>
          </cell>
          <cell r="M801">
            <v>0.75</v>
          </cell>
          <cell r="N801">
            <v>0</v>
          </cell>
          <cell r="O801">
            <v>0</v>
          </cell>
          <cell r="P801">
            <v>1629273.4215175365</v>
          </cell>
          <cell r="Q801">
            <v>543091.14050584554</v>
          </cell>
          <cell r="R801">
            <v>0.75</v>
          </cell>
          <cell r="S801">
            <v>0</v>
          </cell>
          <cell r="T801">
            <v>0</v>
          </cell>
          <cell r="U801">
            <v>2888316.1817546459</v>
          </cell>
          <cell r="V801">
            <v>962772.06058488204</v>
          </cell>
          <cell r="W801" t="str">
            <v>GENL</v>
          </cell>
          <cell r="X801">
            <v>726175.99219322798</v>
          </cell>
          <cell r="Y801">
            <v>2258430.260563815</v>
          </cell>
          <cell r="Z801">
            <v>865302.06252333394</v>
          </cell>
          <cell r="AA801">
            <v>532144.8618978383</v>
          </cell>
          <cell r="AB801">
            <v>142666.14147853214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H801">
            <v>935</v>
          </cell>
          <cell r="AI801" t="str">
            <v>SO</v>
          </cell>
          <cell r="AJ801" t="str">
            <v>935.SO</v>
          </cell>
        </row>
        <row r="802">
          <cell r="A802">
            <v>802</v>
          </cell>
          <cell r="F802">
            <v>10750371.409630088</v>
          </cell>
          <cell r="G802">
            <v>2180250.0508124591</v>
          </cell>
          <cell r="H802">
            <v>3865067.3477307656</v>
          </cell>
          <cell r="I802">
            <v>4541143.6445202455</v>
          </cell>
          <cell r="J802">
            <v>163910.36656661579</v>
          </cell>
          <cell r="K802">
            <v>0</v>
          </cell>
          <cell r="N802">
            <v>0</v>
          </cell>
          <cell r="O802">
            <v>0</v>
          </cell>
          <cell r="P802">
            <v>1635187.5381093442</v>
          </cell>
          <cell r="Q802">
            <v>545062.51270311477</v>
          </cell>
          <cell r="S802">
            <v>0</v>
          </cell>
          <cell r="T802">
            <v>0</v>
          </cell>
          <cell r="U802">
            <v>2898800.5107980738</v>
          </cell>
          <cell r="V802">
            <v>966266.8369326914</v>
          </cell>
          <cell r="X802">
            <v>728811.94600385486</v>
          </cell>
          <cell r="Y802">
            <v>2266628.1601299909</v>
          </cell>
          <cell r="Z802">
            <v>868443.03150822537</v>
          </cell>
          <cell r="AA802">
            <v>534076.50008418015</v>
          </cell>
          <cell r="AB802">
            <v>143184.00679399373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H802">
            <v>935</v>
          </cell>
          <cell r="AI802" t="str">
            <v>NA</v>
          </cell>
          <cell r="AJ802" t="str">
            <v>935.NA1</v>
          </cell>
        </row>
        <row r="803">
          <cell r="A803">
            <v>803</v>
          </cell>
          <cell r="AH803">
            <v>935</v>
          </cell>
          <cell r="AI803" t="str">
            <v>NA</v>
          </cell>
          <cell r="AJ803" t="str">
            <v>935.NA2</v>
          </cell>
        </row>
        <row r="804">
          <cell r="A804">
            <v>804</v>
          </cell>
          <cell r="C804" t="str">
            <v>Total Adminsitrative &amp; Gen Expense</v>
          </cell>
          <cell r="F804">
            <v>67342255.107571736</v>
          </cell>
          <cell r="G804">
            <v>24163589.861924455</v>
          </cell>
          <cell r="H804">
            <v>17366304.468741383</v>
          </cell>
          <cell r="I804">
            <v>16788101.053057626</v>
          </cell>
          <cell r="J804">
            <v>502751.23706571944</v>
          </cell>
          <cell r="K804">
            <v>8521508.4867825583</v>
          </cell>
          <cell r="N804">
            <v>0</v>
          </cell>
          <cell r="O804">
            <v>0</v>
          </cell>
          <cell r="P804">
            <v>18122692.396443337</v>
          </cell>
          <cell r="Q804">
            <v>6040897.4654811136</v>
          </cell>
          <cell r="S804">
            <v>0</v>
          </cell>
          <cell r="T804">
            <v>0</v>
          </cell>
          <cell r="U804">
            <v>13024728.351556038</v>
          </cell>
          <cell r="V804">
            <v>4341576.1171853459</v>
          </cell>
          <cell r="X804">
            <v>2628498.0034216177</v>
          </cell>
          <cell r="Y804">
            <v>8727427.331178125</v>
          </cell>
          <cell r="Z804">
            <v>3047672.9364393353</v>
          </cell>
          <cell r="AA804">
            <v>1869768.6027112149</v>
          </cell>
          <cell r="AB804">
            <v>514734.17930733284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H804">
            <v>935</v>
          </cell>
          <cell r="AI804" t="str">
            <v>NA</v>
          </cell>
          <cell r="AJ804" t="str">
            <v>935.NA3</v>
          </cell>
        </row>
        <row r="805">
          <cell r="A805">
            <v>805</v>
          </cell>
          <cell r="AH805">
            <v>935</v>
          </cell>
          <cell r="AI805" t="str">
            <v>NA</v>
          </cell>
          <cell r="AJ805" t="str">
            <v>935.NA4</v>
          </cell>
        </row>
        <row r="806">
          <cell r="A806">
            <v>806</v>
          </cell>
          <cell r="AH806">
            <v>935</v>
          </cell>
          <cell r="AI806" t="str">
            <v>NA</v>
          </cell>
          <cell r="AJ806" t="str">
            <v>935.NA5</v>
          </cell>
        </row>
        <row r="807">
          <cell r="A807">
            <v>807</v>
          </cell>
          <cell r="B807" t="str">
            <v>TOTAL O&amp;M EXPENSE</v>
          </cell>
          <cell r="F807">
            <v>1222335068.6493769</v>
          </cell>
          <cell r="G807">
            <v>964525173.57105267</v>
          </cell>
          <cell r="H807">
            <v>110013367.99801661</v>
          </cell>
          <cell r="I807">
            <v>99074455.747887895</v>
          </cell>
          <cell r="J807">
            <v>40200562.845637046</v>
          </cell>
          <cell r="K807">
            <v>8521508.4867825583</v>
          </cell>
          <cell r="N807">
            <v>234940919.88932824</v>
          </cell>
          <cell r="O807">
            <v>475705282.99618447</v>
          </cell>
          <cell r="P807">
            <v>151027974.92414004</v>
          </cell>
          <cell r="Q807">
            <v>102850995.76140001</v>
          </cell>
          <cell r="S807">
            <v>42426206.223010287</v>
          </cell>
          <cell r="T807">
            <v>19274916.474047311</v>
          </cell>
          <cell r="U807">
            <v>36234183.975719251</v>
          </cell>
          <cell r="V807">
            <v>12078061.325239751</v>
          </cell>
          <cell r="X807">
            <v>16053822.025933413</v>
          </cell>
          <cell r="Y807">
            <v>74000834.680762246</v>
          </cell>
          <cell r="Z807">
            <v>4700727.2170901112</v>
          </cell>
          <cell r="AA807">
            <v>2589477.9459756725</v>
          </cell>
          <cell r="AB807">
            <v>1729593.8781264359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H807" t="str">
            <v>TOTAL O&amp;M EXPENSE</v>
          </cell>
          <cell r="AI807" t="str">
            <v>NA</v>
          </cell>
          <cell r="AJ807" t="str">
            <v>TOTAL O&amp;M EXPENSE.NA</v>
          </cell>
        </row>
        <row r="808">
          <cell r="A808">
            <v>808</v>
          </cell>
          <cell r="AH808" t="str">
            <v>TOTAL O&amp;M EXPENSE</v>
          </cell>
          <cell r="AI808" t="str">
            <v>NA</v>
          </cell>
          <cell r="AJ808" t="str">
            <v>TOTAL O&amp;M EXPENSE.NA1</v>
          </cell>
        </row>
        <row r="809">
          <cell r="A809">
            <v>809</v>
          </cell>
          <cell r="B809" t="str">
            <v>403SP</v>
          </cell>
          <cell r="C809" t="str">
            <v>Steam Depreciation</v>
          </cell>
          <cell r="AH809" t="str">
            <v>403SP</v>
          </cell>
          <cell r="AI809" t="str">
            <v>NA</v>
          </cell>
          <cell r="AJ809" t="str">
            <v>403SP.NA</v>
          </cell>
        </row>
        <row r="810">
          <cell r="A810">
            <v>810</v>
          </cell>
          <cell r="D810" t="str">
            <v>SG</v>
          </cell>
          <cell r="E810" t="str">
            <v>P</v>
          </cell>
          <cell r="F810">
            <v>13090361.539643068</v>
          </cell>
          <cell r="G810">
            <v>13090361.539643068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M810">
            <v>0.75</v>
          </cell>
          <cell r="N810">
            <v>0</v>
          </cell>
          <cell r="O810">
            <v>0</v>
          </cell>
          <cell r="P810">
            <v>9817771.1547323018</v>
          </cell>
          <cell r="Q810">
            <v>3272590.384910767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H810" t="str">
            <v>403SP</v>
          </cell>
          <cell r="AI810" t="str">
            <v>SG</v>
          </cell>
          <cell r="AJ810" t="str">
            <v>403SP.SG</v>
          </cell>
        </row>
        <row r="811">
          <cell r="A811">
            <v>811</v>
          </cell>
          <cell r="D811" t="str">
            <v>SG</v>
          </cell>
          <cell r="E811" t="str">
            <v>P</v>
          </cell>
          <cell r="F811">
            <v>12820913.930948272</v>
          </cell>
          <cell r="G811">
            <v>12820913.930948272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M811">
            <v>0.75</v>
          </cell>
          <cell r="N811">
            <v>0</v>
          </cell>
          <cell r="O811">
            <v>0</v>
          </cell>
          <cell r="P811">
            <v>9615685.4482112043</v>
          </cell>
          <cell r="Q811">
            <v>3205228.4827370681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H811" t="str">
            <v>403SP</v>
          </cell>
          <cell r="AI811" t="str">
            <v>SG</v>
          </cell>
          <cell r="AJ811" t="str">
            <v>403SP.SG1</v>
          </cell>
        </row>
        <row r="812">
          <cell r="A812">
            <v>812</v>
          </cell>
          <cell r="D812" t="str">
            <v>SG</v>
          </cell>
          <cell r="E812" t="str">
            <v>P</v>
          </cell>
          <cell r="F812">
            <v>72014259.718384758</v>
          </cell>
          <cell r="G812">
            <v>72014259.718384758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M812">
            <v>0.75</v>
          </cell>
          <cell r="N812">
            <v>0</v>
          </cell>
          <cell r="O812">
            <v>0</v>
          </cell>
          <cell r="P812">
            <v>54010694.788788572</v>
          </cell>
          <cell r="Q812">
            <v>18003564.929596189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H812" t="str">
            <v>403SP</v>
          </cell>
          <cell r="AI812" t="str">
            <v>SG</v>
          </cell>
          <cell r="AJ812" t="str">
            <v>403SP.SG2</v>
          </cell>
        </row>
        <row r="813">
          <cell r="A813">
            <v>813</v>
          </cell>
          <cell r="D813" t="str">
            <v>SG</v>
          </cell>
          <cell r="E813" t="str">
            <v>P</v>
          </cell>
          <cell r="F813">
            <v>6626158.7606260972</v>
          </cell>
          <cell r="G813">
            <v>6626158.7606260972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M813">
            <v>0.75</v>
          </cell>
          <cell r="N813">
            <v>0</v>
          </cell>
          <cell r="O813">
            <v>0</v>
          </cell>
          <cell r="P813">
            <v>4969619.0704695731</v>
          </cell>
          <cell r="Q813">
            <v>1656539.6901565243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H813" t="str">
            <v>403SP</v>
          </cell>
          <cell r="AI813" t="str">
            <v>SG</v>
          </cell>
          <cell r="AJ813" t="str">
            <v>403SP.SG3</v>
          </cell>
        </row>
        <row r="814">
          <cell r="A814">
            <v>814</v>
          </cell>
          <cell r="F814">
            <v>104551693.94960219</v>
          </cell>
          <cell r="G814">
            <v>104551693.94960219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>
            <v>0</v>
          </cell>
          <cell r="O814">
            <v>0</v>
          </cell>
          <cell r="P814">
            <v>78413770.462201655</v>
          </cell>
          <cell r="Q814">
            <v>26137923.487400547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H814" t="str">
            <v>403SP</v>
          </cell>
          <cell r="AI814" t="str">
            <v>NA</v>
          </cell>
          <cell r="AJ814" t="str">
            <v>403SP.NA1</v>
          </cell>
        </row>
        <row r="815">
          <cell r="A815">
            <v>815</v>
          </cell>
          <cell r="AH815" t="str">
            <v>403SP</v>
          </cell>
          <cell r="AI815" t="str">
            <v>NA</v>
          </cell>
          <cell r="AJ815" t="str">
            <v>403SP.NA2</v>
          </cell>
        </row>
        <row r="816">
          <cell r="A816">
            <v>816</v>
          </cell>
          <cell r="B816" t="str">
            <v>403NP</v>
          </cell>
          <cell r="C816" t="str">
            <v>Nuclear Depreciation</v>
          </cell>
          <cell r="AH816" t="str">
            <v>403NP</v>
          </cell>
          <cell r="AI816" t="str">
            <v>NA</v>
          </cell>
          <cell r="AJ816" t="str">
            <v>403NP.NA</v>
          </cell>
        </row>
        <row r="817">
          <cell r="A817">
            <v>817</v>
          </cell>
          <cell r="D817" t="str">
            <v>SG</v>
          </cell>
          <cell r="E817" t="str">
            <v>P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M817">
            <v>0.75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H817" t="str">
            <v>403NP</v>
          </cell>
          <cell r="AI817" t="str">
            <v>SG</v>
          </cell>
          <cell r="AJ817" t="str">
            <v>403NP.SG</v>
          </cell>
        </row>
        <row r="818">
          <cell r="A818">
            <v>818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H818" t="str">
            <v>403NP</v>
          </cell>
          <cell r="AI818" t="str">
            <v>NA</v>
          </cell>
          <cell r="AJ818" t="str">
            <v>403NP.NA1</v>
          </cell>
        </row>
        <row r="819">
          <cell r="A819">
            <v>819</v>
          </cell>
          <cell r="AH819" t="str">
            <v>403NP</v>
          </cell>
          <cell r="AI819" t="str">
            <v>NA</v>
          </cell>
          <cell r="AJ819" t="str">
            <v>403NP.NA2</v>
          </cell>
        </row>
        <row r="820">
          <cell r="A820">
            <v>820</v>
          </cell>
          <cell r="B820" t="str">
            <v>403HP</v>
          </cell>
          <cell r="C820" t="str">
            <v>Hydro Depreciation</v>
          </cell>
          <cell r="AH820" t="str">
            <v>403HP</v>
          </cell>
          <cell r="AI820" t="str">
            <v>NA</v>
          </cell>
          <cell r="AJ820" t="str">
            <v>403HP.NA</v>
          </cell>
        </row>
        <row r="821">
          <cell r="A821">
            <v>821</v>
          </cell>
          <cell r="D821" t="str">
            <v>SG</v>
          </cell>
          <cell r="E821" t="str">
            <v>P</v>
          </cell>
          <cell r="F821">
            <v>-11640995.547046971</v>
          </cell>
          <cell r="G821">
            <v>-11640995.547046971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M821">
            <v>0.75</v>
          </cell>
          <cell r="N821">
            <v>0</v>
          </cell>
          <cell r="O821">
            <v>0</v>
          </cell>
          <cell r="P821">
            <v>-8730746.660285227</v>
          </cell>
          <cell r="Q821">
            <v>-2910248.8867617426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H821" t="str">
            <v>403HP</v>
          </cell>
          <cell r="AI821" t="str">
            <v>SG</v>
          </cell>
          <cell r="AJ821" t="str">
            <v>403HP.SG</v>
          </cell>
        </row>
        <row r="822">
          <cell r="A822">
            <v>822</v>
          </cell>
          <cell r="D822" t="str">
            <v>SG</v>
          </cell>
          <cell r="E822" t="str">
            <v>P</v>
          </cell>
          <cell r="F822">
            <v>598062.21339396585</v>
          </cell>
          <cell r="G822">
            <v>598062.21339396585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0.75</v>
          </cell>
          <cell r="N822">
            <v>0</v>
          </cell>
          <cell r="O822">
            <v>0</v>
          </cell>
          <cell r="P822">
            <v>448546.66004547442</v>
          </cell>
          <cell r="Q822">
            <v>149515.55334849146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H822" t="str">
            <v>403HP</v>
          </cell>
          <cell r="AI822" t="str">
            <v>SG</v>
          </cell>
          <cell r="AJ822" t="str">
            <v>403HP.SG1</v>
          </cell>
        </row>
        <row r="823">
          <cell r="A823">
            <v>823</v>
          </cell>
          <cell r="D823" t="str">
            <v>SG</v>
          </cell>
          <cell r="E823" t="str">
            <v>P</v>
          </cell>
          <cell r="F823">
            <v>24833825.437405329</v>
          </cell>
          <cell r="G823">
            <v>24833825.437405329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0.75</v>
          </cell>
          <cell r="N823">
            <v>0</v>
          </cell>
          <cell r="O823">
            <v>0</v>
          </cell>
          <cell r="P823">
            <v>18625369.078053996</v>
          </cell>
          <cell r="Q823">
            <v>6208456.3593513323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H823" t="str">
            <v>403HP</v>
          </cell>
          <cell r="AI823" t="str">
            <v>SG</v>
          </cell>
          <cell r="AJ823" t="str">
            <v>403HP.SG2</v>
          </cell>
        </row>
        <row r="824">
          <cell r="A824">
            <v>824</v>
          </cell>
          <cell r="D824" t="str">
            <v>SG</v>
          </cell>
          <cell r="E824" t="str">
            <v>P</v>
          </cell>
          <cell r="F824">
            <v>2764621.1175360815</v>
          </cell>
          <cell r="G824">
            <v>2764621.1175360815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0.75</v>
          </cell>
          <cell r="N824">
            <v>0</v>
          </cell>
          <cell r="O824">
            <v>0</v>
          </cell>
          <cell r="P824">
            <v>2073465.8381520612</v>
          </cell>
          <cell r="Q824">
            <v>691155.27938402037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H824" t="str">
            <v>403HP</v>
          </cell>
          <cell r="AI824" t="str">
            <v>SG</v>
          </cell>
          <cell r="AJ824" t="str">
            <v>403HP.SG3</v>
          </cell>
        </row>
        <row r="825">
          <cell r="A825">
            <v>825</v>
          </cell>
          <cell r="F825">
            <v>16555513.221288405</v>
          </cell>
          <cell r="G825">
            <v>16555513.221288405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N825">
            <v>0</v>
          </cell>
          <cell r="O825">
            <v>0</v>
          </cell>
          <cell r="P825">
            <v>12416634.915966306</v>
          </cell>
          <cell r="Q825">
            <v>4138878.3053221013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H825" t="str">
            <v>403HP</v>
          </cell>
          <cell r="AI825" t="str">
            <v>NA</v>
          </cell>
          <cell r="AJ825" t="str">
            <v>403HP.NA1</v>
          </cell>
        </row>
        <row r="826">
          <cell r="A826">
            <v>826</v>
          </cell>
          <cell r="AH826" t="str">
            <v>403HP</v>
          </cell>
          <cell r="AI826" t="str">
            <v>NA</v>
          </cell>
          <cell r="AJ826" t="str">
            <v>403HP.NA2</v>
          </cell>
        </row>
        <row r="827">
          <cell r="A827">
            <v>827</v>
          </cell>
          <cell r="B827" t="str">
            <v>403OP</v>
          </cell>
          <cell r="C827" t="str">
            <v>Other Production Depreciation</v>
          </cell>
          <cell r="AH827" t="str">
            <v>403OP</v>
          </cell>
          <cell r="AI827" t="str">
            <v>NA</v>
          </cell>
          <cell r="AJ827" t="str">
            <v>403OP.NA</v>
          </cell>
        </row>
        <row r="828">
          <cell r="A828">
            <v>828</v>
          </cell>
          <cell r="D828" t="str">
            <v>SG</v>
          </cell>
          <cell r="E828" t="str">
            <v>P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M828">
            <v>0.75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H828" t="str">
            <v>403OP</v>
          </cell>
          <cell r="AI828" t="str">
            <v>SG</v>
          </cell>
          <cell r="AJ828" t="str">
            <v>403OP.SG</v>
          </cell>
        </row>
        <row r="829">
          <cell r="A829">
            <v>829</v>
          </cell>
          <cell r="D829" t="str">
            <v>SG</v>
          </cell>
          <cell r="E829" t="str">
            <v>P</v>
          </cell>
          <cell r="F829">
            <v>26266680.093806669</v>
          </cell>
          <cell r="G829">
            <v>26266680.093806669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M829">
            <v>0.75</v>
          </cell>
          <cell r="N829">
            <v>0</v>
          </cell>
          <cell r="O829">
            <v>0</v>
          </cell>
          <cell r="P829">
            <v>19700010.070355002</v>
          </cell>
          <cell r="Q829">
            <v>6566670.0234516673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H829" t="str">
            <v>403OP</v>
          </cell>
          <cell r="AI829" t="str">
            <v>SG</v>
          </cell>
          <cell r="AJ829" t="str">
            <v>403OP.SG1</v>
          </cell>
        </row>
        <row r="830">
          <cell r="A830">
            <v>830</v>
          </cell>
          <cell r="D830" t="str">
            <v>SG</v>
          </cell>
          <cell r="E830" t="str">
            <v>P</v>
          </cell>
          <cell r="F830">
            <v>1424815.87044102</v>
          </cell>
          <cell r="G830">
            <v>1424815.87044102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0.75</v>
          </cell>
          <cell r="N830">
            <v>0</v>
          </cell>
          <cell r="O830">
            <v>0</v>
          </cell>
          <cell r="P830">
            <v>1068611.9028307651</v>
          </cell>
          <cell r="Q830">
            <v>356203.967610255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H830" t="str">
            <v>403OP</v>
          </cell>
          <cell r="AI830" t="str">
            <v>SG</v>
          </cell>
          <cell r="AJ830" t="str">
            <v>403OP.SG2</v>
          </cell>
        </row>
        <row r="831">
          <cell r="A831">
            <v>831</v>
          </cell>
          <cell r="D831" t="str">
            <v>SG</v>
          </cell>
          <cell r="E831" t="str">
            <v>P</v>
          </cell>
          <cell r="F831">
            <v>27565238.51563647</v>
          </cell>
          <cell r="G831">
            <v>27565238.51563647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M831">
            <v>0.75</v>
          </cell>
          <cell r="N831">
            <v>0</v>
          </cell>
          <cell r="O831">
            <v>0</v>
          </cell>
          <cell r="P831">
            <v>20673928.886727352</v>
          </cell>
          <cell r="Q831">
            <v>6891309.6289091175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H831" t="str">
            <v>403OP</v>
          </cell>
          <cell r="AI831" t="str">
            <v>SG</v>
          </cell>
          <cell r="AJ831" t="str">
            <v>403OP.SG3</v>
          </cell>
        </row>
        <row r="832">
          <cell r="A832">
            <v>832</v>
          </cell>
          <cell r="F832">
            <v>55256734.479884163</v>
          </cell>
          <cell r="G832">
            <v>55256734.479884163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>
            <v>0</v>
          </cell>
          <cell r="O832">
            <v>0</v>
          </cell>
          <cell r="P832">
            <v>41442550.859913118</v>
          </cell>
          <cell r="Q832">
            <v>13814183.619971041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H832" t="str">
            <v>403OP</v>
          </cell>
          <cell r="AI832" t="str">
            <v>NA</v>
          </cell>
          <cell r="AJ832" t="str">
            <v>403OP.NA1</v>
          </cell>
        </row>
        <row r="833">
          <cell r="A833">
            <v>833</v>
          </cell>
          <cell r="AH833" t="str">
            <v>403OP</v>
          </cell>
          <cell r="AI833" t="str">
            <v>NA</v>
          </cell>
          <cell r="AJ833" t="str">
            <v>403OP.NA2</v>
          </cell>
        </row>
        <row r="834">
          <cell r="A834">
            <v>834</v>
          </cell>
          <cell r="B834" t="str">
            <v>403TP</v>
          </cell>
          <cell r="C834" t="str">
            <v>Transmission Depreciation</v>
          </cell>
          <cell r="AH834" t="str">
            <v>403TP</v>
          </cell>
          <cell r="AI834" t="str">
            <v>NA</v>
          </cell>
          <cell r="AJ834" t="str">
            <v>403TP.NA</v>
          </cell>
        </row>
        <row r="835">
          <cell r="A835">
            <v>835</v>
          </cell>
          <cell r="D835" t="str">
            <v>SG</v>
          </cell>
          <cell r="E835" t="str">
            <v>T</v>
          </cell>
          <cell r="F835">
            <v>3756466.3613534835</v>
          </cell>
          <cell r="G835">
            <v>0</v>
          </cell>
          <cell r="H835">
            <v>3756466.3613534835</v>
          </cell>
          <cell r="I835">
            <v>0</v>
          </cell>
          <cell r="J835">
            <v>0</v>
          </cell>
          <cell r="K835">
            <v>0</v>
          </cell>
          <cell r="R835">
            <v>0.75</v>
          </cell>
          <cell r="S835">
            <v>0</v>
          </cell>
          <cell r="T835">
            <v>0</v>
          </cell>
          <cell r="U835">
            <v>2817349.7710151128</v>
          </cell>
          <cell r="V835">
            <v>939116.59033837088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H835" t="str">
            <v>403TP</v>
          </cell>
          <cell r="AI835" t="str">
            <v>SG</v>
          </cell>
          <cell r="AJ835" t="str">
            <v>403TP.SG</v>
          </cell>
        </row>
        <row r="836">
          <cell r="A836">
            <v>836</v>
          </cell>
          <cell r="D836" t="str">
            <v>SG</v>
          </cell>
          <cell r="E836" t="str">
            <v>T</v>
          </cell>
          <cell r="F836">
            <v>4702157.6973925866</v>
          </cell>
          <cell r="G836">
            <v>0</v>
          </cell>
          <cell r="H836">
            <v>4702157.6973925866</v>
          </cell>
          <cell r="I836">
            <v>0</v>
          </cell>
          <cell r="J836">
            <v>0</v>
          </cell>
          <cell r="K836">
            <v>0</v>
          </cell>
          <cell r="R836">
            <v>0.75</v>
          </cell>
          <cell r="S836">
            <v>0</v>
          </cell>
          <cell r="T836">
            <v>0</v>
          </cell>
          <cell r="U836">
            <v>3526618.27304444</v>
          </cell>
          <cell r="V836">
            <v>1175539.4243481467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H836" t="str">
            <v>403TP</v>
          </cell>
          <cell r="AI836" t="str">
            <v>SG</v>
          </cell>
          <cell r="AJ836" t="str">
            <v>403TP.SG1</v>
          </cell>
        </row>
        <row r="837">
          <cell r="A837">
            <v>837</v>
          </cell>
          <cell r="D837" t="str">
            <v>SG</v>
          </cell>
          <cell r="E837" t="str">
            <v>T</v>
          </cell>
          <cell r="F837">
            <v>42247702.350090429</v>
          </cell>
          <cell r="G837">
            <v>0</v>
          </cell>
          <cell r="H837">
            <v>42247702.350090429</v>
          </cell>
          <cell r="I837">
            <v>0</v>
          </cell>
          <cell r="J837">
            <v>0</v>
          </cell>
          <cell r="K837">
            <v>0</v>
          </cell>
          <cell r="R837">
            <v>0.75</v>
          </cell>
          <cell r="S837">
            <v>0</v>
          </cell>
          <cell r="T837">
            <v>0</v>
          </cell>
          <cell r="U837">
            <v>31685776.762567822</v>
          </cell>
          <cell r="V837">
            <v>10561925.587522607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H837" t="str">
            <v>403TP</v>
          </cell>
          <cell r="AI837" t="str">
            <v>SG</v>
          </cell>
          <cell r="AJ837" t="str">
            <v>403TP.SG2</v>
          </cell>
        </row>
        <row r="838">
          <cell r="A838">
            <v>838</v>
          </cell>
          <cell r="F838">
            <v>50706326.408836499</v>
          </cell>
          <cell r="G838">
            <v>0</v>
          </cell>
          <cell r="H838">
            <v>50706326.408836499</v>
          </cell>
          <cell r="I838">
            <v>0</v>
          </cell>
          <cell r="J838">
            <v>0</v>
          </cell>
          <cell r="K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  <cell r="T838">
            <v>0</v>
          </cell>
          <cell r="U838">
            <v>38029744.806627378</v>
          </cell>
          <cell r="V838">
            <v>12676581.602209125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H838" t="str">
            <v>403TP</v>
          </cell>
          <cell r="AI838" t="str">
            <v>NA</v>
          </cell>
          <cell r="AJ838" t="str">
            <v>403TP.NA1</v>
          </cell>
        </row>
        <row r="839">
          <cell r="A839">
            <v>839</v>
          </cell>
          <cell r="AH839" t="str">
            <v>403TP</v>
          </cell>
          <cell r="AI839" t="str">
            <v>NA</v>
          </cell>
          <cell r="AJ839" t="str">
            <v>403TP.NA2</v>
          </cell>
        </row>
        <row r="840">
          <cell r="A840">
            <v>840</v>
          </cell>
          <cell r="B840">
            <v>403</v>
          </cell>
          <cell r="C840" t="str">
            <v>Distribution Depreciation</v>
          </cell>
          <cell r="AH840">
            <v>403</v>
          </cell>
          <cell r="AI840" t="str">
            <v>NA</v>
          </cell>
          <cell r="AJ840" t="str">
            <v>403.NA</v>
          </cell>
        </row>
        <row r="841">
          <cell r="A841">
            <v>841</v>
          </cell>
          <cell r="B841">
            <v>360</v>
          </cell>
          <cell r="D841" t="str">
            <v>S</v>
          </cell>
          <cell r="E841" t="str">
            <v>DPW</v>
          </cell>
          <cell r="F841">
            <v>184688.92</v>
          </cell>
          <cell r="G841">
            <v>0</v>
          </cell>
          <cell r="H841">
            <v>0</v>
          </cell>
          <cell r="I841">
            <v>184688.92</v>
          </cell>
          <cell r="J841">
            <v>0</v>
          </cell>
          <cell r="K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 t="str">
            <v>PLNT2</v>
          </cell>
          <cell r="X841">
            <v>44936.131727327454</v>
          </cell>
          <cell r="Y841">
            <v>139752.78827267254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H841">
            <v>360</v>
          </cell>
          <cell r="AI841" t="str">
            <v>S</v>
          </cell>
          <cell r="AJ841" t="str">
            <v>360.S</v>
          </cell>
        </row>
        <row r="842">
          <cell r="A842">
            <v>842</v>
          </cell>
          <cell r="B842">
            <v>361</v>
          </cell>
          <cell r="D842" t="str">
            <v>S</v>
          </cell>
          <cell r="E842" t="str">
            <v>DPW</v>
          </cell>
          <cell r="F842">
            <v>994553.53</v>
          </cell>
          <cell r="G842">
            <v>0</v>
          </cell>
          <cell r="H842">
            <v>0</v>
          </cell>
          <cell r="I842">
            <v>994553.53</v>
          </cell>
          <cell r="J842">
            <v>0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 t="str">
            <v>PLNT2</v>
          </cell>
          <cell r="X842">
            <v>241981.9685661626</v>
          </cell>
          <cell r="Y842">
            <v>752571.5614338374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H842">
            <v>361</v>
          </cell>
          <cell r="AI842" t="str">
            <v>S</v>
          </cell>
          <cell r="AJ842" t="str">
            <v>361.S</v>
          </cell>
        </row>
        <row r="843">
          <cell r="A843">
            <v>843</v>
          </cell>
          <cell r="B843">
            <v>362</v>
          </cell>
          <cell r="D843" t="str">
            <v>S</v>
          </cell>
          <cell r="E843" t="str">
            <v>DPW</v>
          </cell>
          <cell r="F843">
            <v>-10621950.98</v>
          </cell>
          <cell r="G843">
            <v>0</v>
          </cell>
          <cell r="H843">
            <v>0</v>
          </cell>
          <cell r="I843">
            <v>-10621950.98</v>
          </cell>
          <cell r="J843">
            <v>0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 t="str">
            <v>SUBS</v>
          </cell>
          <cell r="X843">
            <v>-10621950.98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H843">
            <v>362</v>
          </cell>
          <cell r="AI843" t="str">
            <v>S</v>
          </cell>
          <cell r="AJ843" t="str">
            <v>362.S</v>
          </cell>
        </row>
        <row r="844">
          <cell r="A844">
            <v>844</v>
          </cell>
          <cell r="B844">
            <v>363</v>
          </cell>
          <cell r="D844" t="str">
            <v>S</v>
          </cell>
          <cell r="E844" t="str">
            <v>DPW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 t="str">
            <v>SUBS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H844">
            <v>363</v>
          </cell>
          <cell r="AI844" t="str">
            <v>S</v>
          </cell>
          <cell r="AJ844" t="str">
            <v>363.S</v>
          </cell>
        </row>
        <row r="845">
          <cell r="A845">
            <v>845</v>
          </cell>
          <cell r="B845">
            <v>364</v>
          </cell>
          <cell r="D845" t="str">
            <v>S</v>
          </cell>
          <cell r="E845" t="str">
            <v>DPW</v>
          </cell>
          <cell r="F845">
            <v>14828387.58</v>
          </cell>
          <cell r="G845">
            <v>0</v>
          </cell>
          <cell r="H845">
            <v>0</v>
          </cell>
          <cell r="I845">
            <v>14828387.58</v>
          </cell>
          <cell r="J845">
            <v>0</v>
          </cell>
          <cell r="K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 t="str">
            <v>PC</v>
          </cell>
          <cell r="X845">
            <v>0</v>
          </cell>
          <cell r="Y845">
            <v>14828387.58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H845">
            <v>364</v>
          </cell>
          <cell r="AI845" t="str">
            <v>S</v>
          </cell>
          <cell r="AJ845" t="str">
            <v>364.S</v>
          </cell>
        </row>
        <row r="846">
          <cell r="A846">
            <v>846</v>
          </cell>
          <cell r="B846">
            <v>365</v>
          </cell>
          <cell r="D846" t="str">
            <v>S</v>
          </cell>
          <cell r="E846" t="str">
            <v>DPW</v>
          </cell>
          <cell r="F846">
            <v>7072332.3399999999</v>
          </cell>
          <cell r="G846">
            <v>0</v>
          </cell>
          <cell r="H846">
            <v>0</v>
          </cell>
          <cell r="I846">
            <v>7072332.3399999999</v>
          </cell>
          <cell r="J846">
            <v>0</v>
          </cell>
          <cell r="K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 t="str">
            <v>PC</v>
          </cell>
          <cell r="X846">
            <v>0</v>
          </cell>
          <cell r="Y846">
            <v>7072332.3399999999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H846">
            <v>365</v>
          </cell>
          <cell r="AI846" t="str">
            <v>S</v>
          </cell>
          <cell r="AJ846" t="str">
            <v>365.S</v>
          </cell>
        </row>
        <row r="847">
          <cell r="A847">
            <v>847</v>
          </cell>
          <cell r="B847">
            <v>366</v>
          </cell>
          <cell r="D847" t="str">
            <v>S</v>
          </cell>
          <cell r="E847" t="str">
            <v>DPW</v>
          </cell>
          <cell r="F847">
            <v>5558980.5999999996</v>
          </cell>
          <cell r="G847">
            <v>0</v>
          </cell>
          <cell r="H847">
            <v>0</v>
          </cell>
          <cell r="I847">
            <v>5558980.5999999996</v>
          </cell>
          <cell r="J847">
            <v>0</v>
          </cell>
          <cell r="K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 t="str">
            <v>PC</v>
          </cell>
          <cell r="X847">
            <v>0</v>
          </cell>
          <cell r="Y847">
            <v>5558980.5999999996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H847">
            <v>366</v>
          </cell>
          <cell r="AI847" t="str">
            <v>S</v>
          </cell>
          <cell r="AJ847" t="str">
            <v>366.S</v>
          </cell>
        </row>
        <row r="848">
          <cell r="A848">
            <v>848</v>
          </cell>
          <cell r="B848">
            <v>367</v>
          </cell>
          <cell r="D848" t="str">
            <v>S</v>
          </cell>
          <cell r="E848" t="str">
            <v>DPW</v>
          </cell>
          <cell r="F848">
            <v>14974838.08</v>
          </cell>
          <cell r="G848">
            <v>0</v>
          </cell>
          <cell r="H848">
            <v>0</v>
          </cell>
          <cell r="I848">
            <v>14974838.08</v>
          </cell>
          <cell r="J848">
            <v>0</v>
          </cell>
          <cell r="K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 t="str">
            <v>PC</v>
          </cell>
          <cell r="X848">
            <v>0</v>
          </cell>
          <cell r="Y848">
            <v>14974838.08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H848">
            <v>367</v>
          </cell>
          <cell r="AI848" t="str">
            <v>S</v>
          </cell>
          <cell r="AJ848" t="str">
            <v>367.S</v>
          </cell>
        </row>
        <row r="849">
          <cell r="A849">
            <v>849</v>
          </cell>
          <cell r="B849">
            <v>368</v>
          </cell>
          <cell r="D849" t="str">
            <v>S</v>
          </cell>
          <cell r="E849" t="str">
            <v>DPW</v>
          </cell>
          <cell r="F849">
            <v>13552189.74</v>
          </cell>
          <cell r="G849">
            <v>0</v>
          </cell>
          <cell r="H849">
            <v>0</v>
          </cell>
          <cell r="I849">
            <v>13552189.74</v>
          </cell>
          <cell r="J849">
            <v>0</v>
          </cell>
          <cell r="K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 t="str">
            <v>XFMR</v>
          </cell>
          <cell r="X849">
            <v>0</v>
          </cell>
          <cell r="Y849">
            <v>0</v>
          </cell>
          <cell r="Z849">
            <v>13552189.74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H849">
            <v>368</v>
          </cell>
          <cell r="AI849" t="str">
            <v>S</v>
          </cell>
          <cell r="AJ849" t="str">
            <v>368.S</v>
          </cell>
        </row>
        <row r="850">
          <cell r="A850">
            <v>850</v>
          </cell>
          <cell r="B850">
            <v>369</v>
          </cell>
          <cell r="D850" t="str">
            <v>S</v>
          </cell>
          <cell r="E850" t="str">
            <v>DPW</v>
          </cell>
          <cell r="F850">
            <v>8116127.1900000004</v>
          </cell>
          <cell r="G850">
            <v>0</v>
          </cell>
          <cell r="H850">
            <v>0</v>
          </cell>
          <cell r="I850">
            <v>8116127.1900000004</v>
          </cell>
          <cell r="J850">
            <v>0</v>
          </cell>
          <cell r="K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 t="str">
            <v>SERV</v>
          </cell>
          <cell r="X850">
            <v>0</v>
          </cell>
          <cell r="Y850">
            <v>0</v>
          </cell>
          <cell r="Z850">
            <v>0</v>
          </cell>
          <cell r="AA850">
            <v>8116127.1900000004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H850">
            <v>369</v>
          </cell>
          <cell r="AI850" t="str">
            <v>S</v>
          </cell>
          <cell r="AJ850" t="str">
            <v>369.S</v>
          </cell>
        </row>
        <row r="851">
          <cell r="A851">
            <v>851</v>
          </cell>
          <cell r="B851">
            <v>370</v>
          </cell>
          <cell r="D851" t="str">
            <v>S</v>
          </cell>
          <cell r="E851" t="str">
            <v>DPW</v>
          </cell>
          <cell r="F851">
            <v>3738543.12</v>
          </cell>
          <cell r="G851">
            <v>0</v>
          </cell>
          <cell r="H851">
            <v>0</v>
          </cell>
          <cell r="I851">
            <v>3738543.12</v>
          </cell>
          <cell r="J851">
            <v>0</v>
          </cell>
          <cell r="K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 t="str">
            <v>METR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3738543.12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H851">
            <v>370</v>
          </cell>
          <cell r="AI851" t="str">
            <v>S</v>
          </cell>
          <cell r="AJ851" t="str">
            <v>370.S</v>
          </cell>
        </row>
        <row r="852">
          <cell r="A852">
            <v>852</v>
          </cell>
          <cell r="B852">
            <v>371</v>
          </cell>
          <cell r="D852" t="str">
            <v>S</v>
          </cell>
          <cell r="E852" t="str">
            <v>DPW</v>
          </cell>
          <cell r="F852">
            <v>268307.59999999998</v>
          </cell>
          <cell r="G852">
            <v>0</v>
          </cell>
          <cell r="H852">
            <v>0</v>
          </cell>
          <cell r="I852">
            <v>268307.59999999998</v>
          </cell>
          <cell r="J852">
            <v>0</v>
          </cell>
          <cell r="K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 t="str">
            <v>PC</v>
          </cell>
          <cell r="X852">
            <v>0</v>
          </cell>
          <cell r="Y852">
            <v>268307.59999999998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H852">
            <v>371</v>
          </cell>
          <cell r="AI852" t="str">
            <v>S</v>
          </cell>
          <cell r="AJ852" t="str">
            <v>371.S</v>
          </cell>
        </row>
        <row r="853">
          <cell r="A853">
            <v>853</v>
          </cell>
          <cell r="B853">
            <v>372</v>
          </cell>
          <cell r="D853" t="str">
            <v>S</v>
          </cell>
          <cell r="E853" t="str">
            <v>DPW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 t="str">
            <v>PLNT2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H853">
            <v>372</v>
          </cell>
          <cell r="AI853" t="str">
            <v>S</v>
          </cell>
          <cell r="AJ853" t="str">
            <v>372.S</v>
          </cell>
        </row>
        <row r="854">
          <cell r="A854">
            <v>854</v>
          </cell>
          <cell r="B854">
            <v>373</v>
          </cell>
          <cell r="D854" t="str">
            <v>S</v>
          </cell>
          <cell r="E854" t="str">
            <v>DPW</v>
          </cell>
          <cell r="F854">
            <v>1039551.31</v>
          </cell>
          <cell r="G854">
            <v>0</v>
          </cell>
          <cell r="H854">
            <v>0</v>
          </cell>
          <cell r="I854">
            <v>1039551.31</v>
          </cell>
          <cell r="J854">
            <v>0</v>
          </cell>
          <cell r="K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 t="str">
            <v>PC</v>
          </cell>
          <cell r="X854">
            <v>0</v>
          </cell>
          <cell r="Y854">
            <v>1039551.31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H854">
            <v>373</v>
          </cell>
          <cell r="AI854" t="str">
            <v>S</v>
          </cell>
          <cell r="AJ854" t="str">
            <v>373.S</v>
          </cell>
        </row>
        <row r="855">
          <cell r="A855">
            <v>855</v>
          </cell>
          <cell r="F855">
            <v>59706549.030000001</v>
          </cell>
          <cell r="G855">
            <v>0</v>
          </cell>
          <cell r="H855">
            <v>0</v>
          </cell>
          <cell r="I855">
            <v>59706549.030000001</v>
          </cell>
          <cell r="J855">
            <v>0</v>
          </cell>
          <cell r="K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X855">
            <v>-10335032.879706511</v>
          </cell>
          <cell r="Y855">
            <v>44634721.859706514</v>
          </cell>
          <cell r="Z855">
            <v>13552189.74</v>
          </cell>
          <cell r="AA855">
            <v>8116127.1900000004</v>
          </cell>
          <cell r="AB855">
            <v>3738543.12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H855">
            <v>373</v>
          </cell>
          <cell r="AI855" t="str">
            <v>NA</v>
          </cell>
          <cell r="AJ855" t="str">
            <v>373.NA</v>
          </cell>
        </row>
        <row r="856">
          <cell r="A856">
            <v>856</v>
          </cell>
          <cell r="AH856">
            <v>373</v>
          </cell>
          <cell r="AI856" t="str">
            <v>NA</v>
          </cell>
          <cell r="AJ856" t="str">
            <v>373.NA1</v>
          </cell>
        </row>
        <row r="857">
          <cell r="A857">
            <v>857</v>
          </cell>
          <cell r="B857" t="str">
            <v>403GP</v>
          </cell>
          <cell r="C857" t="str">
            <v>General Depreciation</v>
          </cell>
          <cell r="AH857" t="str">
            <v>403GP</v>
          </cell>
          <cell r="AI857" t="str">
            <v>NA</v>
          </cell>
          <cell r="AJ857" t="str">
            <v>403GP.NA</v>
          </cell>
        </row>
        <row r="858">
          <cell r="A858">
            <v>858</v>
          </cell>
          <cell r="D858" t="str">
            <v>S</v>
          </cell>
          <cell r="E858" t="str">
            <v>G-SITUS</v>
          </cell>
          <cell r="F858">
            <v>4993164.83</v>
          </cell>
          <cell r="G858">
            <v>0</v>
          </cell>
          <cell r="H858">
            <v>1543517.0906578174</v>
          </cell>
          <cell r="I858">
            <v>3449647.7393421824</v>
          </cell>
          <cell r="J858">
            <v>0</v>
          </cell>
          <cell r="K858">
            <v>0</v>
          </cell>
          <cell r="M858">
            <v>0.75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0.75</v>
          </cell>
          <cell r="S858">
            <v>0</v>
          </cell>
          <cell r="T858">
            <v>0</v>
          </cell>
          <cell r="U858">
            <v>1157637.8179933631</v>
          </cell>
          <cell r="V858">
            <v>385879.27266445436</v>
          </cell>
          <cell r="W858" t="str">
            <v>PLNT</v>
          </cell>
          <cell r="X858">
            <v>553636.85422538186</v>
          </cell>
          <cell r="Y858">
            <v>1721828.0945499162</v>
          </cell>
          <cell r="Z858">
            <v>659706.62346364057</v>
          </cell>
          <cell r="AA858">
            <v>405707.44626727549</v>
          </cell>
          <cell r="AB858">
            <v>108768.72083596871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H858" t="str">
            <v>403GP</v>
          </cell>
          <cell r="AI858" t="str">
            <v>S</v>
          </cell>
          <cell r="AJ858" t="str">
            <v>403GP.S</v>
          </cell>
        </row>
        <row r="859">
          <cell r="A859">
            <v>859</v>
          </cell>
          <cell r="D859" t="str">
            <v>SG</v>
          </cell>
          <cell r="E859" t="str">
            <v>G-DGP</v>
          </cell>
          <cell r="F859">
            <v>8389.827883142947</v>
          </cell>
          <cell r="G859">
            <v>5234.3155095796528</v>
          </cell>
          <cell r="H859">
            <v>3155.5123735632937</v>
          </cell>
          <cell r="I859">
            <v>0</v>
          </cell>
          <cell r="J859">
            <v>0</v>
          </cell>
          <cell r="K859">
            <v>0</v>
          </cell>
          <cell r="M859">
            <v>0.75</v>
          </cell>
          <cell r="N859">
            <v>0</v>
          </cell>
          <cell r="O859">
            <v>0</v>
          </cell>
          <cell r="P859">
            <v>3925.7366321847394</v>
          </cell>
          <cell r="Q859">
            <v>1308.5788773949132</v>
          </cell>
          <cell r="R859">
            <v>0.75</v>
          </cell>
          <cell r="S859">
            <v>0</v>
          </cell>
          <cell r="T859">
            <v>0</v>
          </cell>
          <cell r="U859">
            <v>2366.6342801724704</v>
          </cell>
          <cell r="V859">
            <v>788.87809339082344</v>
          </cell>
          <cell r="W859" t="str">
            <v>PLNT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H859" t="str">
            <v>403GP</v>
          </cell>
          <cell r="AI859" t="str">
            <v>SG</v>
          </cell>
          <cell r="AJ859" t="str">
            <v>403GP.SG</v>
          </cell>
        </row>
        <row r="860">
          <cell r="A860">
            <v>860</v>
          </cell>
          <cell r="D860" t="str">
            <v>SG</v>
          </cell>
          <cell r="E860" t="str">
            <v>G-DGU</v>
          </cell>
          <cell r="F860">
            <v>30566.73737620391</v>
          </cell>
          <cell r="G860">
            <v>19070.230015919642</v>
          </cell>
          <cell r="H860">
            <v>11496.507360284266</v>
          </cell>
          <cell r="I860">
            <v>0</v>
          </cell>
          <cell r="J860">
            <v>0</v>
          </cell>
          <cell r="K860">
            <v>0</v>
          </cell>
          <cell r="M860">
            <v>0.75</v>
          </cell>
          <cell r="N860">
            <v>0</v>
          </cell>
          <cell r="O860">
            <v>0</v>
          </cell>
          <cell r="P860">
            <v>14302.672511939731</v>
          </cell>
          <cell r="Q860">
            <v>4767.5575039799105</v>
          </cell>
          <cell r="R860">
            <v>0.75</v>
          </cell>
          <cell r="S860">
            <v>0</v>
          </cell>
          <cell r="T860">
            <v>0</v>
          </cell>
          <cell r="U860">
            <v>8622.3805202131989</v>
          </cell>
          <cell r="V860">
            <v>2874.1268400710665</v>
          </cell>
          <cell r="W860" t="str">
            <v>PLNT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H860" t="str">
            <v>403GP</v>
          </cell>
          <cell r="AI860" t="str">
            <v>SG</v>
          </cell>
          <cell r="AJ860" t="str">
            <v>403GP.SG1</v>
          </cell>
        </row>
        <row r="861">
          <cell r="A861">
            <v>861</v>
          </cell>
          <cell r="D861" t="str">
            <v>SE</v>
          </cell>
          <cell r="E861" t="str">
            <v>P</v>
          </cell>
          <cell r="F861">
            <v>46367.988118202593</v>
          </cell>
          <cell r="G861">
            <v>46367.988118202593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46367.988118202593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 t="str">
            <v>PLNT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H861" t="str">
            <v>403GP</v>
          </cell>
          <cell r="AI861" t="str">
            <v>SE</v>
          </cell>
          <cell r="AJ861" t="str">
            <v>403GP.SE</v>
          </cell>
        </row>
        <row r="862">
          <cell r="A862">
            <v>862</v>
          </cell>
          <cell r="D862" t="str">
            <v>CN</v>
          </cell>
          <cell r="E862" t="str">
            <v>CUST</v>
          </cell>
          <cell r="F862">
            <v>460502.49788821425</v>
          </cell>
          <cell r="G862">
            <v>0</v>
          </cell>
          <cell r="H862">
            <v>0</v>
          </cell>
          <cell r="I862">
            <v>0</v>
          </cell>
          <cell r="J862">
            <v>460502.49788821425</v>
          </cell>
          <cell r="K862">
            <v>0</v>
          </cell>
          <cell r="M862">
            <v>0.75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0.75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 t="str">
            <v>CUST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H862" t="str">
            <v>403GP</v>
          </cell>
          <cell r="AI862" t="str">
            <v>CN</v>
          </cell>
          <cell r="AJ862" t="str">
            <v>403GP.CN</v>
          </cell>
        </row>
        <row r="863">
          <cell r="A863">
            <v>863</v>
          </cell>
          <cell r="D863" t="str">
            <v>SG</v>
          </cell>
          <cell r="E863" t="str">
            <v>G-SG</v>
          </cell>
          <cell r="F863">
            <v>4412356.5308924112</v>
          </cell>
          <cell r="G863">
            <v>1841789.5255287725</v>
          </cell>
          <cell r="H863">
            <v>2570567.005363639</v>
          </cell>
          <cell r="I863">
            <v>0</v>
          </cell>
          <cell r="J863">
            <v>0</v>
          </cell>
          <cell r="K863">
            <v>0</v>
          </cell>
          <cell r="M863">
            <v>0.75</v>
          </cell>
          <cell r="N863">
            <v>0</v>
          </cell>
          <cell r="O863">
            <v>0</v>
          </cell>
          <cell r="P863">
            <v>1381342.1441465793</v>
          </cell>
          <cell r="Q863">
            <v>460447.38138219313</v>
          </cell>
          <cell r="R863">
            <v>0.75</v>
          </cell>
          <cell r="S863">
            <v>0</v>
          </cell>
          <cell r="T863">
            <v>0</v>
          </cell>
          <cell r="U863">
            <v>1927925.2540227291</v>
          </cell>
          <cell r="V863">
            <v>642641.75134090974</v>
          </cell>
          <cell r="W863" t="str">
            <v>PLNT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H863" t="str">
            <v>403GP</v>
          </cell>
          <cell r="AI863" t="str">
            <v>SG</v>
          </cell>
          <cell r="AJ863" t="str">
            <v>403GP.SG2</v>
          </cell>
        </row>
        <row r="864">
          <cell r="A864">
            <v>864</v>
          </cell>
          <cell r="D864" t="str">
            <v>SO</v>
          </cell>
          <cell r="E864" t="str">
            <v>PTD</v>
          </cell>
          <cell r="F864">
            <v>6607336.544403214</v>
          </cell>
          <cell r="G864">
            <v>2993398.8703022562</v>
          </cell>
          <cell r="H864">
            <v>1804573.5219747394</v>
          </cell>
          <cell r="I864">
            <v>1809364.1521262175</v>
          </cell>
          <cell r="J864">
            <v>0</v>
          </cell>
          <cell r="K864">
            <v>0</v>
          </cell>
          <cell r="M864">
            <v>0.75</v>
          </cell>
          <cell r="N864">
            <v>0</v>
          </cell>
          <cell r="O864">
            <v>0</v>
          </cell>
          <cell r="P864">
            <v>2245049.1527266921</v>
          </cell>
          <cell r="Q864">
            <v>748349.71757556405</v>
          </cell>
          <cell r="R864">
            <v>0.75</v>
          </cell>
          <cell r="S864">
            <v>0</v>
          </cell>
          <cell r="T864">
            <v>0</v>
          </cell>
          <cell r="U864">
            <v>1353430.1414810545</v>
          </cell>
          <cell r="V864">
            <v>451143.38049368485</v>
          </cell>
          <cell r="W864" t="str">
            <v>PLNT</v>
          </cell>
          <cell r="X864">
            <v>290386.36783312709</v>
          </cell>
          <cell r="Y864">
            <v>903110.77124544082</v>
          </cell>
          <cell r="Z864">
            <v>346020.6970706401</v>
          </cell>
          <cell r="AA864">
            <v>212796.36791745672</v>
          </cell>
          <cell r="AB864">
            <v>57049.948059552953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H864" t="str">
            <v>403GP</v>
          </cell>
          <cell r="AI864" t="str">
            <v>SO</v>
          </cell>
          <cell r="AJ864" t="str">
            <v>403GP.SO</v>
          </cell>
        </row>
        <row r="865">
          <cell r="A865">
            <v>865</v>
          </cell>
          <cell r="D865" t="str">
            <v>SG</v>
          </cell>
          <cell r="E865" t="str">
            <v>G-SG</v>
          </cell>
          <cell r="F865">
            <v>3574.5700614299681</v>
          </cell>
          <cell r="G865">
            <v>1492.0837995108486</v>
          </cell>
          <cell r="H865">
            <v>2082.4862619191194</v>
          </cell>
          <cell r="I865">
            <v>0</v>
          </cell>
          <cell r="J865">
            <v>0</v>
          </cell>
          <cell r="K865">
            <v>0</v>
          </cell>
          <cell r="M865">
            <v>0.75</v>
          </cell>
          <cell r="N865">
            <v>0</v>
          </cell>
          <cell r="O865">
            <v>0</v>
          </cell>
          <cell r="P865">
            <v>1119.0628496331365</v>
          </cell>
          <cell r="Q865">
            <v>373.02094987771216</v>
          </cell>
          <cell r="R865">
            <v>0.75</v>
          </cell>
          <cell r="S865">
            <v>0</v>
          </cell>
          <cell r="T865">
            <v>0</v>
          </cell>
          <cell r="U865">
            <v>1561.8646964393397</v>
          </cell>
          <cell r="V865">
            <v>520.62156547977986</v>
          </cell>
          <cell r="W865" t="str">
            <v>PLNT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H865" t="str">
            <v>403GP</v>
          </cell>
          <cell r="AI865" t="str">
            <v>SG</v>
          </cell>
          <cell r="AJ865" t="str">
            <v>403GP.SG3</v>
          </cell>
        </row>
        <row r="866">
          <cell r="A866">
            <v>866</v>
          </cell>
          <cell r="D866" t="str">
            <v>SG</v>
          </cell>
          <cell r="E866" t="str">
            <v>G-SG</v>
          </cell>
          <cell r="F866">
            <v>58583.677153113633</v>
          </cell>
          <cell r="G866">
            <v>24453.781599951788</v>
          </cell>
          <cell r="H866">
            <v>34129.895553161849</v>
          </cell>
          <cell r="I866">
            <v>0</v>
          </cell>
          <cell r="J866">
            <v>0</v>
          </cell>
          <cell r="K866">
            <v>0</v>
          </cell>
          <cell r="M866">
            <v>0.75</v>
          </cell>
          <cell r="N866">
            <v>0</v>
          </cell>
          <cell r="O866">
            <v>0</v>
          </cell>
          <cell r="P866">
            <v>18340.33619996384</v>
          </cell>
          <cell r="Q866">
            <v>6113.445399987947</v>
          </cell>
          <cell r="R866">
            <v>0.75</v>
          </cell>
          <cell r="S866">
            <v>0</v>
          </cell>
          <cell r="T866">
            <v>0</v>
          </cell>
          <cell r="U866">
            <v>25597.421664871385</v>
          </cell>
          <cell r="V866">
            <v>8532.4738882904621</v>
          </cell>
          <cell r="W866" t="str">
            <v>PLNT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H866" t="str">
            <v>403GP</v>
          </cell>
          <cell r="AI866" t="str">
            <v>SG</v>
          </cell>
          <cell r="AJ866" t="str">
            <v>403GP.SG4</v>
          </cell>
        </row>
        <row r="867">
          <cell r="A867">
            <v>867</v>
          </cell>
          <cell r="F867">
            <v>16620843.203775933</v>
          </cell>
          <cell r="G867">
            <v>4931806.7948741931</v>
          </cell>
          <cell r="H867">
            <v>5969522.0195451239</v>
          </cell>
          <cell r="I867">
            <v>5259011.8914684001</v>
          </cell>
          <cell r="J867">
            <v>460502.49788821425</v>
          </cell>
          <cell r="K867">
            <v>0</v>
          </cell>
          <cell r="N867">
            <v>0</v>
          </cell>
          <cell r="O867">
            <v>0</v>
          </cell>
          <cell r="P867">
            <v>3664079.1050669928</v>
          </cell>
          <cell r="Q867">
            <v>1267727.6898072003</v>
          </cell>
          <cell r="S867">
            <v>0</v>
          </cell>
          <cell r="T867">
            <v>0</v>
          </cell>
          <cell r="U867">
            <v>4477141.5146588422</v>
          </cell>
          <cell r="V867">
            <v>1492380.504886281</v>
          </cell>
          <cell r="X867">
            <v>844023.22205850901</v>
          </cell>
          <cell r="Y867">
            <v>2624938.8657953572</v>
          </cell>
          <cell r="Z867">
            <v>1005727.3205342807</v>
          </cell>
          <cell r="AA867">
            <v>618503.81418473227</v>
          </cell>
          <cell r="AB867">
            <v>165818.66889552167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H867" t="str">
            <v>403GP</v>
          </cell>
          <cell r="AI867" t="str">
            <v>NA</v>
          </cell>
          <cell r="AJ867" t="str">
            <v>403GP.NA1</v>
          </cell>
        </row>
        <row r="868">
          <cell r="A868">
            <v>868</v>
          </cell>
          <cell r="AH868" t="str">
            <v>403GP</v>
          </cell>
          <cell r="AI868" t="str">
            <v>NA</v>
          </cell>
          <cell r="AJ868" t="str">
            <v>403GP.NA2</v>
          </cell>
        </row>
        <row r="869">
          <cell r="A869">
            <v>869</v>
          </cell>
          <cell r="B869" t="str">
            <v>403GV0</v>
          </cell>
          <cell r="C869" t="str">
            <v>General Vehicles</v>
          </cell>
          <cell r="AH869" t="str">
            <v>403GV0</v>
          </cell>
          <cell r="AI869" t="str">
            <v>NA</v>
          </cell>
          <cell r="AJ869" t="str">
            <v>403GV0.NA</v>
          </cell>
        </row>
        <row r="870">
          <cell r="A870">
            <v>870</v>
          </cell>
          <cell r="D870" t="str">
            <v>SG</v>
          </cell>
          <cell r="E870" t="str">
            <v>G-SG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 t="str">
            <v>PLNT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H870" t="str">
            <v>403GV0</v>
          </cell>
          <cell r="AI870" t="str">
            <v>SG</v>
          </cell>
          <cell r="AJ870" t="str">
            <v>403GV0.SG</v>
          </cell>
        </row>
        <row r="871">
          <cell r="A871">
            <v>871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H871" t="str">
            <v>403GV0</v>
          </cell>
          <cell r="AI871" t="str">
            <v>NA</v>
          </cell>
          <cell r="AJ871" t="str">
            <v>403GV0.NA1</v>
          </cell>
        </row>
        <row r="872">
          <cell r="A872">
            <v>872</v>
          </cell>
          <cell r="AH872" t="str">
            <v>403GV0</v>
          </cell>
          <cell r="AI872" t="str">
            <v>NA</v>
          </cell>
          <cell r="AJ872" t="str">
            <v>403GV0.NA2</v>
          </cell>
        </row>
        <row r="873">
          <cell r="A873">
            <v>873</v>
          </cell>
          <cell r="B873" t="str">
            <v>403MP</v>
          </cell>
          <cell r="C873" t="str">
            <v>Mining Depreciation</v>
          </cell>
          <cell r="AH873" t="str">
            <v>403MP</v>
          </cell>
          <cell r="AI873" t="str">
            <v>NA</v>
          </cell>
          <cell r="AJ873" t="str">
            <v>403MP.NA</v>
          </cell>
        </row>
        <row r="874">
          <cell r="A874">
            <v>874</v>
          </cell>
          <cell r="D874" t="str">
            <v>SE</v>
          </cell>
          <cell r="E874" t="str">
            <v>P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H874" t="str">
            <v>403MP</v>
          </cell>
          <cell r="AI874" t="str">
            <v>SE</v>
          </cell>
          <cell r="AJ874" t="str">
            <v>403MP.SE</v>
          </cell>
        </row>
        <row r="875">
          <cell r="A875">
            <v>875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H875" t="str">
            <v>403MP</v>
          </cell>
          <cell r="AI875" t="str">
            <v>NA</v>
          </cell>
          <cell r="AJ875" t="str">
            <v>403MP.NA1</v>
          </cell>
        </row>
        <row r="876">
          <cell r="A876">
            <v>876</v>
          </cell>
          <cell r="AH876" t="str">
            <v>403MP</v>
          </cell>
          <cell r="AI876" t="str">
            <v>NA</v>
          </cell>
          <cell r="AJ876" t="str">
            <v>403MP.NA2</v>
          </cell>
        </row>
        <row r="877">
          <cell r="A877">
            <v>877</v>
          </cell>
          <cell r="B877" t="str">
            <v>403EP</v>
          </cell>
          <cell r="C877" t="str">
            <v>Experimental Plant Depreciation</v>
          </cell>
          <cell r="AH877" t="str">
            <v>403EP</v>
          </cell>
          <cell r="AI877" t="str">
            <v>NA</v>
          </cell>
          <cell r="AJ877" t="str">
            <v>403EP.NA</v>
          </cell>
        </row>
        <row r="878">
          <cell r="A878">
            <v>878</v>
          </cell>
          <cell r="D878" t="str">
            <v>SG</v>
          </cell>
          <cell r="E878" t="str">
            <v>P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M878">
            <v>0.75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H878" t="str">
            <v>403EP</v>
          </cell>
          <cell r="AI878" t="str">
            <v>SG</v>
          </cell>
          <cell r="AJ878" t="str">
            <v>403EP.SG</v>
          </cell>
        </row>
        <row r="879">
          <cell r="A879">
            <v>879</v>
          </cell>
          <cell r="D879" t="str">
            <v>SG</v>
          </cell>
          <cell r="E879" t="str">
            <v>P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M879">
            <v>0.75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H879" t="str">
            <v>403EP</v>
          </cell>
          <cell r="AI879" t="str">
            <v>SG</v>
          </cell>
          <cell r="AJ879" t="str">
            <v>403EP.SG1</v>
          </cell>
        </row>
        <row r="880">
          <cell r="A880">
            <v>880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H880" t="str">
            <v>403EP</v>
          </cell>
          <cell r="AI880" t="str">
            <v>NA</v>
          </cell>
          <cell r="AJ880" t="str">
            <v>403EP.NA1</v>
          </cell>
        </row>
        <row r="881">
          <cell r="A881">
            <v>881</v>
          </cell>
          <cell r="AH881" t="str">
            <v>403EP</v>
          </cell>
          <cell r="AI881" t="str">
            <v>NA</v>
          </cell>
          <cell r="AJ881" t="str">
            <v>403EP.NA2</v>
          </cell>
        </row>
        <row r="882">
          <cell r="A882">
            <v>882</v>
          </cell>
          <cell r="B882" t="str">
            <v>TOTAL DEPRECIATION EXPENSE</v>
          </cell>
          <cell r="F882">
            <v>303397660.29338723</v>
          </cell>
          <cell r="G882">
            <v>181295748.44564897</v>
          </cell>
          <cell r="H882">
            <v>56675848.428381622</v>
          </cell>
          <cell r="I882">
            <v>64965560.921468399</v>
          </cell>
          <cell r="J882">
            <v>460502.49788821425</v>
          </cell>
          <cell r="K882">
            <v>0</v>
          </cell>
          <cell r="N882">
            <v>0</v>
          </cell>
          <cell r="O882">
            <v>0</v>
          </cell>
          <cell r="P882">
            <v>135937035.34314805</v>
          </cell>
          <cell r="Q882">
            <v>45358713.102500893</v>
          </cell>
          <cell r="S882">
            <v>0</v>
          </cell>
          <cell r="T882">
            <v>0</v>
          </cell>
          <cell r="U882">
            <v>42506886.321286216</v>
          </cell>
          <cell r="V882">
            <v>14168962.107095405</v>
          </cell>
          <cell r="X882">
            <v>-9491009.6576480027</v>
          </cell>
          <cell r="Y882">
            <v>47259660.725501873</v>
          </cell>
          <cell r="Z882">
            <v>14557917.060534282</v>
          </cell>
          <cell r="AA882">
            <v>8734631.0041847322</v>
          </cell>
          <cell r="AB882">
            <v>3904361.7888955218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H882" t="str">
            <v>TOTAL DEPRECIATION EXPENSE</v>
          </cell>
          <cell r="AI882" t="str">
            <v>NA</v>
          </cell>
          <cell r="AJ882" t="str">
            <v>TOTAL DEPRECIATION EXPENSE.NA</v>
          </cell>
        </row>
        <row r="883">
          <cell r="A883">
            <v>883</v>
          </cell>
          <cell r="AH883" t="str">
            <v>TOTAL DEPRECIATION EXPENSE</v>
          </cell>
          <cell r="AI883" t="str">
            <v>NA</v>
          </cell>
          <cell r="AJ883" t="str">
            <v>TOTAL DEPRECIATION EXPENSE.NA1</v>
          </cell>
        </row>
        <row r="884">
          <cell r="A884">
            <v>884</v>
          </cell>
          <cell r="B884" t="str">
            <v>404GP</v>
          </cell>
          <cell r="C884" t="str">
            <v>Amort of LT Plant - Capital Lease Gen</v>
          </cell>
          <cell r="AH884" t="str">
            <v>404GP</v>
          </cell>
          <cell r="AI884" t="str">
            <v>NA</v>
          </cell>
          <cell r="AJ884" t="str">
            <v>404GP.NA</v>
          </cell>
        </row>
        <row r="885">
          <cell r="A885">
            <v>885</v>
          </cell>
          <cell r="D885" t="str">
            <v>S</v>
          </cell>
          <cell r="E885" t="str">
            <v>I-SITUS</v>
          </cell>
          <cell r="F885">
            <v>10812.37</v>
          </cell>
          <cell r="G885">
            <v>0</v>
          </cell>
          <cell r="H885">
            <v>1711.8902057574351</v>
          </cell>
          <cell r="I885">
            <v>9100.4797942425648</v>
          </cell>
          <cell r="J885">
            <v>0</v>
          </cell>
          <cell r="K885">
            <v>0</v>
          </cell>
          <cell r="M885">
            <v>0.75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0.75</v>
          </cell>
          <cell r="S885">
            <v>0</v>
          </cell>
          <cell r="T885">
            <v>0</v>
          </cell>
          <cell r="U885">
            <v>1283.9176543180763</v>
          </cell>
          <cell r="V885">
            <v>427.97255143935877</v>
          </cell>
          <cell r="W885" t="str">
            <v>PLNT</v>
          </cell>
          <cell r="X885">
            <v>1460.543622400957</v>
          </cell>
          <cell r="Y885">
            <v>4542.3367739567275</v>
          </cell>
          <cell r="Z885">
            <v>1740.365176562547</v>
          </cell>
          <cell r="AA885">
            <v>1070.2925910438464</v>
          </cell>
          <cell r="AB885">
            <v>286.94163027848714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H885" t="str">
            <v>404GP</v>
          </cell>
          <cell r="AI885" t="str">
            <v>S</v>
          </cell>
          <cell r="AJ885" t="str">
            <v>404GP.S</v>
          </cell>
        </row>
        <row r="886">
          <cell r="A886">
            <v>886</v>
          </cell>
          <cell r="D886" t="str">
            <v>SG</v>
          </cell>
          <cell r="E886" t="str">
            <v>I-SG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0.75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0.75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 t="str">
            <v>PLNT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H886" t="str">
            <v>404GP</v>
          </cell>
          <cell r="AI886" t="str">
            <v>SG</v>
          </cell>
          <cell r="AJ886" t="str">
            <v>404GP.SG</v>
          </cell>
        </row>
        <row r="887">
          <cell r="A887">
            <v>887</v>
          </cell>
          <cell r="D887" t="str">
            <v>SO</v>
          </cell>
          <cell r="E887" t="str">
            <v>PTD</v>
          </cell>
          <cell r="F887">
            <v>119544.76088249056</v>
          </cell>
          <cell r="G887">
            <v>54158.759701640382</v>
          </cell>
          <cell r="H887">
            <v>32649.662799767211</v>
          </cell>
          <cell r="I887">
            <v>32736.338381082955</v>
          </cell>
          <cell r="J887">
            <v>0</v>
          </cell>
          <cell r="K887">
            <v>0</v>
          </cell>
          <cell r="M887">
            <v>0.75</v>
          </cell>
          <cell r="N887">
            <v>0</v>
          </cell>
          <cell r="O887">
            <v>0</v>
          </cell>
          <cell r="P887">
            <v>40619.069776230288</v>
          </cell>
          <cell r="Q887">
            <v>13539.689925410095</v>
          </cell>
          <cell r="R887">
            <v>0.75</v>
          </cell>
          <cell r="S887">
            <v>0</v>
          </cell>
          <cell r="T887">
            <v>0</v>
          </cell>
          <cell r="U887">
            <v>24487.247099825407</v>
          </cell>
          <cell r="V887">
            <v>8162.4156999418028</v>
          </cell>
          <cell r="W887" t="str">
            <v>PLNT</v>
          </cell>
          <cell r="X887">
            <v>5253.8823583234889</v>
          </cell>
          <cell r="Y887">
            <v>16339.739995594426</v>
          </cell>
          <cell r="Z887">
            <v>6260.4592960745777</v>
          </cell>
          <cell r="AA887">
            <v>3850.0673831882914</v>
          </cell>
          <cell r="AB887">
            <v>1032.1893479021751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H887" t="str">
            <v>404GP</v>
          </cell>
          <cell r="AI887" t="str">
            <v>SO</v>
          </cell>
          <cell r="AJ887" t="str">
            <v>404GP.SO</v>
          </cell>
        </row>
        <row r="888">
          <cell r="A888">
            <v>888</v>
          </cell>
          <cell r="D888" t="str">
            <v>SG</v>
          </cell>
          <cell r="E888" t="str">
            <v>P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M888">
            <v>0.75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0.75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 t="str">
            <v>PLNT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H888" t="str">
            <v>404GP</v>
          </cell>
          <cell r="AI888" t="str">
            <v>SG</v>
          </cell>
          <cell r="AJ888" t="str">
            <v>404GP.SG1</v>
          </cell>
        </row>
        <row r="889">
          <cell r="A889">
            <v>889</v>
          </cell>
          <cell r="D889" t="str">
            <v>CN</v>
          </cell>
          <cell r="E889" t="str">
            <v>CUST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M889">
            <v>0.75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0.75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 t="str">
            <v>CUST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H889" t="str">
            <v>404GP</v>
          </cell>
          <cell r="AI889" t="str">
            <v>CN</v>
          </cell>
          <cell r="AJ889" t="str">
            <v>404GP.CN</v>
          </cell>
        </row>
        <row r="890">
          <cell r="A890">
            <v>890</v>
          </cell>
          <cell r="D890" t="str">
            <v>SG</v>
          </cell>
          <cell r="E890" t="str">
            <v>P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0.75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0.75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 t="str">
            <v>PLNT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H890" t="str">
            <v>404GP</v>
          </cell>
          <cell r="AI890" t="str">
            <v>SG</v>
          </cell>
          <cell r="AJ890" t="str">
            <v>404GP.SG2</v>
          </cell>
        </row>
        <row r="891">
          <cell r="A891">
            <v>891</v>
          </cell>
          <cell r="F891">
            <v>130357.13088249056</v>
          </cell>
          <cell r="G891">
            <v>54158.759701640382</v>
          </cell>
          <cell r="H891">
            <v>34361.553005524649</v>
          </cell>
          <cell r="I891">
            <v>41836.818175325519</v>
          </cell>
          <cell r="J891">
            <v>0</v>
          </cell>
          <cell r="K891">
            <v>0</v>
          </cell>
          <cell r="N891">
            <v>0</v>
          </cell>
          <cell r="O891">
            <v>0</v>
          </cell>
          <cell r="P891">
            <v>40619.069776230288</v>
          </cell>
          <cell r="Q891">
            <v>13539.689925410095</v>
          </cell>
          <cell r="S891">
            <v>0</v>
          </cell>
          <cell r="T891">
            <v>0</v>
          </cell>
          <cell r="U891">
            <v>25771.164754143483</v>
          </cell>
          <cell r="V891">
            <v>8590.3882513811623</v>
          </cell>
          <cell r="X891">
            <v>6714.4259807244462</v>
          </cell>
          <cell r="Y891">
            <v>20882.076769551153</v>
          </cell>
          <cell r="Z891">
            <v>8000.8244726371249</v>
          </cell>
          <cell r="AA891">
            <v>4920.3599742321376</v>
          </cell>
          <cell r="AB891">
            <v>1319.1309781806622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H891" t="str">
            <v>404GP</v>
          </cell>
          <cell r="AI891" t="str">
            <v>NA</v>
          </cell>
          <cell r="AJ891" t="str">
            <v>404GP.NA1</v>
          </cell>
        </row>
        <row r="892">
          <cell r="A892">
            <v>892</v>
          </cell>
          <cell r="AH892" t="str">
            <v>404GP</v>
          </cell>
          <cell r="AI892" t="str">
            <v>NA</v>
          </cell>
          <cell r="AJ892" t="str">
            <v>404GP.NA2</v>
          </cell>
        </row>
        <row r="893">
          <cell r="A893">
            <v>893</v>
          </cell>
          <cell r="B893" t="str">
            <v>404SP</v>
          </cell>
          <cell r="C893" t="str">
            <v>Amort of LT Plant - Cap Lease Steam</v>
          </cell>
          <cell r="AH893" t="str">
            <v>404SP</v>
          </cell>
          <cell r="AI893" t="str">
            <v>NA</v>
          </cell>
          <cell r="AJ893" t="str">
            <v>404SP.NA</v>
          </cell>
        </row>
        <row r="894">
          <cell r="A894">
            <v>894</v>
          </cell>
          <cell r="D894" t="str">
            <v>SG</v>
          </cell>
          <cell r="E894" t="str">
            <v>P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0.75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0.75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 t="str">
            <v>DRB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H894" t="str">
            <v>404SP</v>
          </cell>
          <cell r="AI894" t="str">
            <v>SG</v>
          </cell>
          <cell r="AJ894" t="str">
            <v>404SP.SG</v>
          </cell>
        </row>
        <row r="895">
          <cell r="A895">
            <v>895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H895" t="str">
            <v>404SP</v>
          </cell>
          <cell r="AI895" t="str">
            <v>NA</v>
          </cell>
          <cell r="AJ895" t="str">
            <v>404SP.NA1</v>
          </cell>
        </row>
        <row r="896">
          <cell r="A896">
            <v>896</v>
          </cell>
          <cell r="AH896" t="str">
            <v>404SP</v>
          </cell>
          <cell r="AI896" t="str">
            <v>NA</v>
          </cell>
          <cell r="AJ896" t="str">
            <v>404SP.NA2</v>
          </cell>
        </row>
        <row r="897">
          <cell r="A897">
            <v>897</v>
          </cell>
          <cell r="B897" t="str">
            <v>404IP</v>
          </cell>
          <cell r="C897" t="str">
            <v>Amort of LT Plant - Intangible Plant</v>
          </cell>
          <cell r="AH897" t="str">
            <v>404IP</v>
          </cell>
          <cell r="AI897" t="str">
            <v>NA</v>
          </cell>
          <cell r="AJ897" t="str">
            <v>404IP.NA</v>
          </cell>
        </row>
        <row r="898">
          <cell r="A898">
            <v>898</v>
          </cell>
          <cell r="D898" t="str">
            <v>S</v>
          </cell>
          <cell r="E898" t="str">
            <v>I-SITUS</v>
          </cell>
          <cell r="F898">
            <v>4285291.2242047153</v>
          </cell>
          <cell r="G898">
            <v>0</v>
          </cell>
          <cell r="H898">
            <v>678477.34359204688</v>
          </cell>
          <cell r="I898">
            <v>3606813.8806126686</v>
          </cell>
          <cell r="J898">
            <v>0</v>
          </cell>
          <cell r="K898">
            <v>0</v>
          </cell>
          <cell r="M898">
            <v>0.75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0.75</v>
          </cell>
          <cell r="S898">
            <v>0</v>
          </cell>
          <cell r="T898">
            <v>0</v>
          </cell>
          <cell r="U898">
            <v>508858.00769403519</v>
          </cell>
          <cell r="V898">
            <v>169619.33589801172</v>
          </cell>
          <cell r="W898" t="str">
            <v>PLNT</v>
          </cell>
          <cell r="X898">
            <v>578860.57983984891</v>
          </cell>
          <cell r="Y898">
            <v>1800274.6775054059</v>
          </cell>
          <cell r="Z898">
            <v>689762.89361490344</v>
          </cell>
          <cell r="AA898">
            <v>424191.49989609321</v>
          </cell>
          <cell r="AB898">
            <v>113724.22975641742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H898" t="str">
            <v>404IP</v>
          </cell>
          <cell r="AI898" t="str">
            <v>S</v>
          </cell>
          <cell r="AJ898" t="str">
            <v>404IP.S</v>
          </cell>
        </row>
        <row r="899">
          <cell r="A899">
            <v>899</v>
          </cell>
          <cell r="D899" t="str">
            <v>SE</v>
          </cell>
          <cell r="E899" t="str">
            <v>P</v>
          </cell>
          <cell r="F899">
            <v>435.66204957558006</v>
          </cell>
          <cell r="G899">
            <v>435.66204957558006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435.66204957558006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 t="str">
            <v>PLNT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H899" t="str">
            <v>404IP</v>
          </cell>
          <cell r="AI899" t="str">
            <v>SE</v>
          </cell>
          <cell r="AJ899" t="str">
            <v>404IP.SE</v>
          </cell>
        </row>
        <row r="900">
          <cell r="A900">
            <v>900</v>
          </cell>
          <cell r="D900" t="str">
            <v>SG</v>
          </cell>
          <cell r="E900" t="str">
            <v>I-SG</v>
          </cell>
          <cell r="F900">
            <v>6226260.0031707287</v>
          </cell>
          <cell r="G900">
            <v>5095103.0601581056</v>
          </cell>
          <cell r="H900">
            <v>1131156.943012624</v>
          </cell>
          <cell r="I900">
            <v>0</v>
          </cell>
          <cell r="J900">
            <v>0</v>
          </cell>
          <cell r="K900">
            <v>0</v>
          </cell>
          <cell r="M900">
            <v>0.75</v>
          </cell>
          <cell r="N900">
            <v>0</v>
          </cell>
          <cell r="O900">
            <v>0</v>
          </cell>
          <cell r="P900">
            <v>3821327.2951185792</v>
          </cell>
          <cell r="Q900">
            <v>1273775.7650395264</v>
          </cell>
          <cell r="R900">
            <v>0.75</v>
          </cell>
          <cell r="S900">
            <v>0</v>
          </cell>
          <cell r="T900">
            <v>0</v>
          </cell>
          <cell r="U900">
            <v>848367.70725946804</v>
          </cell>
          <cell r="V900">
            <v>282789.23575315601</v>
          </cell>
          <cell r="W900" t="str">
            <v>PLNT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H900" t="str">
            <v>404IP</v>
          </cell>
          <cell r="AI900" t="str">
            <v>SG</v>
          </cell>
          <cell r="AJ900" t="str">
            <v>404IP.SG</v>
          </cell>
        </row>
        <row r="901">
          <cell r="A901">
            <v>901</v>
          </cell>
          <cell r="D901" t="str">
            <v>SO</v>
          </cell>
          <cell r="E901" t="str">
            <v>PTD</v>
          </cell>
          <cell r="F901">
            <v>5321370.0802843189</v>
          </cell>
          <cell r="G901">
            <v>2410802.4587117564</v>
          </cell>
          <cell r="H901">
            <v>1453354.6888335499</v>
          </cell>
          <cell r="I901">
            <v>1457212.9327390124</v>
          </cell>
          <cell r="J901">
            <v>0</v>
          </cell>
          <cell r="K901">
            <v>0</v>
          </cell>
          <cell r="M901">
            <v>0.75</v>
          </cell>
          <cell r="N901">
            <v>0</v>
          </cell>
          <cell r="O901">
            <v>0</v>
          </cell>
          <cell r="P901">
            <v>1808101.8440338173</v>
          </cell>
          <cell r="Q901">
            <v>602700.6146779391</v>
          </cell>
          <cell r="R901">
            <v>0.75</v>
          </cell>
          <cell r="S901">
            <v>0</v>
          </cell>
          <cell r="T901">
            <v>0</v>
          </cell>
          <cell r="U901">
            <v>1090016.0166251624</v>
          </cell>
          <cell r="V901">
            <v>363338.67220838746</v>
          </cell>
          <cell r="W901" t="str">
            <v>PLNT</v>
          </cell>
          <cell r="X901">
            <v>233869.32376231931</v>
          </cell>
          <cell r="Y901">
            <v>727340.97998364514</v>
          </cell>
          <cell r="Z901">
            <v>278675.70725007443</v>
          </cell>
          <cell r="AA901">
            <v>171380.43715789047</v>
          </cell>
          <cell r="AB901">
            <v>45946.484585083257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H901" t="str">
            <v>404IP</v>
          </cell>
          <cell r="AI901" t="str">
            <v>SO</v>
          </cell>
          <cell r="AJ901" t="str">
            <v>404IP.SO</v>
          </cell>
        </row>
        <row r="902">
          <cell r="A902">
            <v>902</v>
          </cell>
          <cell r="D902" t="str">
            <v>CN</v>
          </cell>
          <cell r="E902" t="str">
            <v>CUST</v>
          </cell>
          <cell r="F902">
            <v>5831316.9833598677</v>
          </cell>
          <cell r="G902">
            <v>0</v>
          </cell>
          <cell r="H902">
            <v>0</v>
          </cell>
          <cell r="I902">
            <v>0</v>
          </cell>
          <cell r="J902">
            <v>5831316.9833598677</v>
          </cell>
          <cell r="K902">
            <v>0</v>
          </cell>
          <cell r="M902">
            <v>0.75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0.75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 t="str">
            <v>CUST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H902" t="str">
            <v>404IP</v>
          </cell>
          <cell r="AI902" t="str">
            <v>CN</v>
          </cell>
          <cell r="AJ902" t="str">
            <v>404IP.CN</v>
          </cell>
        </row>
        <row r="903">
          <cell r="A903">
            <v>903</v>
          </cell>
          <cell r="D903" t="str">
            <v>SG</v>
          </cell>
          <cell r="E903" t="str">
            <v>I-SG</v>
          </cell>
          <cell r="F903">
            <v>1163579.0203475796</v>
          </cell>
          <cell r="G903">
            <v>952185.58561473514</v>
          </cell>
          <cell r="H903">
            <v>211393.43473284456</v>
          </cell>
          <cell r="I903">
            <v>0</v>
          </cell>
          <cell r="J903">
            <v>0</v>
          </cell>
          <cell r="K903">
            <v>0</v>
          </cell>
          <cell r="M903">
            <v>0.75</v>
          </cell>
          <cell r="N903">
            <v>0</v>
          </cell>
          <cell r="O903">
            <v>0</v>
          </cell>
          <cell r="P903">
            <v>714139.18921105133</v>
          </cell>
          <cell r="Q903">
            <v>238046.39640368379</v>
          </cell>
          <cell r="R903">
            <v>0.75</v>
          </cell>
          <cell r="S903">
            <v>0</v>
          </cell>
          <cell r="T903">
            <v>0</v>
          </cell>
          <cell r="U903">
            <v>158545.07604963341</v>
          </cell>
          <cell r="V903">
            <v>52848.35868321114</v>
          </cell>
          <cell r="W903" t="str">
            <v>PLNT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H903" t="str">
            <v>404IP</v>
          </cell>
          <cell r="AI903" t="str">
            <v>SG</v>
          </cell>
          <cell r="AJ903" t="str">
            <v>404IP.SG1</v>
          </cell>
        </row>
        <row r="904">
          <cell r="A904">
            <v>904</v>
          </cell>
          <cell r="D904" t="str">
            <v>SG</v>
          </cell>
          <cell r="E904" t="str">
            <v>I-SG</v>
          </cell>
          <cell r="F904">
            <v>130038.99644318898</v>
          </cell>
          <cell r="G904">
            <v>106414.13760109131</v>
          </cell>
          <cell r="H904">
            <v>23624.858842097685</v>
          </cell>
          <cell r="I904">
            <v>0</v>
          </cell>
          <cell r="J904">
            <v>0</v>
          </cell>
          <cell r="K904">
            <v>0</v>
          </cell>
          <cell r="M904">
            <v>0.75</v>
          </cell>
          <cell r="N904">
            <v>0</v>
          </cell>
          <cell r="O904">
            <v>0</v>
          </cell>
          <cell r="P904">
            <v>79810.603200818485</v>
          </cell>
          <cell r="Q904">
            <v>26603.534400272827</v>
          </cell>
          <cell r="R904">
            <v>0.75</v>
          </cell>
          <cell r="S904">
            <v>0</v>
          </cell>
          <cell r="T904">
            <v>0</v>
          </cell>
          <cell r="U904">
            <v>17718.644131573263</v>
          </cell>
          <cell r="V904">
            <v>5906.2147105244212</v>
          </cell>
          <cell r="W904" t="str">
            <v>PLNT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H904" t="str">
            <v>404IP</v>
          </cell>
          <cell r="AI904" t="str">
            <v>SG</v>
          </cell>
          <cell r="AJ904" t="str">
            <v>404IP.SG2</v>
          </cell>
        </row>
        <row r="905">
          <cell r="A905">
            <v>905</v>
          </cell>
          <cell r="D905" t="str">
            <v>SG</v>
          </cell>
          <cell r="E905" t="str">
            <v>I-DGU</v>
          </cell>
          <cell r="F905">
            <v>34338.037832843729</v>
          </cell>
          <cell r="G905">
            <v>34338.037832843729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0.75</v>
          </cell>
          <cell r="N905">
            <v>0</v>
          </cell>
          <cell r="O905">
            <v>0</v>
          </cell>
          <cell r="P905">
            <v>25753.528374632799</v>
          </cell>
          <cell r="Q905">
            <v>8584.5094582109323</v>
          </cell>
          <cell r="R905">
            <v>0.75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 t="str">
            <v>PLNT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H905" t="str">
            <v>404IP</v>
          </cell>
          <cell r="AI905" t="str">
            <v>SG</v>
          </cell>
          <cell r="AJ905" t="str">
            <v>404IP.SG3</v>
          </cell>
        </row>
        <row r="906">
          <cell r="A906">
            <v>906</v>
          </cell>
          <cell r="D906" t="str">
            <v>SG</v>
          </cell>
          <cell r="E906" t="str">
            <v>I-SG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M906">
            <v>0.75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0.75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 t="str">
            <v>PLNT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H906" t="str">
            <v>404IP</v>
          </cell>
          <cell r="AI906" t="str">
            <v>SG</v>
          </cell>
          <cell r="AJ906" t="str">
            <v>404IP.SG4</v>
          </cell>
        </row>
        <row r="907">
          <cell r="A907">
            <v>907</v>
          </cell>
          <cell r="D907" t="str">
            <v>SG</v>
          </cell>
          <cell r="E907" t="str">
            <v>I-SG</v>
          </cell>
          <cell r="F907">
            <v>7957.4951785558696</v>
          </cell>
          <cell r="G907">
            <v>6511.8157633645524</v>
          </cell>
          <cell r="H907">
            <v>1445.679415191318</v>
          </cell>
          <cell r="I907">
            <v>0</v>
          </cell>
          <cell r="J907">
            <v>0</v>
          </cell>
          <cell r="K907">
            <v>0</v>
          </cell>
          <cell r="M907">
            <v>0.75</v>
          </cell>
          <cell r="N907">
            <v>0</v>
          </cell>
          <cell r="O907">
            <v>0</v>
          </cell>
          <cell r="P907">
            <v>4883.861822523414</v>
          </cell>
          <cell r="Q907">
            <v>1627.9539408411381</v>
          </cell>
          <cell r="R907">
            <v>0.75</v>
          </cell>
          <cell r="S907">
            <v>0</v>
          </cell>
          <cell r="T907">
            <v>0</v>
          </cell>
          <cell r="U907">
            <v>1084.2595613934884</v>
          </cell>
          <cell r="V907">
            <v>361.41985379782949</v>
          </cell>
          <cell r="W907" t="str">
            <v>PLNT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H907" t="str">
            <v>404IP</v>
          </cell>
          <cell r="AI907" t="str">
            <v>SG</v>
          </cell>
          <cell r="AJ907" t="str">
            <v>404IP.SG5</v>
          </cell>
        </row>
        <row r="908">
          <cell r="A908">
            <v>908</v>
          </cell>
          <cell r="D908" t="str">
            <v>SG</v>
          </cell>
          <cell r="E908" t="str">
            <v>I-DGU</v>
          </cell>
          <cell r="F908">
            <v>7051.5433692506804</v>
          </cell>
          <cell r="G908">
            <v>7051.5433692506804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M908">
            <v>0.75</v>
          </cell>
          <cell r="N908">
            <v>0</v>
          </cell>
          <cell r="O908">
            <v>0</v>
          </cell>
          <cell r="P908">
            <v>5288.6575269380101</v>
          </cell>
          <cell r="Q908">
            <v>1762.8858423126701</v>
          </cell>
          <cell r="R908">
            <v>0.75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 t="str">
            <v>PLNT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H908" t="str">
            <v>404IP</v>
          </cell>
          <cell r="AI908" t="str">
            <v>SG</v>
          </cell>
          <cell r="AJ908" t="str">
            <v>404IP.SG6</v>
          </cell>
        </row>
        <row r="909">
          <cell r="A909">
            <v>909</v>
          </cell>
          <cell r="F909">
            <v>23007639.046240631</v>
          </cell>
          <cell r="G909">
            <v>8612842.3011007216</v>
          </cell>
          <cell r="H909">
            <v>3499452.9484283542</v>
          </cell>
          <cell r="I909">
            <v>5064026.8133516815</v>
          </cell>
          <cell r="J909">
            <v>5831316.9833598677</v>
          </cell>
          <cell r="K909">
            <v>0</v>
          </cell>
          <cell r="N909">
            <v>0</v>
          </cell>
          <cell r="O909">
            <v>0</v>
          </cell>
          <cell r="P909">
            <v>6459304.9792883601</v>
          </cell>
          <cell r="Q909">
            <v>2153537.3218123619</v>
          </cell>
          <cell r="S909">
            <v>0</v>
          </cell>
          <cell r="T909">
            <v>0</v>
          </cell>
          <cell r="U909">
            <v>2624589.7113212659</v>
          </cell>
          <cell r="V909">
            <v>874863.23710708856</v>
          </cell>
          <cell r="X909">
            <v>812729.9036021682</v>
          </cell>
          <cell r="Y909">
            <v>2527615.6574890511</v>
          </cell>
          <cell r="Z909">
            <v>968438.60086497781</v>
          </cell>
          <cell r="AA909">
            <v>595571.93705398368</v>
          </cell>
          <cell r="AB909">
            <v>159670.71434150069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H909" t="str">
            <v>404IP</v>
          </cell>
          <cell r="AI909" t="str">
            <v>NA</v>
          </cell>
          <cell r="AJ909" t="str">
            <v>404IP.NA1</v>
          </cell>
        </row>
        <row r="910">
          <cell r="A910">
            <v>910</v>
          </cell>
          <cell r="AH910" t="str">
            <v>404IP</v>
          </cell>
          <cell r="AI910" t="str">
            <v>NA</v>
          </cell>
          <cell r="AJ910" t="str">
            <v>404IP.NA2</v>
          </cell>
        </row>
        <row r="911">
          <cell r="A911">
            <v>911</v>
          </cell>
          <cell r="B911" t="str">
            <v>404OP</v>
          </cell>
          <cell r="C911" t="str">
            <v>Amort of LT Plant - Other Plant</v>
          </cell>
          <cell r="AH911" t="str">
            <v>404OP</v>
          </cell>
          <cell r="AI911" t="str">
            <v>NA</v>
          </cell>
          <cell r="AJ911" t="str">
            <v>404OP.NA</v>
          </cell>
        </row>
        <row r="912">
          <cell r="A912">
            <v>912</v>
          </cell>
          <cell r="D912" t="str">
            <v>SG</v>
          </cell>
          <cell r="E912" t="str">
            <v>P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0.75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0.75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 t="str">
            <v>PLNT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H912" t="str">
            <v>404OP</v>
          </cell>
          <cell r="AI912" t="str">
            <v>SG</v>
          </cell>
          <cell r="AJ912" t="str">
            <v>404OP.SG</v>
          </cell>
        </row>
        <row r="913">
          <cell r="A913">
            <v>913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H913" t="str">
            <v>404OP</v>
          </cell>
          <cell r="AI913" t="str">
            <v>NA</v>
          </cell>
          <cell r="AJ913" t="str">
            <v>404OP.NA1</v>
          </cell>
        </row>
        <row r="914">
          <cell r="A914">
            <v>914</v>
          </cell>
          <cell r="AH914" t="str">
            <v>404OP</v>
          </cell>
          <cell r="AI914" t="str">
            <v>NA</v>
          </cell>
          <cell r="AJ914" t="str">
            <v>404OP.NA2</v>
          </cell>
        </row>
        <row r="915">
          <cell r="A915">
            <v>915</v>
          </cell>
          <cell r="B915" t="str">
            <v>404HP</v>
          </cell>
          <cell r="C915" t="str">
            <v>Amortization of Other Electric Plant</v>
          </cell>
          <cell r="AH915" t="str">
            <v>404HP</v>
          </cell>
          <cell r="AI915" t="str">
            <v>NA</v>
          </cell>
          <cell r="AJ915" t="str">
            <v>404HP.NA</v>
          </cell>
        </row>
        <row r="916">
          <cell r="A916">
            <v>916</v>
          </cell>
          <cell r="D916" t="str">
            <v>SG</v>
          </cell>
          <cell r="E916" t="str">
            <v>P</v>
          </cell>
          <cell r="F916">
            <v>136091.30501468276</v>
          </cell>
          <cell r="G916">
            <v>136091.30501468276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M916">
            <v>0.75</v>
          </cell>
          <cell r="N916">
            <v>0</v>
          </cell>
          <cell r="O916">
            <v>0</v>
          </cell>
          <cell r="P916">
            <v>102068.47876101207</v>
          </cell>
          <cell r="Q916">
            <v>34022.82625367069</v>
          </cell>
          <cell r="R916">
            <v>0.75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 t="str">
            <v>PLNT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H916" t="str">
            <v>404HP</v>
          </cell>
          <cell r="AI916" t="str">
            <v>SG</v>
          </cell>
          <cell r="AJ916" t="str">
            <v>404HP.SG</v>
          </cell>
        </row>
        <row r="917">
          <cell r="A917">
            <v>917</v>
          </cell>
          <cell r="D917" t="str">
            <v>SG</v>
          </cell>
          <cell r="E917" t="str">
            <v>P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0.75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0.75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 t="str">
            <v>PLNT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H917" t="str">
            <v>404HP</v>
          </cell>
          <cell r="AI917" t="str">
            <v>SG</v>
          </cell>
          <cell r="AJ917" t="str">
            <v>404HP.SG1</v>
          </cell>
        </row>
        <row r="918">
          <cell r="A918">
            <v>918</v>
          </cell>
          <cell r="F918">
            <v>136091.30501468276</v>
          </cell>
          <cell r="G918">
            <v>136091.30501468276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N918">
            <v>0</v>
          </cell>
          <cell r="O918">
            <v>0</v>
          </cell>
          <cell r="P918">
            <v>102068.47876101207</v>
          </cell>
          <cell r="Q918">
            <v>34022.82625367069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H918" t="str">
            <v>404HP</v>
          </cell>
          <cell r="AI918" t="str">
            <v>NA</v>
          </cell>
          <cell r="AJ918" t="str">
            <v>404HP.NA1</v>
          </cell>
        </row>
        <row r="919">
          <cell r="A919">
            <v>919</v>
          </cell>
          <cell r="AH919" t="str">
            <v>404HP</v>
          </cell>
          <cell r="AI919" t="str">
            <v>NA</v>
          </cell>
          <cell r="AJ919" t="str">
            <v>404HP.NA2</v>
          </cell>
        </row>
        <row r="920">
          <cell r="A920">
            <v>920</v>
          </cell>
          <cell r="B920" t="str">
            <v>Total Amortization of Limited Term Plant</v>
          </cell>
          <cell r="F920">
            <v>23274087.482137803</v>
          </cell>
          <cell r="G920">
            <v>8803092.3658170458</v>
          </cell>
          <cell r="H920">
            <v>3533814.5014338787</v>
          </cell>
          <cell r="I920">
            <v>5105863.6315270066</v>
          </cell>
          <cell r="J920">
            <v>5831316.9833598677</v>
          </cell>
          <cell r="K920">
            <v>0</v>
          </cell>
          <cell r="N920">
            <v>0</v>
          </cell>
          <cell r="O920">
            <v>0</v>
          </cell>
          <cell r="P920">
            <v>6601992.5278256023</v>
          </cell>
          <cell r="Q920">
            <v>2201099.837991443</v>
          </cell>
          <cell r="S920">
            <v>0</v>
          </cell>
          <cell r="T920">
            <v>0</v>
          </cell>
          <cell r="U920">
            <v>2650360.8760754094</v>
          </cell>
          <cell r="V920">
            <v>883453.62535846967</v>
          </cell>
          <cell r="X920">
            <v>819444.32958289259</v>
          </cell>
          <cell r="Y920">
            <v>2548497.7342586024</v>
          </cell>
          <cell r="Z920">
            <v>976439.42533761496</v>
          </cell>
          <cell r="AA920">
            <v>600492.29702821583</v>
          </cell>
          <cell r="AB920">
            <v>160989.84531968134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H920" t="str">
            <v>Total Amortization of Limited Term Plant</v>
          </cell>
          <cell r="AI920" t="str">
            <v>NA</v>
          </cell>
          <cell r="AJ920" t="str">
            <v>Total Amortization of Limited Term Plant.NA</v>
          </cell>
        </row>
        <row r="921">
          <cell r="A921">
            <v>921</v>
          </cell>
          <cell r="AH921" t="str">
            <v>Total Amortization of Limited Term Plant</v>
          </cell>
          <cell r="AI921" t="str">
            <v>NA</v>
          </cell>
          <cell r="AJ921" t="str">
            <v>Total Amortization of Limited Term Plant.NA1</v>
          </cell>
        </row>
        <row r="922">
          <cell r="A922">
            <v>922</v>
          </cell>
          <cell r="AH922" t="str">
            <v>Total Amortization of Limited Term Plant</v>
          </cell>
          <cell r="AI922" t="str">
            <v>NA</v>
          </cell>
          <cell r="AJ922" t="str">
            <v>Total Amortization of Limited Term Plant.NA2</v>
          </cell>
        </row>
        <row r="923">
          <cell r="A923">
            <v>923</v>
          </cell>
          <cell r="B923">
            <v>405</v>
          </cell>
          <cell r="C923" t="str">
            <v>Amortization of Other Electric Plant</v>
          </cell>
          <cell r="AH923">
            <v>405</v>
          </cell>
          <cell r="AI923" t="str">
            <v>NA</v>
          </cell>
          <cell r="AJ923" t="str">
            <v>405.NA</v>
          </cell>
        </row>
        <row r="924">
          <cell r="A924">
            <v>924</v>
          </cell>
          <cell r="D924" t="str">
            <v>S</v>
          </cell>
          <cell r="E924" t="str">
            <v>GP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M924">
            <v>0.75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0.75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 t="str">
            <v>PLNT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H924">
            <v>405</v>
          </cell>
          <cell r="AI924" t="str">
            <v>S</v>
          </cell>
          <cell r="AJ924" t="str">
            <v>405.S</v>
          </cell>
        </row>
        <row r="925">
          <cell r="A925">
            <v>925</v>
          </cell>
          <cell r="AH925">
            <v>405</v>
          </cell>
          <cell r="AI925" t="str">
            <v>NA</v>
          </cell>
          <cell r="AJ925" t="str">
            <v>405.NA1</v>
          </cell>
        </row>
        <row r="926">
          <cell r="A926">
            <v>926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H926">
            <v>405</v>
          </cell>
          <cell r="AI926" t="str">
            <v>NA</v>
          </cell>
          <cell r="AJ926" t="str">
            <v>405.NA2</v>
          </cell>
        </row>
        <row r="927">
          <cell r="A927">
            <v>927</v>
          </cell>
          <cell r="AH927">
            <v>405</v>
          </cell>
          <cell r="AI927" t="str">
            <v>NA</v>
          </cell>
          <cell r="AJ927" t="str">
            <v>405.NA3</v>
          </cell>
        </row>
        <row r="928">
          <cell r="A928">
            <v>928</v>
          </cell>
          <cell r="B928">
            <v>406</v>
          </cell>
          <cell r="C928" t="str">
            <v>Amortization of Plant Acquisition Adj</v>
          </cell>
          <cell r="AH928">
            <v>406</v>
          </cell>
          <cell r="AI928" t="str">
            <v>NA</v>
          </cell>
          <cell r="AJ928" t="str">
            <v>406.NA</v>
          </cell>
        </row>
        <row r="929">
          <cell r="A929">
            <v>929</v>
          </cell>
          <cell r="D929" t="str">
            <v>S</v>
          </cell>
          <cell r="E929" t="str">
            <v>P</v>
          </cell>
          <cell r="F929">
            <v>301635.48</v>
          </cell>
          <cell r="G929">
            <v>301635.48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0.75</v>
          </cell>
          <cell r="N929">
            <v>0</v>
          </cell>
          <cell r="O929">
            <v>0</v>
          </cell>
          <cell r="P929">
            <v>226226.61</v>
          </cell>
          <cell r="Q929">
            <v>75408.87</v>
          </cell>
          <cell r="R929">
            <v>0.75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H929">
            <v>406</v>
          </cell>
          <cell r="AI929" t="str">
            <v>S</v>
          </cell>
          <cell r="AJ929" t="str">
            <v>406.S</v>
          </cell>
        </row>
        <row r="930">
          <cell r="A930">
            <v>930</v>
          </cell>
          <cell r="D930" t="str">
            <v>SG</v>
          </cell>
          <cell r="E930" t="str">
            <v>P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0.75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0.75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H930">
            <v>406</v>
          </cell>
          <cell r="AI930" t="str">
            <v>SG</v>
          </cell>
          <cell r="AJ930" t="str">
            <v>406.SG</v>
          </cell>
        </row>
        <row r="931">
          <cell r="A931">
            <v>931</v>
          </cell>
          <cell r="D931" t="str">
            <v>SG</v>
          </cell>
          <cell r="E931" t="str">
            <v>P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M931">
            <v>0.75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0.75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H931">
            <v>406</v>
          </cell>
          <cell r="AI931" t="str">
            <v>SG</v>
          </cell>
          <cell r="AJ931" t="str">
            <v>406.SG1</v>
          </cell>
        </row>
        <row r="932">
          <cell r="A932">
            <v>932</v>
          </cell>
          <cell r="D932" t="str">
            <v>SG</v>
          </cell>
          <cell r="E932" t="str">
            <v>P</v>
          </cell>
          <cell r="F932">
            <v>3285530.5146188429</v>
          </cell>
          <cell r="G932">
            <v>3285530.5146188429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M932">
            <v>0.75</v>
          </cell>
          <cell r="N932">
            <v>0</v>
          </cell>
          <cell r="O932">
            <v>0</v>
          </cell>
          <cell r="P932">
            <v>2464147.8859641319</v>
          </cell>
          <cell r="Q932">
            <v>821382.62865471072</v>
          </cell>
          <cell r="R932">
            <v>0.75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H932">
            <v>406</v>
          </cell>
          <cell r="AI932" t="str">
            <v>SG</v>
          </cell>
          <cell r="AJ932" t="str">
            <v>406.SG2</v>
          </cell>
        </row>
        <row r="933">
          <cell r="A933">
            <v>933</v>
          </cell>
          <cell r="D933" t="str">
            <v>SO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0.75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0.75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H933">
            <v>406</v>
          </cell>
          <cell r="AI933" t="str">
            <v>SO</v>
          </cell>
          <cell r="AJ933" t="str">
            <v>406.SO</v>
          </cell>
        </row>
        <row r="934">
          <cell r="A934">
            <v>934</v>
          </cell>
          <cell r="F934">
            <v>3587165.9946188428</v>
          </cell>
          <cell r="G934">
            <v>3587165.9946188428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N934">
            <v>0</v>
          </cell>
          <cell r="O934">
            <v>0</v>
          </cell>
          <cell r="P934">
            <v>2690374.4959641318</v>
          </cell>
          <cell r="Q934">
            <v>896791.49865471071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H934">
            <v>406</v>
          </cell>
          <cell r="AI934" t="str">
            <v>NA</v>
          </cell>
          <cell r="AJ934" t="str">
            <v>406.NA1</v>
          </cell>
        </row>
        <row r="935">
          <cell r="A935">
            <v>935</v>
          </cell>
          <cell r="AH935">
            <v>406</v>
          </cell>
          <cell r="AI935" t="str">
            <v>NA</v>
          </cell>
          <cell r="AJ935" t="str">
            <v>406.NA2</v>
          </cell>
        </row>
        <row r="936">
          <cell r="A936">
            <v>936</v>
          </cell>
          <cell r="B936">
            <v>407</v>
          </cell>
          <cell r="C936" t="str">
            <v>Amort of Prop Losses, Unrec Plant, etc</v>
          </cell>
          <cell r="AH936">
            <v>407</v>
          </cell>
          <cell r="AI936" t="str">
            <v>NA</v>
          </cell>
          <cell r="AJ936" t="str">
            <v>407.NA</v>
          </cell>
        </row>
        <row r="937">
          <cell r="A937">
            <v>937</v>
          </cell>
          <cell r="D937" t="str">
            <v>S</v>
          </cell>
          <cell r="E937" t="str">
            <v>P</v>
          </cell>
          <cell r="F937">
            <v>227777396.48000002</v>
          </cell>
          <cell r="G937">
            <v>227777396.48000002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M937">
            <v>0.75</v>
          </cell>
          <cell r="N937">
            <v>0</v>
          </cell>
          <cell r="O937">
            <v>0</v>
          </cell>
          <cell r="P937">
            <v>170833047.36000001</v>
          </cell>
          <cell r="Q937">
            <v>56944349.120000005</v>
          </cell>
          <cell r="R937">
            <v>0.75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 t="str">
            <v>PLNT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H937">
            <v>407</v>
          </cell>
          <cell r="AI937" t="str">
            <v>S</v>
          </cell>
          <cell r="AJ937" t="str">
            <v>407.S</v>
          </cell>
        </row>
        <row r="938">
          <cell r="A938">
            <v>938</v>
          </cell>
          <cell r="D938" t="str">
            <v>SO</v>
          </cell>
          <cell r="E938" t="str">
            <v>GP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M938">
            <v>0.75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0.75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 t="str">
            <v>PLNT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H938">
            <v>407</v>
          </cell>
          <cell r="AI938" t="str">
            <v>SO</v>
          </cell>
          <cell r="AJ938" t="str">
            <v>407.SO</v>
          </cell>
        </row>
        <row r="939">
          <cell r="A939">
            <v>939</v>
          </cell>
          <cell r="D939" t="str">
            <v>SG</v>
          </cell>
          <cell r="E939" t="str">
            <v>P</v>
          </cell>
          <cell r="F939">
            <v>-767680.93951539998</v>
          </cell>
          <cell r="G939">
            <v>-767680.93951539998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M939">
            <v>0.75</v>
          </cell>
          <cell r="N939">
            <v>0</v>
          </cell>
          <cell r="O939">
            <v>0</v>
          </cell>
          <cell r="P939">
            <v>-575760.70463655004</v>
          </cell>
          <cell r="Q939">
            <v>-191920.23487884999</v>
          </cell>
          <cell r="R939">
            <v>0.75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 t="str">
            <v>PLNT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H939">
            <v>407</v>
          </cell>
          <cell r="AI939" t="str">
            <v>SG</v>
          </cell>
          <cell r="AJ939" t="str">
            <v>407.SG</v>
          </cell>
        </row>
        <row r="940">
          <cell r="A940">
            <v>940</v>
          </cell>
          <cell r="D940" t="str">
            <v>SE</v>
          </cell>
          <cell r="E940" t="str">
            <v>P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M940">
            <v>0.75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0.75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 t="str">
            <v>PLNT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H940">
            <v>407</v>
          </cell>
          <cell r="AI940" t="str">
            <v>SE</v>
          </cell>
          <cell r="AJ940" t="str">
            <v>407.SE</v>
          </cell>
        </row>
        <row r="941">
          <cell r="A941">
            <v>941</v>
          </cell>
          <cell r="D941" t="str">
            <v>SG</v>
          </cell>
          <cell r="E941" t="str">
            <v>P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M941">
            <v>0.75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0.75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 t="str">
            <v>PLNT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H941">
            <v>407</v>
          </cell>
          <cell r="AI941" t="str">
            <v>SG</v>
          </cell>
          <cell r="AJ941" t="str">
            <v>407.SG1</v>
          </cell>
        </row>
        <row r="942">
          <cell r="A942">
            <v>942</v>
          </cell>
          <cell r="D942" t="str">
            <v>TROJP</v>
          </cell>
          <cell r="E942" t="str">
            <v>P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0.75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0.75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 t="str">
            <v>PLNT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H942">
            <v>407</v>
          </cell>
          <cell r="AI942" t="str">
            <v>TROJP</v>
          </cell>
          <cell r="AJ942" t="str">
            <v>407.TROJP</v>
          </cell>
        </row>
        <row r="943">
          <cell r="A943">
            <v>943</v>
          </cell>
          <cell r="F943">
            <v>227009715.54048461</v>
          </cell>
          <cell r="G943">
            <v>227009715.54048461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N943">
            <v>0</v>
          </cell>
          <cell r="O943">
            <v>0</v>
          </cell>
          <cell r="P943">
            <v>170257286.65536347</v>
          </cell>
          <cell r="Q943">
            <v>56752428.885121152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H943">
            <v>407</v>
          </cell>
          <cell r="AI943" t="str">
            <v>NA</v>
          </cell>
          <cell r="AJ943" t="str">
            <v>407.NA1</v>
          </cell>
        </row>
        <row r="944">
          <cell r="A944">
            <v>944</v>
          </cell>
          <cell r="AH944">
            <v>407</v>
          </cell>
          <cell r="AI944" t="str">
            <v>NA</v>
          </cell>
          <cell r="AJ944" t="str">
            <v>407.NA2</v>
          </cell>
        </row>
        <row r="945">
          <cell r="A945">
            <v>945</v>
          </cell>
          <cell r="B945" t="str">
            <v>TOTAL AMORTIZATION EXPENSE</v>
          </cell>
          <cell r="F945">
            <v>253870969.01724124</v>
          </cell>
          <cell r="G945">
            <v>239399973.90092051</v>
          </cell>
          <cell r="H945">
            <v>3533814.5014338787</v>
          </cell>
          <cell r="I945">
            <v>5105863.6315270066</v>
          </cell>
          <cell r="J945">
            <v>5831316.9833598677</v>
          </cell>
          <cell r="K945">
            <v>0</v>
          </cell>
          <cell r="N945">
            <v>0</v>
          </cell>
          <cell r="O945">
            <v>0</v>
          </cell>
          <cell r="P945">
            <v>179549653.6791532</v>
          </cell>
          <cell r="Q945">
            <v>59850320.221767306</v>
          </cell>
          <cell r="S945">
            <v>0</v>
          </cell>
          <cell r="T945">
            <v>0</v>
          </cell>
          <cell r="U945">
            <v>2650360.8760754094</v>
          </cell>
          <cell r="V945">
            <v>883453.62535846967</v>
          </cell>
          <cell r="X945">
            <v>819444.32958289259</v>
          </cell>
          <cell r="Y945">
            <v>2548497.7342586024</v>
          </cell>
          <cell r="Z945">
            <v>976439.42533761496</v>
          </cell>
          <cell r="AA945">
            <v>600492.29702821583</v>
          </cell>
          <cell r="AB945">
            <v>160989.84531968134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H945" t="str">
            <v>TOTAL AMORTIZATION EXPENSE</v>
          </cell>
          <cell r="AI945" t="str">
            <v>NA</v>
          </cell>
          <cell r="AJ945" t="str">
            <v>TOTAL AMORTIZATION EXPENSE.NA</v>
          </cell>
        </row>
        <row r="946">
          <cell r="A946">
            <v>946</v>
          </cell>
          <cell r="AH946" t="str">
            <v>TOTAL AMORTIZATION EXPENSE</v>
          </cell>
          <cell r="AI946" t="str">
            <v>NA</v>
          </cell>
          <cell r="AJ946" t="str">
            <v>TOTAL AMORTIZATION EXPENSE.NA1</v>
          </cell>
        </row>
        <row r="947">
          <cell r="A947">
            <v>947</v>
          </cell>
          <cell r="B947">
            <v>408</v>
          </cell>
          <cell r="C947" t="str">
            <v>Taxes Other Than Income</v>
          </cell>
          <cell r="AH947">
            <v>408</v>
          </cell>
          <cell r="AI947" t="str">
            <v>NA</v>
          </cell>
          <cell r="AJ947" t="str">
            <v>408.NA</v>
          </cell>
        </row>
        <row r="948">
          <cell r="A948">
            <v>948</v>
          </cell>
          <cell r="D948" t="str">
            <v>S</v>
          </cell>
          <cell r="E948" t="str">
            <v>DMSC</v>
          </cell>
          <cell r="F948">
            <v>7500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7500</v>
          </cell>
          <cell r="M948">
            <v>0.75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0.75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 t="str">
            <v>PLNT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H948">
            <v>408</v>
          </cell>
          <cell r="AI948" t="str">
            <v>S</v>
          </cell>
          <cell r="AJ948" t="str">
            <v>408.S</v>
          </cell>
        </row>
        <row r="949">
          <cell r="A949">
            <v>949</v>
          </cell>
          <cell r="D949" t="str">
            <v>GPS</v>
          </cell>
          <cell r="E949" t="str">
            <v>GP</v>
          </cell>
          <cell r="F949">
            <v>68877398.033708423</v>
          </cell>
          <cell r="G949">
            <v>30706507.871084113</v>
          </cell>
          <cell r="H949">
            <v>18804970.554628912</v>
          </cell>
          <cell r="I949">
            <v>18877372.839706708</v>
          </cell>
          <cell r="J949">
            <v>488546.76828868495</v>
          </cell>
          <cell r="K949">
            <v>0</v>
          </cell>
          <cell r="M949">
            <v>0.75</v>
          </cell>
          <cell r="N949">
            <v>0</v>
          </cell>
          <cell r="O949">
            <v>0</v>
          </cell>
          <cell r="P949">
            <v>23029880.903313085</v>
          </cell>
          <cell r="Q949">
            <v>7676626.9677710282</v>
          </cell>
          <cell r="R949">
            <v>0.75</v>
          </cell>
          <cell r="S949">
            <v>0</v>
          </cell>
          <cell r="T949">
            <v>0</v>
          </cell>
          <cell r="U949">
            <v>14103727.915971685</v>
          </cell>
          <cell r="V949">
            <v>4701242.6386572281</v>
          </cell>
          <cell r="W949" t="str">
            <v>PLNT</v>
          </cell>
          <cell r="X949">
            <v>3029645.3738803598</v>
          </cell>
          <cell r="Y949">
            <v>9422292.7564478479</v>
          </cell>
          <cell r="Z949">
            <v>3610086.8369597429</v>
          </cell>
          <cell r="AA949">
            <v>2220137.0417296812</v>
          </cell>
          <cell r="AB949">
            <v>595210.83068907692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H949">
            <v>408</v>
          </cell>
          <cell r="AI949" t="str">
            <v>GPS</v>
          </cell>
          <cell r="AJ949" t="str">
            <v>408.GPS</v>
          </cell>
        </row>
        <row r="950">
          <cell r="A950">
            <v>950</v>
          </cell>
          <cell r="D950" t="str">
            <v>SO</v>
          </cell>
          <cell r="E950" t="str">
            <v>GP</v>
          </cell>
          <cell r="F950">
            <v>5203360.9306099005</v>
          </cell>
          <cell r="G950">
            <v>2319731.1154766618</v>
          </cell>
          <cell r="H950">
            <v>1420626.3865737</v>
          </cell>
          <cell r="I950">
            <v>1426096.0360119136</v>
          </cell>
          <cell r="J950">
            <v>36907.39254762471</v>
          </cell>
          <cell r="K950">
            <v>0</v>
          </cell>
          <cell r="M950">
            <v>0.75</v>
          </cell>
          <cell r="N950">
            <v>0</v>
          </cell>
          <cell r="O950">
            <v>0</v>
          </cell>
          <cell r="P950">
            <v>1739798.3366074963</v>
          </cell>
          <cell r="Q950">
            <v>579932.77886916546</v>
          </cell>
          <cell r="R950">
            <v>0.75</v>
          </cell>
          <cell r="S950">
            <v>0</v>
          </cell>
          <cell r="T950">
            <v>0</v>
          </cell>
          <cell r="U950">
            <v>1065469.7899302749</v>
          </cell>
          <cell r="V950">
            <v>355156.596643425</v>
          </cell>
          <cell r="W950" t="str">
            <v>PLNT</v>
          </cell>
          <cell r="X950">
            <v>228875.34695107184</v>
          </cell>
          <cell r="Y950">
            <v>711809.55444448441</v>
          </cell>
          <cell r="Z950">
            <v>272724.94809331029</v>
          </cell>
          <cell r="AA950">
            <v>167720.82966726559</v>
          </cell>
          <cell r="AB950">
            <v>44965.356855781574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H950">
            <v>408</v>
          </cell>
          <cell r="AI950" t="str">
            <v>SO</v>
          </cell>
          <cell r="AJ950" t="str">
            <v>408.SO</v>
          </cell>
        </row>
        <row r="951">
          <cell r="A951">
            <v>951</v>
          </cell>
          <cell r="D951" t="str">
            <v>SE</v>
          </cell>
          <cell r="E951" t="str">
            <v>P</v>
          </cell>
          <cell r="F951">
            <v>386534.18424394814</v>
          </cell>
          <cell r="G951">
            <v>386534.18424394814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0.75</v>
          </cell>
          <cell r="N951">
            <v>0</v>
          </cell>
          <cell r="O951">
            <v>0</v>
          </cell>
          <cell r="P951">
            <v>289900.63818296109</v>
          </cell>
          <cell r="Q951">
            <v>96633.546060987035</v>
          </cell>
          <cell r="R951">
            <v>0.75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 t="str">
            <v>PLNT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H951">
            <v>408</v>
          </cell>
          <cell r="AI951" t="str">
            <v>SE</v>
          </cell>
          <cell r="AJ951" t="str">
            <v>408.SE</v>
          </cell>
        </row>
        <row r="952">
          <cell r="A952">
            <v>952</v>
          </cell>
          <cell r="D952" t="str">
            <v>SG</v>
          </cell>
          <cell r="E952" t="str">
            <v>P</v>
          </cell>
          <cell r="F952">
            <v>1001868.9015216358</v>
          </cell>
          <cell r="G952">
            <v>1001868.9015216358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M952">
            <v>0.75</v>
          </cell>
          <cell r="N952">
            <v>0</v>
          </cell>
          <cell r="O952">
            <v>0</v>
          </cell>
          <cell r="P952">
            <v>751401.6761412269</v>
          </cell>
          <cell r="Q952">
            <v>250467.22538040896</v>
          </cell>
          <cell r="R952">
            <v>0.75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 t="str">
            <v>PLNT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H952">
            <v>408</v>
          </cell>
          <cell r="AI952" t="str">
            <v>SG</v>
          </cell>
          <cell r="AJ952" t="str">
            <v>408.SG</v>
          </cell>
        </row>
        <row r="953">
          <cell r="A953">
            <v>953</v>
          </cell>
          <cell r="D953" t="str">
            <v>OPRV-ID</v>
          </cell>
          <cell r="E953" t="str">
            <v>DMSC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M953">
            <v>0.75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0.75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 t="str">
            <v>PLNT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H953">
            <v>408</v>
          </cell>
          <cell r="AI953" t="str">
            <v>OPRV-ID</v>
          </cell>
          <cell r="AJ953" t="str">
            <v>408.OPRV-ID</v>
          </cell>
        </row>
        <row r="954">
          <cell r="A954">
            <v>954</v>
          </cell>
          <cell r="D954" t="str">
            <v>EXCTAX</v>
          </cell>
          <cell r="E954" t="str">
            <v>GP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M954">
            <v>0.75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0.75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 t="str">
            <v>PLNT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H954">
            <v>408</v>
          </cell>
          <cell r="AI954" t="str">
            <v>EXCTAX</v>
          </cell>
          <cell r="AJ954" t="str">
            <v>408.EXCTAX</v>
          </cell>
        </row>
        <row r="955">
          <cell r="A955">
            <v>955</v>
          </cell>
          <cell r="D955" t="str">
            <v>DGP</v>
          </cell>
          <cell r="E955" t="str">
            <v>GP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M955">
            <v>0.75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0.75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 t="str">
            <v>PLNT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H955">
            <v>408</v>
          </cell>
          <cell r="AI955" t="str">
            <v>DGP</v>
          </cell>
          <cell r="AJ955" t="str">
            <v>408.DGP</v>
          </cell>
        </row>
        <row r="956">
          <cell r="A956">
            <v>956</v>
          </cell>
          <cell r="F956">
            <v>75476662.050083905</v>
          </cell>
          <cell r="G956">
            <v>34414642.072326355</v>
          </cell>
          <cell r="H956">
            <v>20225596.941202611</v>
          </cell>
          <cell r="I956">
            <v>20303468.87571862</v>
          </cell>
          <cell r="J956">
            <v>525454.16083630966</v>
          </cell>
          <cell r="K956">
            <v>7500</v>
          </cell>
          <cell r="N956">
            <v>0</v>
          </cell>
          <cell r="O956">
            <v>0</v>
          </cell>
          <cell r="P956">
            <v>25810981.554244772</v>
          </cell>
          <cell r="Q956">
            <v>8603660.5180815887</v>
          </cell>
          <cell r="S956">
            <v>0</v>
          </cell>
          <cell r="T956">
            <v>0</v>
          </cell>
          <cell r="U956">
            <v>15169197.70590196</v>
          </cell>
          <cell r="V956">
            <v>5056399.2353006527</v>
          </cell>
          <cell r="X956">
            <v>3258520.7208314314</v>
          </cell>
          <cell r="Y956">
            <v>10134102.310892332</v>
          </cell>
          <cell r="Z956">
            <v>3882811.7850530534</v>
          </cell>
          <cell r="AA956">
            <v>2387857.8713969467</v>
          </cell>
          <cell r="AB956">
            <v>640176.18754485855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H956">
            <v>408</v>
          </cell>
          <cell r="AI956" t="str">
            <v>NA</v>
          </cell>
          <cell r="AJ956" t="str">
            <v>408.NA1</v>
          </cell>
        </row>
        <row r="957">
          <cell r="A957">
            <v>957</v>
          </cell>
          <cell r="AH957">
            <v>408</v>
          </cell>
          <cell r="AI957" t="str">
            <v>NA</v>
          </cell>
          <cell r="AJ957" t="str">
            <v>408.NA2</v>
          </cell>
        </row>
        <row r="958">
          <cell r="A958">
            <v>958</v>
          </cell>
          <cell r="B958">
            <v>41140</v>
          </cell>
          <cell r="C958" t="str">
            <v>Deferred Investment Tax Credit - Fed</v>
          </cell>
          <cell r="AH958">
            <v>41140</v>
          </cell>
          <cell r="AI958" t="str">
            <v>NA</v>
          </cell>
          <cell r="AJ958" t="str">
            <v>41140.NA</v>
          </cell>
        </row>
        <row r="959">
          <cell r="A959">
            <v>959</v>
          </cell>
          <cell r="D959" t="str">
            <v>DGU</v>
          </cell>
          <cell r="E959" t="str">
            <v>PTD</v>
          </cell>
          <cell r="F959">
            <v>-1915009.0930607528</v>
          </cell>
          <cell r="G959">
            <v>-867578.94308293704</v>
          </cell>
          <cell r="H959">
            <v>-523020.83910127595</v>
          </cell>
          <cell r="I959">
            <v>-524409.31087653956</v>
          </cell>
          <cell r="J959">
            <v>0</v>
          </cell>
          <cell r="K959">
            <v>0</v>
          </cell>
          <cell r="M959">
            <v>0.75</v>
          </cell>
          <cell r="N959">
            <v>0</v>
          </cell>
          <cell r="O959">
            <v>0</v>
          </cell>
          <cell r="P959">
            <v>-650684.20731220278</v>
          </cell>
          <cell r="Q959">
            <v>-216894.73577073426</v>
          </cell>
          <cell r="R959">
            <v>0.75</v>
          </cell>
          <cell r="S959">
            <v>0</v>
          </cell>
          <cell r="T959">
            <v>0</v>
          </cell>
          <cell r="U959">
            <v>-392265.62932595698</v>
          </cell>
          <cell r="V959">
            <v>-130755.20977531899</v>
          </cell>
          <cell r="W959" t="str">
            <v>PLNT</v>
          </cell>
          <cell r="X959">
            <v>-84162.889413036566</v>
          </cell>
          <cell r="Y959">
            <v>-261749.24303516565</v>
          </cell>
          <cell r="Z959">
            <v>-100287.42698732113</v>
          </cell>
          <cell r="AA959">
            <v>-61674.924047483612</v>
          </cell>
          <cell r="AB959">
            <v>-16534.82739353264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H959">
            <v>41140</v>
          </cell>
          <cell r="AI959" t="str">
            <v>DGU</v>
          </cell>
          <cell r="AJ959" t="str">
            <v>41140.DGU</v>
          </cell>
        </row>
        <row r="960">
          <cell r="A960">
            <v>960</v>
          </cell>
          <cell r="AH960">
            <v>41140</v>
          </cell>
          <cell r="AI960" t="str">
            <v>NA</v>
          </cell>
          <cell r="AJ960" t="str">
            <v>41140.NA1</v>
          </cell>
        </row>
        <row r="961">
          <cell r="A961">
            <v>961</v>
          </cell>
          <cell r="F961">
            <v>-1915009.0930607528</v>
          </cell>
          <cell r="G961">
            <v>-867578.94308293704</v>
          </cell>
          <cell r="H961">
            <v>-523020.83910127595</v>
          </cell>
          <cell r="I961">
            <v>-524409.31087653956</v>
          </cell>
          <cell r="J961">
            <v>0</v>
          </cell>
          <cell r="K961">
            <v>0</v>
          </cell>
          <cell r="N961">
            <v>0</v>
          </cell>
          <cell r="O961">
            <v>0</v>
          </cell>
          <cell r="P961">
            <v>-650684.20731220278</v>
          </cell>
          <cell r="Q961">
            <v>-216894.73577073426</v>
          </cell>
          <cell r="S961">
            <v>0</v>
          </cell>
          <cell r="T961">
            <v>0</v>
          </cell>
          <cell r="U961">
            <v>-392265.62932595698</v>
          </cell>
          <cell r="V961">
            <v>-130755.20977531899</v>
          </cell>
          <cell r="X961">
            <v>-84162.889413036566</v>
          </cell>
          <cell r="Y961">
            <v>-261749.24303516565</v>
          </cell>
          <cell r="Z961">
            <v>-100287.42698732113</v>
          </cell>
          <cell r="AA961">
            <v>-61674.924047483612</v>
          </cell>
          <cell r="AB961">
            <v>-16534.82739353264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H961">
            <v>41140</v>
          </cell>
          <cell r="AI961" t="str">
            <v>NA</v>
          </cell>
          <cell r="AJ961" t="str">
            <v>41140.NA2</v>
          </cell>
        </row>
        <row r="962">
          <cell r="A962">
            <v>962</v>
          </cell>
          <cell r="AH962">
            <v>41140</v>
          </cell>
          <cell r="AI962" t="str">
            <v>NA</v>
          </cell>
          <cell r="AJ962" t="str">
            <v>41140.NA3</v>
          </cell>
        </row>
        <row r="963">
          <cell r="A963">
            <v>963</v>
          </cell>
          <cell r="B963">
            <v>41141</v>
          </cell>
          <cell r="C963" t="str">
            <v>Deferred Investment Tax Credit - Idaho</v>
          </cell>
          <cell r="AH963">
            <v>41141</v>
          </cell>
          <cell r="AI963" t="str">
            <v>NA</v>
          </cell>
          <cell r="AJ963" t="str">
            <v>41141.NA</v>
          </cell>
        </row>
        <row r="964">
          <cell r="A964">
            <v>964</v>
          </cell>
          <cell r="D964" t="str">
            <v>DGU</v>
          </cell>
          <cell r="E964" t="str">
            <v>PTD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M964">
            <v>0.75</v>
          </cell>
          <cell r="N964">
            <v>0</v>
          </cell>
          <cell r="O964">
            <v>0</v>
          </cell>
          <cell r="R964">
            <v>0.75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 t="str">
            <v>PLNT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H964">
            <v>41141</v>
          </cell>
          <cell r="AI964" t="str">
            <v>DGU</v>
          </cell>
          <cell r="AJ964" t="str">
            <v>41141.DGU</v>
          </cell>
        </row>
        <row r="965">
          <cell r="A965">
            <v>965</v>
          </cell>
          <cell r="AH965">
            <v>41141</v>
          </cell>
          <cell r="AI965" t="str">
            <v>NA</v>
          </cell>
          <cell r="AJ965" t="str">
            <v>41141.NA1</v>
          </cell>
        </row>
        <row r="966">
          <cell r="A966">
            <v>966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H966">
            <v>41141</v>
          </cell>
          <cell r="AI966" t="str">
            <v>NA</v>
          </cell>
          <cell r="AJ966" t="str">
            <v>41141.NA2</v>
          </cell>
        </row>
        <row r="967">
          <cell r="A967">
            <v>967</v>
          </cell>
          <cell r="AH967">
            <v>41141</v>
          </cell>
          <cell r="AI967" t="str">
            <v>NA</v>
          </cell>
          <cell r="AJ967" t="str">
            <v>41141.NA3</v>
          </cell>
        </row>
        <row r="968">
          <cell r="A968">
            <v>968</v>
          </cell>
          <cell r="B968" t="str">
            <v>TOTAL DEFERRED ITC</v>
          </cell>
          <cell r="F968">
            <v>-1915009.0930607528</v>
          </cell>
          <cell r="G968">
            <v>-867578.94308293704</v>
          </cell>
          <cell r="H968">
            <v>-523020.83910127595</v>
          </cell>
          <cell r="I968">
            <v>-524409.31087653956</v>
          </cell>
          <cell r="J968">
            <v>0</v>
          </cell>
          <cell r="K968">
            <v>0</v>
          </cell>
          <cell r="N968">
            <v>0</v>
          </cell>
          <cell r="O968">
            <v>0</v>
          </cell>
          <cell r="P968">
            <v>-650684.20731220278</v>
          </cell>
          <cell r="Q968">
            <v>-216894.73577073426</v>
          </cell>
          <cell r="S968">
            <v>0</v>
          </cell>
          <cell r="T968">
            <v>0</v>
          </cell>
          <cell r="U968">
            <v>-392265.62932595698</v>
          </cell>
          <cell r="V968">
            <v>-130755.20977531899</v>
          </cell>
          <cell r="X968">
            <v>-84162.889413036566</v>
          </cell>
          <cell r="Y968">
            <v>-261749.24303516565</v>
          </cell>
          <cell r="Z968">
            <v>-100287.42698732113</v>
          </cell>
          <cell r="AA968">
            <v>-61674.924047483612</v>
          </cell>
          <cell r="AB968">
            <v>-16534.82739353264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H968" t="str">
            <v>TOTAL DEFERRED ITC</v>
          </cell>
          <cell r="AI968" t="str">
            <v>NA</v>
          </cell>
          <cell r="AJ968" t="str">
            <v>TOTAL DEFERRED ITC.NA</v>
          </cell>
        </row>
        <row r="969">
          <cell r="A969">
            <v>969</v>
          </cell>
          <cell r="AH969" t="str">
            <v>TOTAL DEFERRED ITC</v>
          </cell>
          <cell r="AI969" t="str">
            <v>NA</v>
          </cell>
          <cell r="AJ969" t="str">
            <v>TOTAL DEFERRED ITC.NA1</v>
          </cell>
        </row>
        <row r="970">
          <cell r="A970">
            <v>970</v>
          </cell>
          <cell r="B970">
            <v>427</v>
          </cell>
          <cell r="C970" t="str">
            <v>Interest on Long-Term Debt</v>
          </cell>
          <cell r="AH970">
            <v>427</v>
          </cell>
          <cell r="AI970" t="str">
            <v>NA</v>
          </cell>
          <cell r="AJ970" t="str">
            <v>427.NA</v>
          </cell>
        </row>
        <row r="971">
          <cell r="A971">
            <v>971</v>
          </cell>
          <cell r="D971" t="str">
            <v>S</v>
          </cell>
          <cell r="F971">
            <v>157852862.44771889</v>
          </cell>
          <cell r="G971">
            <v>67205021.581020758</v>
          </cell>
          <cell r="H971">
            <v>43929780.221365511</v>
          </cell>
          <cell r="I971">
            <v>46496065.051509134</v>
          </cell>
          <cell r="J971">
            <v>136066.04595849669</v>
          </cell>
          <cell r="K971">
            <v>85929.54786499594</v>
          </cell>
          <cell r="N971">
            <v>0</v>
          </cell>
          <cell r="O971">
            <v>0</v>
          </cell>
          <cell r="P971">
            <v>60484114.347689405</v>
          </cell>
          <cell r="Q971">
            <v>6720907.2333313581</v>
          </cell>
          <cell r="S971">
            <v>0</v>
          </cell>
          <cell r="T971">
            <v>0</v>
          </cell>
          <cell r="U971">
            <v>32947335.166024141</v>
          </cell>
          <cell r="V971">
            <v>10982445.055341378</v>
          </cell>
          <cell r="W971" t="str">
            <v>PLNT</v>
          </cell>
          <cell r="X971">
            <v>7462192.4132708674</v>
          </cell>
          <cell r="Y971">
            <v>23207653.981207751</v>
          </cell>
          <cell r="Z971">
            <v>8891853.4288738966</v>
          </cell>
          <cell r="AA971">
            <v>5468326.4028349891</v>
          </cell>
          <cell r="AB971">
            <v>1466038.8253216324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H971">
            <v>427</v>
          </cell>
          <cell r="AI971" t="str">
            <v>S</v>
          </cell>
          <cell r="AJ971" t="str">
            <v>427.S</v>
          </cell>
        </row>
        <row r="972">
          <cell r="A972">
            <v>972</v>
          </cell>
          <cell r="D972" t="str">
            <v>SNP</v>
          </cell>
          <cell r="E972" t="str">
            <v>GP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M972">
            <v>0.75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0.75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 t="str">
            <v>PLNT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H972">
            <v>427</v>
          </cell>
          <cell r="AI972" t="str">
            <v>SNP</v>
          </cell>
          <cell r="AJ972" t="str">
            <v>427.SNP</v>
          </cell>
        </row>
        <row r="973">
          <cell r="A973">
            <v>973</v>
          </cell>
          <cell r="F973">
            <v>157852862.44771889</v>
          </cell>
          <cell r="G973">
            <v>67205021.581020758</v>
          </cell>
          <cell r="H973">
            <v>43929780.221365511</v>
          </cell>
          <cell r="I973">
            <v>46496065.051509134</v>
          </cell>
          <cell r="J973">
            <v>136066.04595849669</v>
          </cell>
          <cell r="K973">
            <v>85929.54786499594</v>
          </cell>
          <cell r="N973">
            <v>0</v>
          </cell>
          <cell r="O973">
            <v>0</v>
          </cell>
          <cell r="P973">
            <v>60484114.347689405</v>
          </cell>
          <cell r="Q973">
            <v>6720907.2333313581</v>
          </cell>
          <cell r="S973">
            <v>0</v>
          </cell>
          <cell r="T973">
            <v>0</v>
          </cell>
          <cell r="U973">
            <v>32947335.166024141</v>
          </cell>
          <cell r="V973">
            <v>10982445.055341378</v>
          </cell>
          <cell r="X973">
            <v>7462192.4132708674</v>
          </cell>
          <cell r="Y973">
            <v>23207653.981207751</v>
          </cell>
          <cell r="Z973">
            <v>8891853.4288738966</v>
          </cell>
          <cell r="AA973">
            <v>5468326.4028349891</v>
          </cell>
          <cell r="AB973">
            <v>1466038.8253216324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H973">
            <v>427</v>
          </cell>
          <cell r="AI973" t="str">
            <v>NA</v>
          </cell>
          <cell r="AJ973" t="str">
            <v>427.NA1</v>
          </cell>
        </row>
        <row r="974">
          <cell r="A974">
            <v>974</v>
          </cell>
          <cell r="AH974">
            <v>427</v>
          </cell>
          <cell r="AI974" t="str">
            <v>NA</v>
          </cell>
          <cell r="AJ974" t="str">
            <v>427.NA2</v>
          </cell>
        </row>
        <row r="975">
          <cell r="A975">
            <v>975</v>
          </cell>
          <cell r="B975">
            <v>428</v>
          </cell>
          <cell r="C975" t="str">
            <v>Amortization of Debt Disc &amp; Exp</v>
          </cell>
          <cell r="AH975">
            <v>428</v>
          </cell>
          <cell r="AI975" t="str">
            <v>NA</v>
          </cell>
          <cell r="AJ975" t="str">
            <v>428.NA</v>
          </cell>
        </row>
        <row r="976">
          <cell r="A976">
            <v>976</v>
          </cell>
          <cell r="D976" t="str">
            <v>SNP</v>
          </cell>
          <cell r="E976" t="str">
            <v>GP</v>
          </cell>
          <cell r="F976">
            <v>2205515.0450505475</v>
          </cell>
          <cell r="G976">
            <v>983249.46969534596</v>
          </cell>
          <cell r="H976">
            <v>602151.74591335491</v>
          </cell>
          <cell r="I976">
            <v>604470.13095102669</v>
          </cell>
          <cell r="J976">
            <v>15643.698490819788</v>
          </cell>
          <cell r="K976">
            <v>0</v>
          </cell>
          <cell r="M976">
            <v>0.75</v>
          </cell>
          <cell r="N976">
            <v>0</v>
          </cell>
          <cell r="O976">
            <v>0</v>
          </cell>
          <cell r="P976">
            <v>737437.10227150947</v>
          </cell>
          <cell r="Q976">
            <v>245812.36742383649</v>
          </cell>
          <cell r="R976">
            <v>0.75</v>
          </cell>
          <cell r="S976">
            <v>0</v>
          </cell>
          <cell r="T976">
            <v>0</v>
          </cell>
          <cell r="U976">
            <v>451613.80943501618</v>
          </cell>
          <cell r="V976">
            <v>150537.93647833873</v>
          </cell>
          <cell r="W976" t="str">
            <v>PLNT</v>
          </cell>
          <cell r="X976">
            <v>97011.917465157516</v>
          </cell>
          <cell r="Y976">
            <v>301710.12591164303</v>
          </cell>
          <cell r="Z976">
            <v>115598.16514783302</v>
          </cell>
          <cell r="AA976">
            <v>71090.746564097411</v>
          </cell>
          <cell r="AB976">
            <v>19059.175862295764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H976">
            <v>428</v>
          </cell>
          <cell r="AI976" t="str">
            <v>SNP</v>
          </cell>
          <cell r="AJ976" t="str">
            <v>428.SNP</v>
          </cell>
        </row>
        <row r="977">
          <cell r="A977">
            <v>977</v>
          </cell>
          <cell r="F977">
            <v>2205515.0450505475</v>
          </cell>
          <cell r="G977">
            <v>983249.46969534596</v>
          </cell>
          <cell r="H977">
            <v>602151.74591335491</v>
          </cell>
          <cell r="I977">
            <v>604470.13095102669</v>
          </cell>
          <cell r="J977">
            <v>15643.698490819788</v>
          </cell>
          <cell r="K977">
            <v>0</v>
          </cell>
          <cell r="N977">
            <v>0</v>
          </cell>
          <cell r="O977">
            <v>0</v>
          </cell>
          <cell r="P977">
            <v>737437.10227150947</v>
          </cell>
          <cell r="Q977">
            <v>245812.36742383649</v>
          </cell>
          <cell r="S977">
            <v>0</v>
          </cell>
          <cell r="T977">
            <v>0</v>
          </cell>
          <cell r="U977">
            <v>451613.80943501618</v>
          </cell>
          <cell r="V977">
            <v>150537.93647833873</v>
          </cell>
          <cell r="X977">
            <v>97011.917465157516</v>
          </cell>
          <cell r="Y977">
            <v>301710.12591164303</v>
          </cell>
          <cell r="Z977">
            <v>115598.16514783302</v>
          </cell>
          <cell r="AA977">
            <v>71090.746564097411</v>
          </cell>
          <cell r="AB977">
            <v>19059.175862295764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H977">
            <v>428</v>
          </cell>
          <cell r="AI977" t="str">
            <v>NA</v>
          </cell>
          <cell r="AJ977" t="str">
            <v>428.NA1</v>
          </cell>
        </row>
        <row r="978">
          <cell r="A978">
            <v>978</v>
          </cell>
          <cell r="AH978">
            <v>428</v>
          </cell>
          <cell r="AI978" t="str">
            <v>NA</v>
          </cell>
          <cell r="AJ978" t="str">
            <v>428.NA2</v>
          </cell>
        </row>
        <row r="979">
          <cell r="A979">
            <v>979</v>
          </cell>
          <cell r="B979">
            <v>429</v>
          </cell>
          <cell r="C979" t="str">
            <v>Amortization of Premium on Debt</v>
          </cell>
          <cell r="AH979">
            <v>429</v>
          </cell>
          <cell r="AI979" t="str">
            <v>NA</v>
          </cell>
          <cell r="AJ979" t="str">
            <v>429.NA</v>
          </cell>
        </row>
        <row r="980">
          <cell r="A980">
            <v>980</v>
          </cell>
          <cell r="D980" t="str">
            <v>SNP</v>
          </cell>
          <cell r="E980" t="str">
            <v>GP</v>
          </cell>
          <cell r="F980">
            <v>-4851.3920863965805</v>
          </cell>
          <cell r="G980">
            <v>-2162.8184794923086</v>
          </cell>
          <cell r="H980">
            <v>-1324.5315290365579</v>
          </cell>
          <cell r="I980">
            <v>-1329.631197184468</v>
          </cell>
          <cell r="J980">
            <v>-34.410880683245516</v>
          </cell>
          <cell r="K980">
            <v>0</v>
          </cell>
          <cell r="M980">
            <v>0.75</v>
          </cell>
          <cell r="N980">
            <v>0</v>
          </cell>
          <cell r="O980">
            <v>0</v>
          </cell>
          <cell r="P980">
            <v>-1622.1138596192313</v>
          </cell>
          <cell r="Q980">
            <v>-540.70461987307715</v>
          </cell>
          <cell r="R980">
            <v>0.75</v>
          </cell>
          <cell r="S980">
            <v>0</v>
          </cell>
          <cell r="T980">
            <v>0</v>
          </cell>
          <cell r="U980">
            <v>-993.39864677741843</v>
          </cell>
          <cell r="V980">
            <v>-331.13288225913948</v>
          </cell>
          <cell r="W980" t="str">
            <v>PLNT</v>
          </cell>
          <cell r="X980">
            <v>-213.39362419349845</v>
          </cell>
          <cell r="Y980">
            <v>-663.66090792181114</v>
          </cell>
          <cell r="Z980">
            <v>-254.27712445611951</v>
          </cell>
          <cell r="AA980">
            <v>-156.37575725047145</v>
          </cell>
          <cell r="AB980">
            <v>-41.92378336256747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H980">
            <v>429</v>
          </cell>
          <cell r="AI980" t="str">
            <v>SNP</v>
          </cell>
          <cell r="AJ980" t="str">
            <v>429.SNP</v>
          </cell>
        </row>
        <row r="981">
          <cell r="A981">
            <v>981</v>
          </cell>
          <cell r="F981">
            <v>-4851.3920863965805</v>
          </cell>
          <cell r="G981">
            <v>-2162.8184794923086</v>
          </cell>
          <cell r="H981">
            <v>-1324.5315290365579</v>
          </cell>
          <cell r="I981">
            <v>-1329.631197184468</v>
          </cell>
          <cell r="J981">
            <v>-34.410880683245516</v>
          </cell>
          <cell r="K981">
            <v>0</v>
          </cell>
          <cell r="N981">
            <v>0</v>
          </cell>
          <cell r="O981">
            <v>0</v>
          </cell>
          <cell r="P981">
            <v>-1622.1138596192313</v>
          </cell>
          <cell r="Q981">
            <v>-540.70461987307715</v>
          </cell>
          <cell r="S981">
            <v>0</v>
          </cell>
          <cell r="T981">
            <v>0</v>
          </cell>
          <cell r="U981">
            <v>-993.39864677741843</v>
          </cell>
          <cell r="V981">
            <v>-331.13288225913948</v>
          </cell>
          <cell r="X981">
            <v>-213.39362419349845</v>
          </cell>
          <cell r="Y981">
            <v>-663.66090792181114</v>
          </cell>
          <cell r="Z981">
            <v>-254.27712445611951</v>
          </cell>
          <cell r="AA981">
            <v>-156.37575725047145</v>
          </cell>
          <cell r="AB981">
            <v>-41.92378336256747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H981">
            <v>429</v>
          </cell>
          <cell r="AI981" t="str">
            <v>NA</v>
          </cell>
          <cell r="AJ981" t="str">
            <v>429.NA1</v>
          </cell>
        </row>
        <row r="982">
          <cell r="A982">
            <v>982</v>
          </cell>
          <cell r="AH982">
            <v>429</v>
          </cell>
          <cell r="AI982" t="str">
            <v>NA</v>
          </cell>
          <cell r="AJ982" t="str">
            <v>429.NA2</v>
          </cell>
        </row>
        <row r="983">
          <cell r="A983">
            <v>983</v>
          </cell>
          <cell r="B983">
            <v>431</v>
          </cell>
          <cell r="C983" t="str">
            <v>Other Interest Expense</v>
          </cell>
          <cell r="AH983">
            <v>431</v>
          </cell>
          <cell r="AI983" t="str">
            <v>NA</v>
          </cell>
          <cell r="AJ983" t="str">
            <v>431.NA</v>
          </cell>
        </row>
        <row r="984">
          <cell r="A984">
            <v>984</v>
          </cell>
          <cell r="D984" t="str">
            <v>OTH</v>
          </cell>
          <cell r="E984" t="str">
            <v>NUTIL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M984">
            <v>0.75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0.75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 t="str">
            <v>PLNT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H984">
            <v>431</v>
          </cell>
          <cell r="AI984" t="str">
            <v>OTH</v>
          </cell>
          <cell r="AJ984" t="str">
            <v>431.OTH</v>
          </cell>
        </row>
        <row r="985">
          <cell r="A985">
            <v>985</v>
          </cell>
          <cell r="D985" t="str">
            <v>SO</v>
          </cell>
          <cell r="E985" t="str">
            <v>GP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M985">
            <v>0.75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0.75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 t="str">
            <v>PLNT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H985">
            <v>431</v>
          </cell>
          <cell r="AI985" t="str">
            <v>SO</v>
          </cell>
          <cell r="AJ985" t="str">
            <v>431.SO</v>
          </cell>
        </row>
        <row r="986">
          <cell r="A986">
            <v>986</v>
          </cell>
          <cell r="D986" t="str">
            <v>SNP</v>
          </cell>
          <cell r="E986" t="str">
            <v>GP</v>
          </cell>
          <cell r="F986">
            <v>10569573.987198658</v>
          </cell>
          <cell r="G986">
            <v>4712063.9875665056</v>
          </cell>
          <cell r="H986">
            <v>2885714.8103499725</v>
          </cell>
          <cell r="I986">
            <v>2896825.2955137338</v>
          </cell>
          <cell r="J986">
            <v>74969.893768445458</v>
          </cell>
          <cell r="K986">
            <v>0</v>
          </cell>
          <cell r="M986">
            <v>0.75</v>
          </cell>
          <cell r="N986">
            <v>0</v>
          </cell>
          <cell r="O986">
            <v>0</v>
          </cell>
          <cell r="P986">
            <v>3534047.9906748794</v>
          </cell>
          <cell r="Q986">
            <v>1178015.9968916264</v>
          </cell>
          <cell r="R986">
            <v>0.75</v>
          </cell>
          <cell r="S986">
            <v>0</v>
          </cell>
          <cell r="T986">
            <v>0</v>
          </cell>
          <cell r="U986">
            <v>2164286.1077624792</v>
          </cell>
          <cell r="V986">
            <v>721428.70258749311</v>
          </cell>
          <cell r="W986" t="str">
            <v>PLNT</v>
          </cell>
          <cell r="X986">
            <v>464913.91731335566</v>
          </cell>
          <cell r="Y986">
            <v>1445896.9598355414</v>
          </cell>
          <cell r="Z986">
            <v>553985.50196080294</v>
          </cell>
          <cell r="AA986">
            <v>340690.89997851057</v>
          </cell>
          <cell r="AB986">
            <v>91338.016425523383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H986">
            <v>431</v>
          </cell>
          <cell r="AI986" t="str">
            <v>SNP</v>
          </cell>
          <cell r="AJ986" t="str">
            <v>431.SNP</v>
          </cell>
        </row>
        <row r="987">
          <cell r="A987">
            <v>987</v>
          </cell>
          <cell r="F987">
            <v>10569573.987198658</v>
          </cell>
          <cell r="G987">
            <v>4712063.9875665056</v>
          </cell>
          <cell r="H987">
            <v>2885714.8103499725</v>
          </cell>
          <cell r="I987">
            <v>2896825.2955137338</v>
          </cell>
          <cell r="J987">
            <v>74969.893768445458</v>
          </cell>
          <cell r="K987">
            <v>0</v>
          </cell>
          <cell r="N987">
            <v>0</v>
          </cell>
          <cell r="O987">
            <v>0</v>
          </cell>
          <cell r="P987">
            <v>3534047.9906748794</v>
          </cell>
          <cell r="Q987">
            <v>1178015.9968916264</v>
          </cell>
          <cell r="S987">
            <v>0</v>
          </cell>
          <cell r="T987">
            <v>0</v>
          </cell>
          <cell r="U987">
            <v>2164286.1077624792</v>
          </cell>
          <cell r="V987">
            <v>721428.70258749311</v>
          </cell>
          <cell r="X987">
            <v>464913.91731335566</v>
          </cell>
          <cell r="Y987">
            <v>1445896.9598355414</v>
          </cell>
          <cell r="Z987">
            <v>553985.50196080294</v>
          </cell>
          <cell r="AA987">
            <v>340690.89997851057</v>
          </cell>
          <cell r="AB987">
            <v>91338.016425523383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H987">
            <v>431</v>
          </cell>
          <cell r="AI987" t="str">
            <v>NA</v>
          </cell>
          <cell r="AJ987" t="str">
            <v>431.NA1</v>
          </cell>
        </row>
        <row r="988">
          <cell r="A988">
            <v>988</v>
          </cell>
          <cell r="AH988">
            <v>431</v>
          </cell>
          <cell r="AI988" t="str">
            <v>NA</v>
          </cell>
          <cell r="AJ988" t="str">
            <v>431.NA2</v>
          </cell>
        </row>
        <row r="989">
          <cell r="A989">
            <v>989</v>
          </cell>
          <cell r="B989">
            <v>432</v>
          </cell>
          <cell r="C989" t="str">
            <v>AFUDC - Borrowed</v>
          </cell>
          <cell r="AH989">
            <v>432</v>
          </cell>
          <cell r="AI989" t="str">
            <v>NA</v>
          </cell>
          <cell r="AJ989" t="str">
            <v>432.NA</v>
          </cell>
        </row>
        <row r="990">
          <cell r="A990">
            <v>990</v>
          </cell>
          <cell r="D990" t="str">
            <v>SNP</v>
          </cell>
          <cell r="E990" t="str">
            <v>GP</v>
          </cell>
          <cell r="F990">
            <v>-21055719.654103715</v>
          </cell>
          <cell r="G990">
            <v>-9386934.4625018705</v>
          </cell>
          <cell r="H990">
            <v>-5748651.9439680874</v>
          </cell>
          <cell r="I990">
            <v>-5770785.2164266147</v>
          </cell>
          <cell r="J990">
            <v>-149348.03120714042</v>
          </cell>
          <cell r="K990">
            <v>0</v>
          </cell>
          <cell r="M990">
            <v>0.75</v>
          </cell>
          <cell r="N990">
            <v>0</v>
          </cell>
          <cell r="O990">
            <v>0</v>
          </cell>
          <cell r="P990">
            <v>-7040200.8468764033</v>
          </cell>
          <cell r="Q990">
            <v>-2346733.6156254676</v>
          </cell>
          <cell r="R990">
            <v>0.75</v>
          </cell>
          <cell r="S990">
            <v>0</v>
          </cell>
          <cell r="T990">
            <v>0</v>
          </cell>
          <cell r="U990">
            <v>-4311488.9579760656</v>
          </cell>
          <cell r="V990">
            <v>-1437162.9859920219</v>
          </cell>
          <cell r="W990" t="str">
            <v>PLNT</v>
          </cell>
          <cell r="X990">
            <v>-926158.15151085926</v>
          </cell>
          <cell r="Y990">
            <v>-2880381.0893315817</v>
          </cell>
          <cell r="Z990">
            <v>-1103598.256263888</v>
          </cell>
          <cell r="AA990">
            <v>-678692.64053026016</v>
          </cell>
          <cell r="AB990">
            <v>-181955.07879002596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H990">
            <v>432</v>
          </cell>
          <cell r="AI990" t="str">
            <v>SNP</v>
          </cell>
          <cell r="AJ990" t="str">
            <v>432.SNP</v>
          </cell>
        </row>
        <row r="991">
          <cell r="A991">
            <v>991</v>
          </cell>
          <cell r="D991" t="str">
            <v>SNP</v>
          </cell>
          <cell r="E991" t="str">
            <v>GP</v>
          </cell>
          <cell r="F991">
            <v>-43171049.781944402</v>
          </cell>
          <cell r="G991">
            <v>-19246258.101728506</v>
          </cell>
          <cell r="H991">
            <v>-11786599.713952256</v>
          </cell>
          <cell r="I991">
            <v>-11831980.096235139</v>
          </cell>
          <cell r="J991">
            <v>-306211.8700284955</v>
          </cell>
          <cell r="K991">
            <v>0</v>
          </cell>
          <cell r="M991">
            <v>0.75</v>
          </cell>
          <cell r="N991">
            <v>0</v>
          </cell>
          <cell r="O991">
            <v>0</v>
          </cell>
          <cell r="P991">
            <v>-14434693.57629638</v>
          </cell>
          <cell r="Q991">
            <v>-4811564.5254321266</v>
          </cell>
          <cell r="R991">
            <v>0.75</v>
          </cell>
          <cell r="S991">
            <v>0</v>
          </cell>
          <cell r="T991">
            <v>0</v>
          </cell>
          <cell r="U991">
            <v>-8839949.7854641918</v>
          </cell>
          <cell r="V991">
            <v>-2946649.9284880641</v>
          </cell>
          <cell r="W991" t="str">
            <v>PLNT</v>
          </cell>
          <cell r="X991">
            <v>-1898924.3930703774</v>
          </cell>
          <cell r="Y991">
            <v>-5905714.810097673</v>
          </cell>
          <cell r="Z991">
            <v>-2262734.1189523167</v>
          </cell>
          <cell r="AA991">
            <v>-1391539.8880826512</v>
          </cell>
          <cell r="AB991">
            <v>-373066.88603212225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H991">
            <v>432</v>
          </cell>
          <cell r="AI991" t="str">
            <v>SNP</v>
          </cell>
          <cell r="AJ991" t="str">
            <v>432.SNP1</v>
          </cell>
        </row>
        <row r="992">
          <cell r="A992">
            <v>992</v>
          </cell>
          <cell r="F992">
            <v>-64226769.43604812</v>
          </cell>
          <cell r="G992">
            <v>-28633192.564230375</v>
          </cell>
          <cell r="H992">
            <v>-17535251.657920346</v>
          </cell>
          <cell r="I992">
            <v>-17602765.312661752</v>
          </cell>
          <cell r="J992">
            <v>-455559.90123563592</v>
          </cell>
          <cell r="K992">
            <v>0</v>
          </cell>
          <cell r="N992">
            <v>0</v>
          </cell>
          <cell r="O992">
            <v>0</v>
          </cell>
          <cell r="P992">
            <v>-21474894.423172783</v>
          </cell>
          <cell r="Q992">
            <v>-7158298.1410575937</v>
          </cell>
          <cell r="S992">
            <v>0</v>
          </cell>
          <cell r="T992">
            <v>0</v>
          </cell>
          <cell r="U992">
            <v>-13151438.743440257</v>
          </cell>
          <cell r="V992">
            <v>-4383812.9144800864</v>
          </cell>
          <cell r="W992" t="str">
            <v>PLNT</v>
          </cell>
          <cell r="X992">
            <v>-2825082.5445812368</v>
          </cell>
          <cell r="Y992">
            <v>-8786095.8994292542</v>
          </cell>
          <cell r="Z992">
            <v>-3366332.3752162047</v>
          </cell>
          <cell r="AA992">
            <v>-2070232.5286129112</v>
          </cell>
          <cell r="AB992">
            <v>-555021.96482214821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H992">
            <v>432</v>
          </cell>
          <cell r="AI992" t="str">
            <v>NA</v>
          </cell>
          <cell r="AJ992" t="str">
            <v>432.NA1</v>
          </cell>
        </row>
        <row r="993">
          <cell r="A993">
            <v>993</v>
          </cell>
          <cell r="AH993">
            <v>432</v>
          </cell>
          <cell r="AI993" t="str">
            <v>NA</v>
          </cell>
          <cell r="AJ993" t="str">
            <v>432.NA2</v>
          </cell>
        </row>
        <row r="994">
          <cell r="A994">
            <v>994</v>
          </cell>
          <cell r="C994" t="str">
            <v>Electric Interest Deductions for Tax</v>
          </cell>
          <cell r="F994">
            <v>-51456531.79588531</v>
          </cell>
          <cell r="G994">
            <v>-22940041.925448015</v>
          </cell>
          <cell r="H994">
            <v>-14048709.633186055</v>
          </cell>
          <cell r="I994">
            <v>-14102799.517394176</v>
          </cell>
          <cell r="J994">
            <v>-364980.71985705395</v>
          </cell>
          <cell r="K994">
            <v>0</v>
          </cell>
          <cell r="N994">
            <v>0</v>
          </cell>
          <cell r="O994">
            <v>0</v>
          </cell>
          <cell r="P994">
            <v>-17205031.444086015</v>
          </cell>
          <cell r="Q994">
            <v>-5735010.4813620038</v>
          </cell>
          <cell r="S994">
            <v>0</v>
          </cell>
          <cell r="T994">
            <v>0</v>
          </cell>
          <cell r="U994">
            <v>-10536532.224889539</v>
          </cell>
          <cell r="V994">
            <v>-3512177.4082965138</v>
          </cell>
          <cell r="X994">
            <v>-2263370.103426917</v>
          </cell>
          <cell r="Y994">
            <v>-7039152.4745899914</v>
          </cell>
          <cell r="Z994">
            <v>-2697002.9852320249</v>
          </cell>
          <cell r="AA994">
            <v>-1658607.2578275537</v>
          </cell>
          <cell r="AB994">
            <v>-444666.69631769159</v>
          </cell>
          <cell r="AH994">
            <v>432</v>
          </cell>
          <cell r="AI994" t="str">
            <v>NA</v>
          </cell>
          <cell r="AJ994" t="str">
            <v>432.NA3</v>
          </cell>
        </row>
        <row r="995">
          <cell r="A995">
            <v>995</v>
          </cell>
          <cell r="AH995">
            <v>432</v>
          </cell>
          <cell r="AI995" t="str">
            <v>NA</v>
          </cell>
          <cell r="AJ995" t="str">
            <v>432.NA4</v>
          </cell>
        </row>
        <row r="996">
          <cell r="A996">
            <v>996</v>
          </cell>
          <cell r="C996" t="str">
            <v>Total Electric Interest Deductions for Tax</v>
          </cell>
          <cell r="F996">
            <v>106396330.65183359</v>
          </cell>
          <cell r="G996">
            <v>44264979.655572735</v>
          </cell>
          <cell r="H996">
            <v>29881070.588179454</v>
          </cell>
          <cell r="I996">
            <v>32393265.534114957</v>
          </cell>
          <cell r="J996">
            <v>-228914.67389855726</v>
          </cell>
          <cell r="K996">
            <v>85929.54786499594</v>
          </cell>
          <cell r="N996">
            <v>0</v>
          </cell>
          <cell r="O996">
            <v>0</v>
          </cell>
          <cell r="P996">
            <v>43279082.90360339</v>
          </cell>
          <cell r="Q996">
            <v>985896.7519693533</v>
          </cell>
          <cell r="S996">
            <v>0</v>
          </cell>
          <cell r="T996">
            <v>0</v>
          </cell>
          <cell r="U996">
            <v>22410802.941134609</v>
          </cell>
          <cell r="V996">
            <v>7470267.6470448636</v>
          </cell>
          <cell r="X996">
            <v>5198822.3098439518</v>
          </cell>
          <cell r="Y996">
            <v>16168501.506617758</v>
          </cell>
          <cell r="Z996">
            <v>6194850.4436418731</v>
          </cell>
          <cell r="AA996">
            <v>3809719.1450074357</v>
          </cell>
          <cell r="AB996">
            <v>1021372.1290039408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H996">
            <v>432</v>
          </cell>
          <cell r="AI996" t="str">
            <v>NA</v>
          </cell>
          <cell r="AJ996" t="str">
            <v>432.NA5</v>
          </cell>
        </row>
        <row r="997">
          <cell r="A997">
            <v>997</v>
          </cell>
          <cell r="AH997">
            <v>432</v>
          </cell>
          <cell r="AI997" t="str">
            <v>NA</v>
          </cell>
          <cell r="AJ997" t="str">
            <v>432.NA6</v>
          </cell>
        </row>
        <row r="998">
          <cell r="A998">
            <v>998</v>
          </cell>
          <cell r="AH998">
            <v>432</v>
          </cell>
          <cell r="AI998" t="str">
            <v>NA</v>
          </cell>
          <cell r="AJ998" t="str">
            <v>432.NA7</v>
          </cell>
        </row>
        <row r="999">
          <cell r="A999">
            <v>999</v>
          </cell>
          <cell r="B999">
            <v>419</v>
          </cell>
          <cell r="C999" t="str">
            <v>Interest &amp; Dividends</v>
          </cell>
          <cell r="AH999">
            <v>419</v>
          </cell>
          <cell r="AI999" t="str">
            <v>NA</v>
          </cell>
          <cell r="AJ999" t="str">
            <v>419.NA</v>
          </cell>
        </row>
        <row r="1000">
          <cell r="A1000">
            <v>1000</v>
          </cell>
          <cell r="D1000" t="str">
            <v>SNP</v>
          </cell>
          <cell r="E1000" t="str">
            <v>GP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M1000">
            <v>0.75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0.75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 t="str">
            <v>PLNT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H1000">
            <v>419</v>
          </cell>
          <cell r="AI1000" t="str">
            <v>SNP</v>
          </cell>
          <cell r="AJ1000" t="str">
            <v>419.SNP</v>
          </cell>
        </row>
        <row r="1001">
          <cell r="A1001">
            <v>1001</v>
          </cell>
          <cell r="C1001" t="str">
            <v>Total Operating Deductions for Tax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H1001">
            <v>419</v>
          </cell>
          <cell r="AI1001" t="str">
            <v>NA</v>
          </cell>
          <cell r="AJ1001" t="str">
            <v>419.NA1</v>
          </cell>
        </row>
        <row r="1002">
          <cell r="A1002">
            <v>1002</v>
          </cell>
          <cell r="AH1002">
            <v>419</v>
          </cell>
          <cell r="AI1002" t="str">
            <v>NA</v>
          </cell>
          <cell r="AJ1002" t="str">
            <v>419.NA2</v>
          </cell>
        </row>
        <row r="1003">
          <cell r="A1003">
            <v>1003</v>
          </cell>
          <cell r="B1003">
            <v>41010</v>
          </cell>
          <cell r="C1003" t="str">
            <v>Deferred Income Tax - Federal-DR</v>
          </cell>
          <cell r="AH1003">
            <v>41010</v>
          </cell>
          <cell r="AI1003" t="str">
            <v>NA</v>
          </cell>
          <cell r="AJ1003" t="str">
            <v>41010.NA</v>
          </cell>
        </row>
        <row r="1004">
          <cell r="A1004">
            <v>1004</v>
          </cell>
          <cell r="D1004" t="str">
            <v>S</v>
          </cell>
          <cell r="E1004" t="str">
            <v>GP</v>
          </cell>
          <cell r="F1004">
            <v>-4109598</v>
          </cell>
          <cell r="G1004">
            <v>-1832116.2955696117</v>
          </cell>
          <cell r="H1004">
            <v>-1122006.2253736821</v>
          </cell>
          <cell r="I1004">
            <v>-1126326.1371944731</v>
          </cell>
          <cell r="J1004">
            <v>-29149.341862232726</v>
          </cell>
          <cell r="K1004">
            <v>0</v>
          </cell>
          <cell r="M1004">
            <v>0.75</v>
          </cell>
          <cell r="N1004">
            <v>0</v>
          </cell>
          <cell r="O1004">
            <v>0</v>
          </cell>
          <cell r="P1004">
            <v>-1374087.2216772088</v>
          </cell>
          <cell r="Q1004">
            <v>-458029.07389240293</v>
          </cell>
          <cell r="R1004">
            <v>0.75</v>
          </cell>
          <cell r="S1004">
            <v>0</v>
          </cell>
          <cell r="T1004">
            <v>0</v>
          </cell>
          <cell r="U1004">
            <v>-841504.66903026158</v>
          </cell>
          <cell r="V1004">
            <v>-280501.55634342053</v>
          </cell>
          <cell r="W1004" t="str">
            <v>PLNT</v>
          </cell>
          <cell r="X1004">
            <v>-180765.02487963723</v>
          </cell>
          <cell r="Y1004">
            <v>-562184.93399478006</v>
          </cell>
          <cell r="Z1004">
            <v>-215397.30112533263</v>
          </cell>
          <cell r="AA1004">
            <v>-132465.38061662862</v>
          </cell>
          <cell r="AB1004">
            <v>-35513.49657809468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H1004">
            <v>41010</v>
          </cell>
          <cell r="AI1004" t="str">
            <v>S</v>
          </cell>
          <cell r="AJ1004" t="str">
            <v>41010.S</v>
          </cell>
        </row>
        <row r="1005">
          <cell r="A1005">
            <v>1005</v>
          </cell>
          <cell r="D1005" t="str">
            <v>TROJP</v>
          </cell>
          <cell r="E1005" t="str">
            <v>P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M1005">
            <v>0.75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0.75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 t="str">
            <v>PLNT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H1005">
            <v>41010</v>
          </cell>
          <cell r="AI1005" t="str">
            <v>TROJP</v>
          </cell>
          <cell r="AJ1005" t="str">
            <v>41010.TROJP</v>
          </cell>
        </row>
        <row r="1006">
          <cell r="A1006">
            <v>1006</v>
          </cell>
          <cell r="D1006" t="str">
            <v>SG</v>
          </cell>
          <cell r="E1006" t="str">
            <v>PT</v>
          </cell>
          <cell r="F1006">
            <v>242202.63203776503</v>
          </cell>
          <cell r="G1006">
            <v>151107.38992435261</v>
          </cell>
          <cell r="H1006">
            <v>91095.242113412402</v>
          </cell>
          <cell r="I1006">
            <v>0</v>
          </cell>
          <cell r="J1006">
            <v>0</v>
          </cell>
          <cell r="K1006">
            <v>0</v>
          </cell>
          <cell r="M1006">
            <v>0.75</v>
          </cell>
          <cell r="N1006">
            <v>0</v>
          </cell>
          <cell r="O1006">
            <v>0</v>
          </cell>
          <cell r="P1006">
            <v>113330.54244326445</v>
          </cell>
          <cell r="Q1006">
            <v>37776.847481088153</v>
          </cell>
          <cell r="R1006">
            <v>0.75</v>
          </cell>
          <cell r="S1006">
            <v>0</v>
          </cell>
          <cell r="T1006">
            <v>0</v>
          </cell>
          <cell r="U1006">
            <v>68321.431585059298</v>
          </cell>
          <cell r="V1006">
            <v>22773.8105283531</v>
          </cell>
          <cell r="W1006" t="str">
            <v>PLNT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H1006">
            <v>41010</v>
          </cell>
          <cell r="AI1006" t="str">
            <v>SG</v>
          </cell>
          <cell r="AJ1006" t="str">
            <v>41010.SG</v>
          </cell>
        </row>
        <row r="1007">
          <cell r="A1007">
            <v>1007</v>
          </cell>
          <cell r="D1007" t="str">
            <v>SO</v>
          </cell>
          <cell r="E1007" t="str">
            <v>LABOR</v>
          </cell>
          <cell r="F1007">
            <v>3844113.4210228496</v>
          </cell>
          <cell r="G1007">
            <v>1674050.0406852176</v>
          </cell>
          <cell r="H1007">
            <v>332676.84234937298</v>
          </cell>
          <cell r="I1007">
            <v>1381915.008542798</v>
          </cell>
          <cell r="J1007">
            <v>455471.52944546088</v>
          </cell>
          <cell r="K1007">
            <v>0</v>
          </cell>
          <cell r="M1007">
            <v>0.75</v>
          </cell>
          <cell r="N1007">
            <v>0</v>
          </cell>
          <cell r="O1007">
            <v>0</v>
          </cell>
          <cell r="P1007">
            <v>1255537.5305139131</v>
          </cell>
          <cell r="Q1007">
            <v>418512.5101713044</v>
          </cell>
          <cell r="R1007">
            <v>0.75</v>
          </cell>
          <cell r="S1007">
            <v>0</v>
          </cell>
          <cell r="T1007">
            <v>0</v>
          </cell>
          <cell r="U1007">
            <v>249507.63176202972</v>
          </cell>
          <cell r="V1007">
            <v>83169.210587343245</v>
          </cell>
          <cell r="W1007" t="str">
            <v>DISom</v>
          </cell>
          <cell r="X1007">
            <v>119538.11580740895</v>
          </cell>
          <cell r="Y1007">
            <v>1230130.8717197464</v>
          </cell>
          <cell r="Z1007">
            <v>11349.13154345339</v>
          </cell>
          <cell r="AA1007">
            <v>0</v>
          </cell>
          <cell r="AB1007">
            <v>20896.889472188963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H1007">
            <v>41010</v>
          </cell>
          <cell r="AI1007" t="str">
            <v>SO</v>
          </cell>
          <cell r="AJ1007" t="str">
            <v>41010.SO</v>
          </cell>
        </row>
        <row r="1008">
          <cell r="A1008">
            <v>1008</v>
          </cell>
          <cell r="D1008" t="str">
            <v>SNP</v>
          </cell>
          <cell r="E1008" t="str">
            <v>GP</v>
          </cell>
          <cell r="F1008">
            <v>15791178.632745275</v>
          </cell>
          <cell r="G1008">
            <v>7039928.4064532053</v>
          </cell>
          <cell r="H1008">
            <v>4311322.112753625</v>
          </cell>
          <cell r="I1008">
            <v>4327921.4247154798</v>
          </cell>
          <cell r="J1008">
            <v>112006.68882296438</v>
          </cell>
          <cell r="K1008">
            <v>0</v>
          </cell>
          <cell r="M1008">
            <v>0.75</v>
          </cell>
          <cell r="N1008">
            <v>0</v>
          </cell>
          <cell r="O1008">
            <v>0</v>
          </cell>
          <cell r="P1008">
            <v>5279946.3048399035</v>
          </cell>
          <cell r="Q1008">
            <v>1759982.1016133013</v>
          </cell>
          <cell r="R1008">
            <v>0.75</v>
          </cell>
          <cell r="S1008">
            <v>0</v>
          </cell>
          <cell r="T1008">
            <v>0</v>
          </cell>
          <cell r="U1008">
            <v>3233491.5845652185</v>
          </cell>
          <cell r="V1008">
            <v>1077830.5281884063</v>
          </cell>
          <cell r="W1008" t="str">
            <v>PLNT</v>
          </cell>
          <cell r="X1008">
            <v>694591.73340725666</v>
          </cell>
          <cell r="Y1008">
            <v>2160202.2186475862</v>
          </cell>
          <cell r="Z1008">
            <v>827666.66206313903</v>
          </cell>
          <cell r="AA1008">
            <v>508999.78245360637</v>
          </cell>
          <cell r="AB1008">
            <v>136461.02814389172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H1008">
            <v>41010</v>
          </cell>
          <cell r="AI1008" t="str">
            <v>SNP</v>
          </cell>
          <cell r="AJ1008" t="str">
            <v>41010.SNP</v>
          </cell>
        </row>
        <row r="1009">
          <cell r="A1009">
            <v>1009</v>
          </cell>
          <cell r="D1009" t="str">
            <v>SE</v>
          </cell>
          <cell r="E1009" t="str">
            <v>P</v>
          </cell>
          <cell r="F1009">
            <v>136086.83768642554</v>
          </cell>
          <cell r="G1009">
            <v>136086.83768642554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M1009">
            <v>0.75</v>
          </cell>
          <cell r="N1009">
            <v>0</v>
          </cell>
          <cell r="O1009">
            <v>0</v>
          </cell>
          <cell r="P1009">
            <v>102065.12826481916</v>
          </cell>
          <cell r="Q1009">
            <v>34021.709421606385</v>
          </cell>
          <cell r="R1009">
            <v>0.75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 t="str">
            <v>PLNT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H1009">
            <v>41010</v>
          </cell>
          <cell r="AI1009" t="str">
            <v>SE</v>
          </cell>
          <cell r="AJ1009" t="str">
            <v>41010.SE</v>
          </cell>
        </row>
        <row r="1010">
          <cell r="A1010">
            <v>1010</v>
          </cell>
          <cell r="D1010" t="str">
            <v>SG</v>
          </cell>
          <cell r="E1010" t="str">
            <v>PT</v>
          </cell>
          <cell r="F1010">
            <v>17851792.758588929</v>
          </cell>
          <cell r="G1010">
            <v>11137524.751589911</v>
          </cell>
          <cell r="H1010">
            <v>6714268.0069990167</v>
          </cell>
          <cell r="I1010">
            <v>0</v>
          </cell>
          <cell r="J1010">
            <v>0</v>
          </cell>
          <cell r="K1010">
            <v>0</v>
          </cell>
          <cell r="M1010">
            <v>0.75</v>
          </cell>
          <cell r="N1010">
            <v>0</v>
          </cell>
          <cell r="O1010">
            <v>0</v>
          </cell>
          <cell r="P1010">
            <v>8353143.5636924338</v>
          </cell>
          <cell r="Q1010">
            <v>2784381.1878974778</v>
          </cell>
          <cell r="R1010">
            <v>0.75</v>
          </cell>
          <cell r="S1010">
            <v>0</v>
          </cell>
          <cell r="T1010">
            <v>0</v>
          </cell>
          <cell r="U1010">
            <v>5035701.0052492628</v>
          </cell>
          <cell r="V1010">
            <v>1678567.0017497542</v>
          </cell>
          <cell r="W1010" t="str">
            <v>PLNT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H1010">
            <v>41010</v>
          </cell>
          <cell r="AI1010" t="str">
            <v>SG</v>
          </cell>
          <cell r="AJ1010" t="str">
            <v>41010.SG1</v>
          </cell>
        </row>
        <row r="1011">
          <cell r="A1011">
            <v>1011</v>
          </cell>
          <cell r="D1011" t="str">
            <v>GPS</v>
          </cell>
          <cell r="E1011" t="str">
            <v>GP</v>
          </cell>
          <cell r="F1011">
            <v>21994599.439716451</v>
          </cell>
          <cell r="G1011">
            <v>9805500.2090303618</v>
          </cell>
          <cell r="H1011">
            <v>6004985.7664818699</v>
          </cell>
          <cell r="I1011">
            <v>6028105.9670740422</v>
          </cell>
          <cell r="J1011">
            <v>156007.49713017361</v>
          </cell>
          <cell r="K1011">
            <v>0</v>
          </cell>
          <cell r="M1011">
            <v>0.75</v>
          </cell>
          <cell r="N1011">
            <v>0</v>
          </cell>
          <cell r="O1011">
            <v>0</v>
          </cell>
          <cell r="P1011">
            <v>7354125.1567727719</v>
          </cell>
          <cell r="Q1011">
            <v>2451375.0522575905</v>
          </cell>
          <cell r="R1011">
            <v>0.75</v>
          </cell>
          <cell r="S1011">
            <v>0</v>
          </cell>
          <cell r="T1011">
            <v>0</v>
          </cell>
          <cell r="U1011">
            <v>4503739.3248614026</v>
          </cell>
          <cell r="V1011">
            <v>1501246.4416204675</v>
          </cell>
          <cell r="W1011" t="str">
            <v>PLNT</v>
          </cell>
          <cell r="X1011">
            <v>967455.77424799185</v>
          </cell>
          <cell r="Y1011">
            <v>3008817.999779691</v>
          </cell>
          <cell r="Z1011">
            <v>1152807.977482877</v>
          </cell>
          <cell r="AA1011">
            <v>708955.71447434172</v>
          </cell>
          <cell r="AB1011">
            <v>190068.50108914138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H1011">
            <v>41010</v>
          </cell>
          <cell r="AI1011" t="str">
            <v>GPS</v>
          </cell>
          <cell r="AJ1011" t="str">
            <v>41010.GPS</v>
          </cell>
        </row>
        <row r="1012">
          <cell r="A1012">
            <v>1012</v>
          </cell>
          <cell r="D1012" t="str">
            <v>DITEXP</v>
          </cell>
          <cell r="E1012" t="str">
            <v>DITEXP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M1012">
            <v>0.75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0.75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 t="str">
            <v>PLNT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H1012">
            <v>41010</v>
          </cell>
          <cell r="AI1012" t="str">
            <v>DITEXP</v>
          </cell>
          <cell r="AJ1012" t="str">
            <v>41010.DITEXP</v>
          </cell>
        </row>
        <row r="1013">
          <cell r="A1013">
            <v>1013</v>
          </cell>
          <cell r="D1013" t="str">
            <v>BADDEBT</v>
          </cell>
          <cell r="E1013" t="str">
            <v>CUST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M1013">
            <v>0.75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0.75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 t="str">
            <v>PLNT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H1013">
            <v>41010</v>
          </cell>
          <cell r="AI1013" t="str">
            <v>BADDEBT</v>
          </cell>
          <cell r="AJ1013" t="str">
            <v>41010.BADDEBT</v>
          </cell>
        </row>
        <row r="1014">
          <cell r="A1014">
            <v>1014</v>
          </cell>
          <cell r="D1014" t="str">
            <v>CN</v>
          </cell>
          <cell r="E1014" t="str">
            <v>CUST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M1014">
            <v>0.75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0.75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 t="str">
            <v>PLNT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H1014">
            <v>41010</v>
          </cell>
          <cell r="AI1014" t="str">
            <v>CN</v>
          </cell>
          <cell r="AJ1014" t="str">
            <v>41010.CN</v>
          </cell>
        </row>
        <row r="1015">
          <cell r="A1015">
            <v>1015</v>
          </cell>
          <cell r="D1015" t="str">
            <v>IBT</v>
          </cell>
          <cell r="E1015" t="str">
            <v>IBT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M1015">
            <v>0.75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0.75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 t="str">
            <v>PLNT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H1015">
            <v>41010</v>
          </cell>
          <cell r="AI1015" t="str">
            <v>IBT</v>
          </cell>
          <cell r="AJ1015" t="str">
            <v>41010.IBT</v>
          </cell>
        </row>
        <row r="1016">
          <cell r="A1016">
            <v>1016</v>
          </cell>
          <cell r="D1016" t="str">
            <v>CIAC</v>
          </cell>
          <cell r="E1016" t="str">
            <v>DPW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M1016">
            <v>0.75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0.75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 t="str">
            <v>PLNT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H1016">
            <v>41010</v>
          </cell>
          <cell r="AI1016" t="str">
            <v>CIAC</v>
          </cell>
          <cell r="AJ1016" t="str">
            <v>41010.CIAC</v>
          </cell>
        </row>
        <row r="1017">
          <cell r="A1017">
            <v>1017</v>
          </cell>
          <cell r="D1017" t="str">
            <v>SCHMDEXP</v>
          </cell>
          <cell r="E1017" t="str">
            <v>GP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M1017">
            <v>0.75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0.75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 t="str">
            <v>PLNT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H1017">
            <v>41010</v>
          </cell>
          <cell r="AI1017" t="str">
            <v>SCHMDEXP</v>
          </cell>
          <cell r="AJ1017" t="str">
            <v>41010.SCHMDEXP</v>
          </cell>
        </row>
        <row r="1018">
          <cell r="A1018">
            <v>1018</v>
          </cell>
          <cell r="D1018" t="str">
            <v>TAXDEPR</v>
          </cell>
          <cell r="E1018" t="str">
            <v>TAXDEPR</v>
          </cell>
          <cell r="F1018">
            <v>108507529.20135967</v>
          </cell>
          <cell r="G1018">
            <v>62843527.635115489</v>
          </cell>
          <cell r="H1018">
            <v>21445591.800513603</v>
          </cell>
          <cell r="I1018">
            <v>23285155.947089627</v>
          </cell>
          <cell r="J1018">
            <v>933253.81864095479</v>
          </cell>
          <cell r="K1018">
            <v>0</v>
          </cell>
          <cell r="M1018">
            <v>0.75</v>
          </cell>
          <cell r="N1018">
            <v>0</v>
          </cell>
          <cell r="O1018">
            <v>0</v>
          </cell>
          <cell r="P1018">
            <v>47132645.726336613</v>
          </cell>
          <cell r="Q1018">
            <v>15710881.908778872</v>
          </cell>
          <cell r="R1018">
            <v>0.75</v>
          </cell>
          <cell r="S1018">
            <v>0</v>
          </cell>
          <cell r="T1018">
            <v>0</v>
          </cell>
          <cell r="U1018">
            <v>16084193.850385202</v>
          </cell>
          <cell r="V1018">
            <v>5361397.9501284007</v>
          </cell>
          <cell r="W1018" t="str">
            <v>PLNT</v>
          </cell>
          <cell r="X1018">
            <v>3737054.1756105344</v>
          </cell>
          <cell r="Y1018">
            <v>11622356.462205144</v>
          </cell>
          <cell r="Z1018">
            <v>4453026.1543771671</v>
          </cell>
          <cell r="AA1018">
            <v>2738529.2264741352</v>
          </cell>
          <cell r="AB1018">
            <v>734189.92842264858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H1018">
            <v>41010</v>
          </cell>
          <cell r="AI1018" t="str">
            <v>TAXDEPR</v>
          </cell>
          <cell r="AJ1018" t="str">
            <v>41010.TAXDEPR</v>
          </cell>
        </row>
        <row r="1019">
          <cell r="A1019">
            <v>1019</v>
          </cell>
          <cell r="D1019" t="str">
            <v>SNPD</v>
          </cell>
          <cell r="E1019" t="str">
            <v>DPW</v>
          </cell>
          <cell r="F1019">
            <v>148130.84254647285</v>
          </cell>
          <cell r="G1019">
            <v>0</v>
          </cell>
          <cell r="H1019">
            <v>0</v>
          </cell>
          <cell r="I1019">
            <v>148130.84254647285</v>
          </cell>
          <cell r="J1019">
            <v>0</v>
          </cell>
          <cell r="K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 t="str">
            <v>PLNT</v>
          </cell>
          <cell r="X1019">
            <v>23773.642956606142</v>
          </cell>
          <cell r="Y1019">
            <v>73936.780111497384</v>
          </cell>
          <cell r="Z1019">
            <v>28328.370126798131</v>
          </cell>
          <cell r="AA1019">
            <v>17421.426877171376</v>
          </cell>
          <cell r="AB1019">
            <v>4670.6224743998237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H1019">
            <v>41010</v>
          </cell>
          <cell r="AI1019" t="str">
            <v>SNPD</v>
          </cell>
          <cell r="AJ1019" t="str">
            <v>41010.SNPD</v>
          </cell>
        </row>
        <row r="1020">
          <cell r="A1020">
            <v>1020</v>
          </cell>
          <cell r="F1020">
            <v>164406035.76570383</v>
          </cell>
          <cell r="G1020">
            <v>90955608.974915355</v>
          </cell>
          <cell r="H1020">
            <v>37777933.545837216</v>
          </cell>
          <cell r="I1020">
            <v>34044903.052773945</v>
          </cell>
          <cell r="J1020">
            <v>1627590.1921773208</v>
          </cell>
          <cell r="K1020">
            <v>0</v>
          </cell>
          <cell r="N1020">
            <v>0</v>
          </cell>
          <cell r="O1020">
            <v>0</v>
          </cell>
          <cell r="P1020">
            <v>68216706.731186509</v>
          </cell>
          <cell r="Q1020">
            <v>22738902.243728839</v>
          </cell>
          <cell r="S1020">
            <v>0</v>
          </cell>
          <cell r="T1020">
            <v>0</v>
          </cell>
          <cell r="U1020">
            <v>28333450.15937791</v>
          </cell>
          <cell r="V1020">
            <v>9444483.386459304</v>
          </cell>
          <cell r="X1020">
            <v>5361648.4171501612</v>
          </cell>
          <cell r="Y1020">
            <v>17533259.398468886</v>
          </cell>
          <cell r="Z1020">
            <v>6257780.9944681013</v>
          </cell>
          <cell r="AA1020">
            <v>3841440.7696626256</v>
          </cell>
          <cell r="AB1020">
            <v>1050773.4730241757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H1020">
            <v>41010</v>
          </cell>
          <cell r="AI1020" t="str">
            <v>NA</v>
          </cell>
          <cell r="AJ1020" t="str">
            <v>41010.NA1</v>
          </cell>
        </row>
        <row r="1021">
          <cell r="A1021">
            <v>1021</v>
          </cell>
          <cell r="AH1021">
            <v>41010</v>
          </cell>
          <cell r="AI1021" t="str">
            <v>NA</v>
          </cell>
          <cell r="AJ1021" t="str">
            <v>41010.NA2</v>
          </cell>
        </row>
        <row r="1022">
          <cell r="A1022">
            <v>1022</v>
          </cell>
          <cell r="B1022">
            <v>41020</v>
          </cell>
          <cell r="C1022" t="str">
            <v>Deferred Income Tax - State-DR</v>
          </cell>
          <cell r="AH1022">
            <v>41020</v>
          </cell>
          <cell r="AI1022" t="str">
            <v>NA</v>
          </cell>
          <cell r="AJ1022" t="str">
            <v>41020.NA</v>
          </cell>
        </row>
        <row r="1023">
          <cell r="A1023">
            <v>1023</v>
          </cell>
          <cell r="D1023" t="str">
            <v>S</v>
          </cell>
          <cell r="E1023" t="str">
            <v>GP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M1023">
            <v>0.75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0.75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 t="str">
            <v>PLNT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H1023">
            <v>41020</v>
          </cell>
          <cell r="AI1023" t="str">
            <v>S</v>
          </cell>
          <cell r="AJ1023" t="str">
            <v>41020.S</v>
          </cell>
        </row>
        <row r="1024">
          <cell r="A1024">
            <v>1024</v>
          </cell>
          <cell r="D1024" t="str">
            <v>SG</v>
          </cell>
          <cell r="E1024" t="str">
            <v>PT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0.75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0.75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 t="str">
            <v>PLNT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H1024">
            <v>41020</v>
          </cell>
          <cell r="AI1024" t="str">
            <v>SG</v>
          </cell>
          <cell r="AJ1024" t="str">
            <v>41020.SG</v>
          </cell>
        </row>
        <row r="1025">
          <cell r="A1025">
            <v>1025</v>
          </cell>
          <cell r="D1025" t="str">
            <v>SO</v>
          </cell>
          <cell r="E1025" t="str">
            <v>LABOR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M1025">
            <v>0.75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0.75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 t="str">
            <v>DISom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H1025">
            <v>41020</v>
          </cell>
          <cell r="AI1025" t="str">
            <v>SO</v>
          </cell>
          <cell r="AJ1025" t="str">
            <v>41020.SO</v>
          </cell>
        </row>
        <row r="1026">
          <cell r="A1026">
            <v>1026</v>
          </cell>
          <cell r="D1026" t="str">
            <v>SE</v>
          </cell>
          <cell r="E1026" t="str">
            <v>P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M1026">
            <v>0.75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0.75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 t="str">
            <v>PLNT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H1026">
            <v>41020</v>
          </cell>
          <cell r="AI1026" t="str">
            <v>SE</v>
          </cell>
          <cell r="AJ1026" t="str">
            <v>41020.SE</v>
          </cell>
        </row>
        <row r="1027">
          <cell r="A1027">
            <v>1027</v>
          </cell>
          <cell r="D1027" t="str">
            <v>SG</v>
          </cell>
          <cell r="E1027" t="str">
            <v>PT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M1027">
            <v>0.75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0.75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 t="str">
            <v>PLNT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H1027">
            <v>41020</v>
          </cell>
          <cell r="AI1027" t="str">
            <v>SG</v>
          </cell>
          <cell r="AJ1027" t="str">
            <v>41020.SG1</v>
          </cell>
        </row>
        <row r="1028">
          <cell r="A1028">
            <v>1028</v>
          </cell>
          <cell r="D1028" t="str">
            <v>GPS</v>
          </cell>
          <cell r="E1028" t="str">
            <v>GP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M1028">
            <v>0.75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0.75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 t="str">
            <v>PLNT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H1028">
            <v>41020</v>
          </cell>
          <cell r="AI1028" t="str">
            <v>GPS</v>
          </cell>
          <cell r="AJ1028" t="str">
            <v>41020.GPS</v>
          </cell>
        </row>
        <row r="1029">
          <cell r="A1029">
            <v>1029</v>
          </cell>
          <cell r="D1029" t="str">
            <v>TROJP</v>
          </cell>
          <cell r="E1029" t="str">
            <v>P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M1029">
            <v>0.75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0.75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 t="str">
            <v>PLNT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H1029">
            <v>41020</v>
          </cell>
          <cell r="AI1029" t="str">
            <v>TROJP</v>
          </cell>
          <cell r="AJ1029" t="str">
            <v>41020.TROJP</v>
          </cell>
        </row>
        <row r="1030">
          <cell r="A1030">
            <v>1030</v>
          </cell>
          <cell r="D1030" t="str">
            <v>SNP</v>
          </cell>
          <cell r="E1030" t="str">
            <v>GP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0.75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0.75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 t="str">
            <v>PLNT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H1030">
            <v>41020</v>
          </cell>
          <cell r="AI1030" t="str">
            <v>SNP</v>
          </cell>
          <cell r="AJ1030" t="str">
            <v>41020.SNP</v>
          </cell>
        </row>
        <row r="1031">
          <cell r="A1031">
            <v>1031</v>
          </cell>
          <cell r="D1031" t="str">
            <v>BADDEBT</v>
          </cell>
          <cell r="E1031" t="str">
            <v>CUST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M1031">
            <v>0.75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0.75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 t="str">
            <v>PLNT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H1031">
            <v>41020</v>
          </cell>
          <cell r="AI1031" t="str">
            <v>BADDEBT</v>
          </cell>
          <cell r="AJ1031" t="str">
            <v>41020.BADDEBT</v>
          </cell>
        </row>
        <row r="1032">
          <cell r="A1032">
            <v>1032</v>
          </cell>
          <cell r="D1032" t="str">
            <v>DITEXP</v>
          </cell>
          <cell r="E1032" t="str">
            <v>DITEXP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M1032">
            <v>0.75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0.75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 t="str">
            <v>PLNT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H1032">
            <v>41020</v>
          </cell>
          <cell r="AI1032" t="str">
            <v>DITEXP</v>
          </cell>
          <cell r="AJ1032" t="str">
            <v>41020.DITEXP</v>
          </cell>
        </row>
        <row r="1033">
          <cell r="A1033">
            <v>1033</v>
          </cell>
          <cell r="D1033" t="str">
            <v>SGCT</v>
          </cell>
          <cell r="E1033" t="str">
            <v>P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M1033">
            <v>0.75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0.75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 t="str">
            <v>PLNT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H1033">
            <v>41020</v>
          </cell>
          <cell r="AI1033" t="str">
            <v>SGCT</v>
          </cell>
          <cell r="AJ1033" t="str">
            <v>41020.SGCT</v>
          </cell>
        </row>
        <row r="1034">
          <cell r="A1034">
            <v>1034</v>
          </cell>
          <cell r="D1034" t="str">
            <v>SNPD</v>
          </cell>
          <cell r="E1034" t="str">
            <v>DPW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 t="str">
            <v>PLNT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H1034">
            <v>41020</v>
          </cell>
          <cell r="AI1034" t="str">
            <v>SNPD</v>
          </cell>
          <cell r="AJ1034" t="str">
            <v>41020.SNPD</v>
          </cell>
        </row>
        <row r="1035">
          <cell r="A1035">
            <v>1035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H1035">
            <v>41020</v>
          </cell>
          <cell r="AI1035" t="str">
            <v>NA</v>
          </cell>
          <cell r="AJ1035" t="str">
            <v>41020.NA1</v>
          </cell>
        </row>
        <row r="1036">
          <cell r="A1036">
            <v>1036</v>
          </cell>
          <cell r="AH1036">
            <v>41020</v>
          </cell>
          <cell r="AI1036" t="str">
            <v>NA</v>
          </cell>
          <cell r="AJ1036" t="str">
            <v>41020.NA2</v>
          </cell>
        </row>
        <row r="1037">
          <cell r="A1037">
            <v>1037</v>
          </cell>
          <cell r="B1037">
            <v>41110</v>
          </cell>
          <cell r="C1037" t="str">
            <v>Deferred Income Tax - Federal-CR</v>
          </cell>
          <cell r="AH1037">
            <v>41110</v>
          </cell>
          <cell r="AI1037" t="str">
            <v>NA</v>
          </cell>
          <cell r="AJ1037" t="str">
            <v>41110.NA</v>
          </cell>
        </row>
        <row r="1038">
          <cell r="A1038">
            <v>1038</v>
          </cell>
          <cell r="D1038" t="str">
            <v>S</v>
          </cell>
          <cell r="E1038" t="str">
            <v>GP</v>
          </cell>
          <cell r="F1038">
            <v>-124790576.59999999</v>
          </cell>
          <cell r="G1038">
            <v>-55633385.290334448</v>
          </cell>
          <cell r="H1038">
            <v>-34070437.987650216</v>
          </cell>
          <cell r="I1038">
            <v>-34201614.878182486</v>
          </cell>
          <cell r="J1038">
            <v>-885138.44383283705</v>
          </cell>
          <cell r="K1038">
            <v>0</v>
          </cell>
          <cell r="M1038">
            <v>0.75</v>
          </cell>
          <cell r="N1038">
            <v>0</v>
          </cell>
          <cell r="O1038">
            <v>0</v>
          </cell>
          <cell r="P1038">
            <v>-41725038.967750832</v>
          </cell>
          <cell r="Q1038">
            <v>-13908346.322583612</v>
          </cell>
          <cell r="R1038">
            <v>0.75</v>
          </cell>
          <cell r="S1038">
            <v>0</v>
          </cell>
          <cell r="T1038">
            <v>0</v>
          </cell>
          <cell r="U1038">
            <v>-25552828.490737662</v>
          </cell>
          <cell r="V1038">
            <v>-8517609.4969125539</v>
          </cell>
          <cell r="W1038" t="str">
            <v>PLNT</v>
          </cell>
          <cell r="X1038">
            <v>-5489045.8102819966</v>
          </cell>
          <cell r="Y1038">
            <v>-17071105.755122893</v>
          </cell>
          <cell r="Z1038">
            <v>-6540677.0699990811</v>
          </cell>
          <cell r="AA1038">
            <v>-4022396.1630036677</v>
          </cell>
          <cell r="AB1038">
            <v>-1078390.0797748493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H1038">
            <v>41110</v>
          </cell>
          <cell r="AI1038" t="str">
            <v>S</v>
          </cell>
          <cell r="AJ1038" t="str">
            <v>41110.S</v>
          </cell>
        </row>
        <row r="1039">
          <cell r="A1039">
            <v>1039</v>
          </cell>
          <cell r="D1039" t="str">
            <v>SE</v>
          </cell>
          <cell r="E1039" t="str">
            <v>P</v>
          </cell>
          <cell r="F1039">
            <v>-4455023.7646649117</v>
          </cell>
          <cell r="G1039">
            <v>-4455023.7646649117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0.75</v>
          </cell>
          <cell r="N1039">
            <v>0</v>
          </cell>
          <cell r="O1039">
            <v>0</v>
          </cell>
          <cell r="P1039">
            <v>-3341267.823498684</v>
          </cell>
          <cell r="Q1039">
            <v>-1113755.9411662279</v>
          </cell>
          <cell r="R1039">
            <v>0.75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 t="str">
            <v>PLNT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H1039">
            <v>41110</v>
          </cell>
          <cell r="AI1039" t="str">
            <v>SE</v>
          </cell>
          <cell r="AJ1039" t="str">
            <v>41110.SE</v>
          </cell>
        </row>
        <row r="1040">
          <cell r="A1040">
            <v>1040</v>
          </cell>
          <cell r="D1040" t="str">
            <v>SG</v>
          </cell>
          <cell r="E1040" t="str">
            <v>PT</v>
          </cell>
          <cell r="F1040">
            <v>-545683.62545039435</v>
          </cell>
          <cell r="G1040">
            <v>-340445.63295005885</v>
          </cell>
          <cell r="H1040">
            <v>-205237.99250033544</v>
          </cell>
          <cell r="I1040">
            <v>0</v>
          </cell>
          <cell r="J1040">
            <v>0</v>
          </cell>
          <cell r="K1040">
            <v>0</v>
          </cell>
          <cell r="M1040">
            <v>0.75</v>
          </cell>
          <cell r="N1040">
            <v>0</v>
          </cell>
          <cell r="O1040">
            <v>0</v>
          </cell>
          <cell r="P1040">
            <v>-255334.22471254412</v>
          </cell>
          <cell r="Q1040">
            <v>-85111.408237514712</v>
          </cell>
          <cell r="R1040">
            <v>0.75</v>
          </cell>
          <cell r="S1040">
            <v>0</v>
          </cell>
          <cell r="T1040">
            <v>0</v>
          </cell>
          <cell r="U1040">
            <v>-153928.49437525158</v>
          </cell>
          <cell r="V1040">
            <v>-51309.498125083861</v>
          </cell>
          <cell r="W1040" t="str">
            <v>PLNT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H1040">
            <v>41110</v>
          </cell>
          <cell r="AI1040" t="str">
            <v>SG</v>
          </cell>
          <cell r="AJ1040" t="str">
            <v>41110.SG</v>
          </cell>
        </row>
        <row r="1041">
          <cell r="A1041">
            <v>1041</v>
          </cell>
          <cell r="D1041" t="str">
            <v>SNP</v>
          </cell>
          <cell r="E1041" t="str">
            <v>GP</v>
          </cell>
          <cell r="F1041">
            <v>-9630717.5587615203</v>
          </cell>
          <cell r="G1041">
            <v>-4293508.6539937407</v>
          </cell>
          <cell r="H1041">
            <v>-2629387.3648337517</v>
          </cell>
          <cell r="I1041">
            <v>-2639510.9464163766</v>
          </cell>
          <cell r="J1041">
            <v>-68310.59351764989</v>
          </cell>
          <cell r="K1041">
            <v>0</v>
          </cell>
          <cell r="M1041">
            <v>0.75</v>
          </cell>
          <cell r="N1041">
            <v>0</v>
          </cell>
          <cell r="O1041">
            <v>0</v>
          </cell>
          <cell r="P1041">
            <v>-3220131.4904953055</v>
          </cell>
          <cell r="Q1041">
            <v>-1073377.1634984352</v>
          </cell>
          <cell r="R1041">
            <v>0.75</v>
          </cell>
          <cell r="S1041">
            <v>0</v>
          </cell>
          <cell r="T1041">
            <v>0</v>
          </cell>
          <cell r="U1041">
            <v>-1972040.5236253138</v>
          </cell>
          <cell r="V1041">
            <v>-657346.84120843792</v>
          </cell>
          <cell r="W1041" t="str">
            <v>PLNT</v>
          </cell>
          <cell r="X1041">
            <v>-423617.32196635421</v>
          </cell>
          <cell r="Y1041">
            <v>-1317463.2446031738</v>
          </cell>
          <cell r="Z1041">
            <v>-504777.00496680778</v>
          </cell>
          <cell r="AA1041">
            <v>-310428.57891029562</v>
          </cell>
          <cell r="AB1041">
            <v>-83224.795969745348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H1041">
            <v>41110</v>
          </cell>
          <cell r="AI1041" t="str">
            <v>SNP</v>
          </cell>
          <cell r="AJ1041" t="str">
            <v>41110.SNP</v>
          </cell>
        </row>
        <row r="1042">
          <cell r="A1042">
            <v>1042</v>
          </cell>
          <cell r="D1042" t="str">
            <v>SG</v>
          </cell>
          <cell r="E1042" t="str">
            <v>PT</v>
          </cell>
          <cell r="F1042">
            <v>-1224125.9016294286</v>
          </cell>
          <cell r="G1042">
            <v>-763717.83567230578</v>
          </cell>
          <cell r="H1042">
            <v>-460408.06595712277</v>
          </cell>
          <cell r="I1042">
            <v>0</v>
          </cell>
          <cell r="J1042">
            <v>0</v>
          </cell>
          <cell r="K1042">
            <v>0</v>
          </cell>
          <cell r="M1042">
            <v>0.75</v>
          </cell>
          <cell r="N1042">
            <v>0</v>
          </cell>
          <cell r="O1042">
            <v>0</v>
          </cell>
          <cell r="P1042">
            <v>-572788.37675422931</v>
          </cell>
          <cell r="Q1042">
            <v>-190929.45891807645</v>
          </cell>
          <cell r="R1042">
            <v>0.75</v>
          </cell>
          <cell r="S1042">
            <v>0</v>
          </cell>
          <cell r="T1042">
            <v>0</v>
          </cell>
          <cell r="U1042">
            <v>-345306.04946784209</v>
          </cell>
          <cell r="V1042">
            <v>-115102.01648928069</v>
          </cell>
          <cell r="W1042" t="str">
            <v>PLNT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H1042">
            <v>41110</v>
          </cell>
          <cell r="AI1042" t="str">
            <v>SG</v>
          </cell>
          <cell r="AJ1042" t="str">
            <v>41110.SG1</v>
          </cell>
        </row>
        <row r="1043">
          <cell r="A1043">
            <v>1043</v>
          </cell>
          <cell r="D1043" t="str">
            <v>GPS</v>
          </cell>
          <cell r="E1043" t="str">
            <v>GP</v>
          </cell>
          <cell r="F1043">
            <v>691990.20195777842</v>
          </cell>
          <cell r="G1043">
            <v>308498.91531516035</v>
          </cell>
          <cell r="H1043">
            <v>188927.8013309864</v>
          </cell>
          <cell r="I1043">
            <v>189655.20499755154</v>
          </cell>
          <cell r="J1043">
            <v>4908.2803140800506</v>
          </cell>
          <cell r="K1043">
            <v>0</v>
          </cell>
          <cell r="M1043">
            <v>0.75</v>
          </cell>
          <cell r="N1043">
            <v>0</v>
          </cell>
          <cell r="O1043">
            <v>0</v>
          </cell>
          <cell r="P1043">
            <v>231374.18648637028</v>
          </cell>
          <cell r="Q1043">
            <v>77124.728828790088</v>
          </cell>
          <cell r="R1043">
            <v>0.75</v>
          </cell>
          <cell r="S1043">
            <v>0</v>
          </cell>
          <cell r="T1043">
            <v>0</v>
          </cell>
          <cell r="U1043">
            <v>141695.8509982398</v>
          </cell>
          <cell r="V1043">
            <v>47231.950332746601</v>
          </cell>
          <cell r="W1043" t="str">
            <v>PLNT</v>
          </cell>
          <cell r="X1043">
            <v>30437.922656513605</v>
          </cell>
          <cell r="Y1043">
            <v>94662.900364626446</v>
          </cell>
          <cell r="Z1043">
            <v>36269.440929959404</v>
          </cell>
          <cell r="AA1043">
            <v>22305.039443107285</v>
          </cell>
          <cell r="AB1043">
            <v>5979.9016033448061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H1043">
            <v>41110</v>
          </cell>
          <cell r="AI1043" t="str">
            <v>GPS</v>
          </cell>
          <cell r="AJ1043" t="str">
            <v>41110.GPS</v>
          </cell>
        </row>
        <row r="1044">
          <cell r="A1044">
            <v>1044</v>
          </cell>
          <cell r="D1044" t="str">
            <v>SO</v>
          </cell>
          <cell r="E1044" t="str">
            <v>LABOR</v>
          </cell>
          <cell r="F1044">
            <v>-5346605.7561710868</v>
          </cell>
          <cell r="G1044">
            <v>-2328361.4720359794</v>
          </cell>
          <cell r="H1044">
            <v>-462705.36933759379</v>
          </cell>
          <cell r="I1044">
            <v>-1922043.8967298158</v>
          </cell>
          <cell r="J1044">
            <v>-633495.01806769776</v>
          </cell>
          <cell r="K1044">
            <v>0</v>
          </cell>
          <cell r="M1044">
            <v>0.75</v>
          </cell>
          <cell r="N1044">
            <v>0</v>
          </cell>
          <cell r="O1044">
            <v>0</v>
          </cell>
          <cell r="P1044">
            <v>-1746271.1040269844</v>
          </cell>
          <cell r="Q1044">
            <v>-582090.36800899485</v>
          </cell>
          <cell r="R1044">
            <v>0.75</v>
          </cell>
          <cell r="S1044">
            <v>0</v>
          </cell>
          <cell r="T1044">
            <v>0</v>
          </cell>
          <cell r="U1044">
            <v>-347029.02700319537</v>
          </cell>
          <cell r="V1044">
            <v>-115676.34233439845</v>
          </cell>
          <cell r="W1044" t="str">
            <v>DISom</v>
          </cell>
          <cell r="X1044">
            <v>-166260.22909794361</v>
          </cell>
          <cell r="Y1044">
            <v>-1710934.1164628086</v>
          </cell>
          <cell r="Z1044">
            <v>-15785.000438833322</v>
          </cell>
          <cell r="AA1044">
            <v>0</v>
          </cell>
          <cell r="AB1044">
            <v>-29064.550730229974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H1044">
            <v>41110</v>
          </cell>
          <cell r="AI1044" t="str">
            <v>SO</v>
          </cell>
          <cell r="AJ1044" t="str">
            <v>41110.SO</v>
          </cell>
        </row>
        <row r="1045">
          <cell r="A1045">
            <v>1045</v>
          </cell>
          <cell r="D1045" t="str">
            <v>SNPD</v>
          </cell>
          <cell r="E1045" t="str">
            <v>PT</v>
          </cell>
          <cell r="F1045">
            <v>-451399.8188096112</v>
          </cell>
          <cell r="G1045">
            <v>-281623.06849749899</v>
          </cell>
          <cell r="H1045">
            <v>-169776.75031211221</v>
          </cell>
          <cell r="I1045">
            <v>0</v>
          </cell>
          <cell r="J1045">
            <v>0</v>
          </cell>
          <cell r="K1045">
            <v>0</v>
          </cell>
          <cell r="M1045">
            <v>0.75</v>
          </cell>
          <cell r="N1045">
            <v>0</v>
          </cell>
          <cell r="O1045">
            <v>0</v>
          </cell>
          <cell r="P1045">
            <v>-211217.30137312424</v>
          </cell>
          <cell r="Q1045">
            <v>-70405.767124374746</v>
          </cell>
          <cell r="R1045">
            <v>0.75</v>
          </cell>
          <cell r="S1045">
            <v>0</v>
          </cell>
          <cell r="T1045">
            <v>0</v>
          </cell>
          <cell r="U1045">
            <v>-127332.56273408416</v>
          </cell>
          <cell r="V1045">
            <v>-42444.187578028053</v>
          </cell>
          <cell r="W1045" t="str">
            <v>PLNT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H1045">
            <v>41110</v>
          </cell>
          <cell r="AI1045" t="str">
            <v>SNPD</v>
          </cell>
          <cell r="AJ1045" t="str">
            <v>41110.SNPD</v>
          </cell>
        </row>
        <row r="1046">
          <cell r="A1046">
            <v>1046</v>
          </cell>
          <cell r="D1046" t="str">
            <v>BADDEBT</v>
          </cell>
          <cell r="E1046" t="str">
            <v>CUST</v>
          </cell>
          <cell r="F1046">
            <v>-794215.77047428128</v>
          </cell>
          <cell r="G1046">
            <v>0</v>
          </cell>
          <cell r="H1046">
            <v>0</v>
          </cell>
          <cell r="I1046">
            <v>0</v>
          </cell>
          <cell r="J1046">
            <v>-794215.77047428128</v>
          </cell>
          <cell r="K1046">
            <v>0</v>
          </cell>
          <cell r="M1046">
            <v>0.75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0.75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 t="str">
            <v>PLNT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H1046">
            <v>41110</v>
          </cell>
          <cell r="AI1046" t="str">
            <v>BADDEBT</v>
          </cell>
          <cell r="AJ1046" t="str">
            <v>41110.BADDEBT</v>
          </cell>
        </row>
        <row r="1047">
          <cell r="A1047">
            <v>1047</v>
          </cell>
          <cell r="D1047" t="str">
            <v>SGCT</v>
          </cell>
          <cell r="E1047" t="str">
            <v>P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M1047">
            <v>0.75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0.75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 t="str">
            <v>PLNT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H1047">
            <v>41110</v>
          </cell>
          <cell r="AI1047" t="str">
            <v>SGCT</v>
          </cell>
          <cell r="AJ1047" t="str">
            <v>41110.SGCT</v>
          </cell>
        </row>
        <row r="1048">
          <cell r="A1048">
            <v>1048</v>
          </cell>
          <cell r="D1048" t="str">
            <v>DITEXP</v>
          </cell>
          <cell r="E1048" t="str">
            <v>DITEXP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M1048">
            <v>0.75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0.75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 t="str">
            <v>PLNT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H1048">
            <v>41110</v>
          </cell>
          <cell r="AI1048" t="str">
            <v>DITEXP</v>
          </cell>
          <cell r="AJ1048" t="str">
            <v>41110.DITEXP</v>
          </cell>
        </row>
        <row r="1049">
          <cell r="A1049">
            <v>1049</v>
          </cell>
          <cell r="D1049" t="str">
            <v>TROJD</v>
          </cell>
          <cell r="E1049" t="str">
            <v>P</v>
          </cell>
          <cell r="F1049">
            <v>5605.4087400898416</v>
          </cell>
          <cell r="G1049">
            <v>5605.4087400898416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M1049">
            <v>0.75</v>
          </cell>
          <cell r="N1049">
            <v>0</v>
          </cell>
          <cell r="O1049">
            <v>0</v>
          </cell>
          <cell r="P1049">
            <v>4204.0565550673809</v>
          </cell>
          <cell r="Q1049">
            <v>1401.3521850224604</v>
          </cell>
          <cell r="R1049">
            <v>0.75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 t="str">
            <v>PLNT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H1049">
            <v>41110</v>
          </cell>
          <cell r="AI1049" t="str">
            <v>TROJD</v>
          </cell>
          <cell r="AJ1049" t="str">
            <v>41110.TROJD</v>
          </cell>
        </row>
        <row r="1050">
          <cell r="A1050">
            <v>1050</v>
          </cell>
          <cell r="D1050" t="str">
            <v>IBT</v>
          </cell>
          <cell r="E1050" t="str">
            <v>IBT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M1050">
            <v>0.75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0.75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 t="str">
            <v>PLNT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H1050">
            <v>41110</v>
          </cell>
          <cell r="AI1050" t="str">
            <v>IBT</v>
          </cell>
          <cell r="AJ1050" t="str">
            <v>41110.IBT</v>
          </cell>
        </row>
        <row r="1051">
          <cell r="A1051">
            <v>1051</v>
          </cell>
          <cell r="D1051" t="str">
            <v>CIAC</v>
          </cell>
          <cell r="E1051" t="str">
            <v>DPW</v>
          </cell>
          <cell r="F1051">
            <v>-13010632.387327962</v>
          </cell>
          <cell r="G1051">
            <v>0</v>
          </cell>
          <cell r="H1051">
            <v>0</v>
          </cell>
          <cell r="I1051">
            <v>-13010632.387327962</v>
          </cell>
          <cell r="J1051">
            <v>0</v>
          </cell>
          <cell r="K1051">
            <v>0</v>
          </cell>
          <cell r="M1051">
            <v>0.75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0.75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 t="str">
            <v>PLNT</v>
          </cell>
          <cell r="X1051">
            <v>-2088087.286204099</v>
          </cell>
          <cell r="Y1051">
            <v>-6494017.3794771899</v>
          </cell>
          <cell r="Z1051">
            <v>-2488138.212920127</v>
          </cell>
          <cell r="AA1051">
            <v>-1530159.2623459285</v>
          </cell>
          <cell r="AB1051">
            <v>-410230.24638061883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H1051">
            <v>41110</v>
          </cell>
          <cell r="AI1051" t="str">
            <v>CIAC</v>
          </cell>
          <cell r="AJ1051" t="str">
            <v>41110.CIAC</v>
          </cell>
        </row>
        <row r="1052">
          <cell r="A1052">
            <v>1052</v>
          </cell>
          <cell r="D1052" t="str">
            <v>SCHMDEXP</v>
          </cell>
          <cell r="E1052" t="str">
            <v>GP</v>
          </cell>
          <cell r="F1052">
            <v>-64252201.886013724</v>
          </cell>
          <cell r="G1052">
            <v>-28644530.706311002</v>
          </cell>
          <cell r="H1052">
            <v>-17542195.248799041</v>
          </cell>
          <cell r="I1052">
            <v>-17609735.637527872</v>
          </cell>
          <cell r="J1052">
            <v>-455740.29337580182</v>
          </cell>
          <cell r="K1052">
            <v>0</v>
          </cell>
          <cell r="M1052">
            <v>0.75</v>
          </cell>
          <cell r="N1052">
            <v>0</v>
          </cell>
          <cell r="O1052">
            <v>0</v>
          </cell>
          <cell r="P1052">
            <v>-21483398.029733252</v>
          </cell>
          <cell r="Q1052">
            <v>-7161132.6765777506</v>
          </cell>
          <cell r="R1052">
            <v>0.75</v>
          </cell>
          <cell r="S1052">
            <v>0</v>
          </cell>
          <cell r="T1052">
            <v>0</v>
          </cell>
          <cell r="U1052">
            <v>-13156646.436599281</v>
          </cell>
          <cell r="V1052">
            <v>-4385548.8121997602</v>
          </cell>
          <cell r="W1052" t="str">
            <v>PLNT</v>
          </cell>
          <cell r="X1052">
            <v>-2826201.2178555527</v>
          </cell>
          <cell r="Y1052">
            <v>-8789575.0086280704</v>
          </cell>
          <cell r="Z1052">
            <v>-3367665.3720406136</v>
          </cell>
          <cell r="AA1052">
            <v>-2071052.2971558946</v>
          </cell>
          <cell r="AB1052">
            <v>-555241.74184774188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H1052">
            <v>41110</v>
          </cell>
          <cell r="AI1052" t="str">
            <v>SCHMDEXP</v>
          </cell>
          <cell r="AJ1052" t="str">
            <v>41110.SCHMDEXP</v>
          </cell>
        </row>
        <row r="1053">
          <cell r="A1053">
            <v>1053</v>
          </cell>
          <cell r="D1053" t="str">
            <v>TAXDEPR</v>
          </cell>
          <cell r="E1053" t="str">
            <v>TAXDEPR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M1053">
            <v>0.75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0.75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 t="str">
            <v>PLNT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H1053">
            <v>41110</v>
          </cell>
          <cell r="AI1053" t="str">
            <v>TAXDEPR</v>
          </cell>
          <cell r="AJ1053" t="str">
            <v>41110.TAXDEPR</v>
          </cell>
        </row>
        <row r="1054">
          <cell r="A1054">
            <v>1054</v>
          </cell>
          <cell r="F1054">
            <v>-223803587.45860499</v>
          </cell>
          <cell r="G1054">
            <v>-96426492.100404695</v>
          </cell>
          <cell r="H1054">
            <v>-55351220.978059188</v>
          </cell>
          <cell r="I1054">
            <v>-69193882.541186959</v>
          </cell>
          <cell r="J1054">
            <v>-2831991.8389541875</v>
          </cell>
          <cell r="K1054">
            <v>0</v>
          </cell>
          <cell r="N1054">
            <v>0</v>
          </cell>
          <cell r="O1054">
            <v>0</v>
          </cell>
          <cell r="P1054">
            <v>-72319869.07530351</v>
          </cell>
          <cell r="Q1054">
            <v>-24106623.025101174</v>
          </cell>
          <cell r="S1054">
            <v>0</v>
          </cell>
          <cell r="T1054">
            <v>0</v>
          </cell>
          <cell r="U1054">
            <v>-41513415.733544387</v>
          </cell>
          <cell r="V1054">
            <v>-13837805.244514797</v>
          </cell>
          <cell r="X1054">
            <v>-10962773.942749431</v>
          </cell>
          <cell r="Y1054">
            <v>-35288432.603929505</v>
          </cell>
          <cell r="Z1054">
            <v>-12880773.219435502</v>
          </cell>
          <cell r="AA1054">
            <v>-7911731.2619726788</v>
          </cell>
          <cell r="AB1054">
            <v>-2150171.5130998408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H1054">
            <v>41110</v>
          </cell>
          <cell r="AI1054" t="str">
            <v>NA</v>
          </cell>
          <cell r="AJ1054" t="str">
            <v>41110.NA1</v>
          </cell>
        </row>
        <row r="1055">
          <cell r="A1055">
            <v>1055</v>
          </cell>
          <cell r="AH1055">
            <v>41110</v>
          </cell>
          <cell r="AI1055" t="str">
            <v>NA</v>
          </cell>
          <cell r="AJ1055" t="str">
            <v>41110.NA2</v>
          </cell>
        </row>
        <row r="1056">
          <cell r="A1056">
            <v>1056</v>
          </cell>
          <cell r="B1056">
            <v>41111</v>
          </cell>
          <cell r="C1056" t="str">
            <v>Deferred Income Tax - State-CR</v>
          </cell>
          <cell r="AH1056">
            <v>41111</v>
          </cell>
          <cell r="AI1056" t="str">
            <v>NA</v>
          </cell>
          <cell r="AJ1056" t="str">
            <v>41111.NA</v>
          </cell>
        </row>
        <row r="1057">
          <cell r="A1057">
            <v>1057</v>
          </cell>
          <cell r="D1057" t="str">
            <v>S</v>
          </cell>
          <cell r="E1057" t="str">
            <v>GP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M1057">
            <v>0.75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0.75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 t="str">
            <v>PLNT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H1057">
            <v>41111</v>
          </cell>
          <cell r="AI1057" t="str">
            <v>S</v>
          </cell>
          <cell r="AJ1057" t="str">
            <v>41111.S</v>
          </cell>
        </row>
        <row r="1058">
          <cell r="A1058">
            <v>1058</v>
          </cell>
          <cell r="D1058" t="str">
            <v>SNP</v>
          </cell>
          <cell r="E1058" t="str">
            <v>GP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M1058">
            <v>0.75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0.75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 t="str">
            <v>PLNT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H1058">
            <v>41111</v>
          </cell>
          <cell r="AI1058" t="str">
            <v>SNP</v>
          </cell>
          <cell r="AJ1058" t="str">
            <v>41111.SNP</v>
          </cell>
        </row>
        <row r="1059">
          <cell r="A1059">
            <v>1059</v>
          </cell>
          <cell r="D1059" t="str">
            <v>DITEXPRL</v>
          </cell>
          <cell r="E1059" t="str">
            <v>DITEXP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M1059">
            <v>0.75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0.75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 t="str">
            <v>PLNT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H1059">
            <v>41111</v>
          </cell>
          <cell r="AI1059" t="str">
            <v>DITEXPRL</v>
          </cell>
          <cell r="AJ1059" t="str">
            <v>41111.DITEXPRL</v>
          </cell>
        </row>
        <row r="1060">
          <cell r="A1060">
            <v>1060</v>
          </cell>
          <cell r="D1060" t="str">
            <v>SNPD</v>
          </cell>
          <cell r="E1060" t="str">
            <v>PT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0.75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0.75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 t="str">
            <v>PLNT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H1060">
            <v>41111</v>
          </cell>
          <cell r="AI1060" t="str">
            <v>SNPD</v>
          </cell>
          <cell r="AJ1060" t="str">
            <v>41111.SNPD</v>
          </cell>
        </row>
        <row r="1061">
          <cell r="A1061">
            <v>1061</v>
          </cell>
          <cell r="D1061" t="str">
            <v>SGCT</v>
          </cell>
          <cell r="E1061" t="str">
            <v>P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M1061">
            <v>0.75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0.75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 t="str">
            <v>PLNT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H1061">
            <v>41111</v>
          </cell>
          <cell r="AI1061" t="str">
            <v>SGCT</v>
          </cell>
          <cell r="AJ1061" t="str">
            <v>41111.SGCT</v>
          </cell>
        </row>
        <row r="1062">
          <cell r="A1062">
            <v>1062</v>
          </cell>
          <cell r="D1062" t="str">
            <v>SG</v>
          </cell>
          <cell r="E1062" t="str">
            <v>PT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0.75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0.75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 t="str">
            <v>PLNT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H1062">
            <v>41111</v>
          </cell>
          <cell r="AI1062" t="str">
            <v>SG</v>
          </cell>
          <cell r="AJ1062" t="str">
            <v>41111.SG</v>
          </cell>
        </row>
        <row r="1063">
          <cell r="A1063">
            <v>1063</v>
          </cell>
          <cell r="D1063" t="str">
            <v>BADDEBT</v>
          </cell>
          <cell r="E1063" t="str">
            <v>CUST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M1063">
            <v>0.75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0.75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 t="str">
            <v>PLNT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H1063">
            <v>41111</v>
          </cell>
          <cell r="AI1063" t="str">
            <v>BADDEBT</v>
          </cell>
          <cell r="AJ1063" t="str">
            <v>41111.BADDEBT</v>
          </cell>
        </row>
        <row r="1064">
          <cell r="A1064">
            <v>1064</v>
          </cell>
          <cell r="D1064" t="str">
            <v>GPS</v>
          </cell>
          <cell r="E1064" t="str">
            <v>GP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M1064">
            <v>0.75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0.75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 t="str">
            <v>PLNT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H1064">
            <v>41111</v>
          </cell>
          <cell r="AI1064" t="str">
            <v>GPS</v>
          </cell>
          <cell r="AJ1064" t="str">
            <v>41111.GPS</v>
          </cell>
        </row>
        <row r="1065">
          <cell r="A1065">
            <v>1065</v>
          </cell>
          <cell r="D1065" t="str">
            <v>SO</v>
          </cell>
          <cell r="E1065" t="str">
            <v>LABOR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0.75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0.75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 t="str">
            <v>DISom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H1065">
            <v>41111</v>
          </cell>
          <cell r="AI1065" t="str">
            <v>SO</v>
          </cell>
          <cell r="AJ1065" t="str">
            <v>41111.SO</v>
          </cell>
        </row>
        <row r="1066">
          <cell r="A1066">
            <v>1066</v>
          </cell>
          <cell r="D1066" t="str">
            <v>SE</v>
          </cell>
          <cell r="E1066" t="str">
            <v>P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0.75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0.75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 t="str">
            <v>PLNT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H1066">
            <v>41111</v>
          </cell>
          <cell r="AI1066" t="str">
            <v>SE</v>
          </cell>
          <cell r="AJ1066" t="str">
            <v>41111.SE</v>
          </cell>
        </row>
        <row r="1067">
          <cell r="A1067">
            <v>1067</v>
          </cell>
          <cell r="D1067" t="str">
            <v>TROJP</v>
          </cell>
          <cell r="E1067" t="str">
            <v>P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0.75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0.75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 t="str">
            <v>PLNT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H1067">
            <v>41111</v>
          </cell>
          <cell r="AI1067" t="str">
            <v>TROJP</v>
          </cell>
          <cell r="AJ1067" t="str">
            <v>41111.TROJP</v>
          </cell>
        </row>
        <row r="1068">
          <cell r="A1068">
            <v>1068</v>
          </cell>
          <cell r="D1068" t="str">
            <v>SG</v>
          </cell>
          <cell r="E1068" t="str">
            <v>PT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0.75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0.75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 t="str">
            <v>PLNT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H1068">
            <v>41111</v>
          </cell>
          <cell r="AI1068" t="str">
            <v>SG</v>
          </cell>
          <cell r="AJ1068" t="str">
            <v>41111.SG1</v>
          </cell>
        </row>
        <row r="1069">
          <cell r="A1069">
            <v>1069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H1069">
            <v>41111</v>
          </cell>
          <cell r="AI1069" t="str">
            <v>NA</v>
          </cell>
          <cell r="AJ1069" t="str">
            <v>41111.NA1</v>
          </cell>
        </row>
        <row r="1070">
          <cell r="A1070">
            <v>1070</v>
          </cell>
          <cell r="AH1070">
            <v>41111</v>
          </cell>
          <cell r="AI1070" t="str">
            <v>NA</v>
          </cell>
          <cell r="AJ1070" t="str">
            <v>41111.NA2</v>
          </cell>
        </row>
        <row r="1071">
          <cell r="A1071">
            <v>1071</v>
          </cell>
          <cell r="B1071" t="str">
            <v>TOTAL DEFERRED INCOME TAXES</v>
          </cell>
          <cell r="F1071">
            <v>-59397551.692901164</v>
          </cell>
          <cell r="G1071">
            <v>-5470883.1254893392</v>
          </cell>
          <cell r="H1071">
            <v>-17573287.432221971</v>
          </cell>
          <cell r="I1071">
            <v>-35148979.488413014</v>
          </cell>
          <cell r="J1071">
            <v>-1204401.6467768666</v>
          </cell>
          <cell r="K1071">
            <v>0</v>
          </cell>
          <cell r="N1071">
            <v>0</v>
          </cell>
          <cell r="O1071">
            <v>0</v>
          </cell>
          <cell r="P1071">
            <v>-4103162.3441170007</v>
          </cell>
          <cell r="Q1071">
            <v>-1367720.7813723348</v>
          </cell>
          <cell r="S1071">
            <v>0</v>
          </cell>
          <cell r="T1071">
            <v>0</v>
          </cell>
          <cell r="U1071">
            <v>-13179965.574166477</v>
          </cell>
          <cell r="V1071">
            <v>-4393321.8580554929</v>
          </cell>
          <cell r="X1071">
            <v>-5601125.5255992701</v>
          </cell>
          <cell r="Y1071">
            <v>-17755173.205460619</v>
          </cell>
          <cell r="Z1071">
            <v>-6622992.2249674005</v>
          </cell>
          <cell r="AA1071">
            <v>-4070290.4923100532</v>
          </cell>
          <cell r="AB1071">
            <v>-1099398.0400756651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H1071" t="str">
            <v>TOTAL DEFERRED INCOME TAXES</v>
          </cell>
          <cell r="AI1071" t="str">
            <v>NA</v>
          </cell>
          <cell r="AJ1071" t="str">
            <v>TOTAL DEFERRED INCOME TAXES.NA</v>
          </cell>
        </row>
        <row r="1072">
          <cell r="A1072">
            <v>1072</v>
          </cell>
          <cell r="AH1072" t="str">
            <v>TOTAL DEFERRED INCOME TAXES</v>
          </cell>
          <cell r="AI1072" t="str">
            <v>NA</v>
          </cell>
          <cell r="AJ1072" t="str">
            <v>TOTAL DEFERRED INCOME TAXES.NA1</v>
          </cell>
        </row>
        <row r="1073">
          <cell r="A1073">
            <v>1073</v>
          </cell>
          <cell r="B1073" t="str">
            <v>SCHMAF</v>
          </cell>
          <cell r="C1073" t="str">
            <v xml:space="preserve">  Additions - Flow Through</v>
          </cell>
          <cell r="AH1073" t="str">
            <v>SCHMAF</v>
          </cell>
          <cell r="AI1073" t="str">
            <v>NA</v>
          </cell>
          <cell r="AJ1073" t="str">
            <v>SCHMAF.NA</v>
          </cell>
        </row>
        <row r="1074">
          <cell r="A1074">
            <v>1074</v>
          </cell>
          <cell r="D1074" t="str">
            <v>S</v>
          </cell>
          <cell r="E1074" t="str">
            <v>SCHMAF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0.75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0.75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 t="str">
            <v>PLNT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H1074" t="str">
            <v>SCHMAF</v>
          </cell>
          <cell r="AI1074" t="str">
            <v>S</v>
          </cell>
          <cell r="AJ1074" t="str">
            <v>SCHMAF.S</v>
          </cell>
        </row>
        <row r="1075">
          <cell r="A1075">
            <v>1075</v>
          </cell>
          <cell r="D1075" t="str">
            <v>SNP</v>
          </cell>
          <cell r="E1075" t="str">
            <v>SCHMAF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0.75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0.75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 t="str">
            <v>PLNT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H1075" t="str">
            <v>SCHMAF</v>
          </cell>
          <cell r="AI1075" t="str">
            <v>SNP</v>
          </cell>
          <cell r="AJ1075" t="str">
            <v>SCHMAF.SNP</v>
          </cell>
        </row>
        <row r="1076">
          <cell r="A1076">
            <v>1076</v>
          </cell>
          <cell r="D1076" t="str">
            <v>SO</v>
          </cell>
          <cell r="E1076" t="str">
            <v>SCHMAF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0.75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0.75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 t="str">
            <v>PLNT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H1076" t="str">
            <v>SCHMAF</v>
          </cell>
          <cell r="AI1076" t="str">
            <v>SO</v>
          </cell>
          <cell r="AJ1076" t="str">
            <v>SCHMAF.SO</v>
          </cell>
        </row>
        <row r="1077">
          <cell r="A1077">
            <v>1077</v>
          </cell>
          <cell r="D1077" t="str">
            <v>SE</v>
          </cell>
          <cell r="E1077" t="str">
            <v>SCHMAF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 t="str">
            <v>PLNT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H1077" t="str">
            <v>SCHMAF</v>
          </cell>
          <cell r="AI1077" t="str">
            <v>SE</v>
          </cell>
          <cell r="AJ1077" t="str">
            <v>SCHMAF.SE</v>
          </cell>
        </row>
        <row r="1078">
          <cell r="A1078">
            <v>1078</v>
          </cell>
          <cell r="D1078" t="str">
            <v>TROJP</v>
          </cell>
          <cell r="E1078" t="str">
            <v>SCHMAF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M1078">
            <v>0.75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0.75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 t="str">
            <v>PLNT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H1078" t="str">
            <v>SCHMAF</v>
          </cell>
          <cell r="AI1078" t="str">
            <v>TROJP</v>
          </cell>
          <cell r="AJ1078" t="str">
            <v>SCHMAF.TROJP</v>
          </cell>
        </row>
        <row r="1079">
          <cell r="A1079">
            <v>1079</v>
          </cell>
          <cell r="D1079" t="str">
            <v>SG</v>
          </cell>
          <cell r="E1079" t="str">
            <v>SCHMAF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M1079">
            <v>0.75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0.75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 t="str">
            <v>PLNT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H1079" t="str">
            <v>SCHMAF</v>
          </cell>
          <cell r="AI1079" t="str">
            <v>SG</v>
          </cell>
          <cell r="AJ1079" t="str">
            <v>SCHMAF.SG</v>
          </cell>
        </row>
        <row r="1080">
          <cell r="A1080">
            <v>1080</v>
          </cell>
          <cell r="AH1080" t="str">
            <v>SCHMAF</v>
          </cell>
          <cell r="AI1080" t="str">
            <v>NA</v>
          </cell>
          <cell r="AJ1080" t="str">
            <v>SCHMAF.NA1</v>
          </cell>
        </row>
        <row r="1081">
          <cell r="A1081">
            <v>1081</v>
          </cell>
          <cell r="AH1081" t="str">
            <v>SCHMAF</v>
          </cell>
          <cell r="AI1081" t="str">
            <v>NA</v>
          </cell>
          <cell r="AJ1081" t="str">
            <v>SCHMAF.NA2</v>
          </cell>
        </row>
        <row r="1082">
          <cell r="A1082">
            <v>1082</v>
          </cell>
          <cell r="B1082" t="str">
            <v>SCHMAP</v>
          </cell>
          <cell r="C1082" t="str">
            <v xml:space="preserve">  Additions - Permanent</v>
          </cell>
          <cell r="AH1082" t="str">
            <v>SCHMAP</v>
          </cell>
          <cell r="AI1082" t="str">
            <v>NA</v>
          </cell>
          <cell r="AJ1082" t="str">
            <v>SCHMAP.NA</v>
          </cell>
        </row>
        <row r="1083">
          <cell r="A1083">
            <v>1083</v>
          </cell>
          <cell r="D1083" t="str">
            <v>S</v>
          </cell>
          <cell r="E1083" t="str">
            <v>P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0.75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0.75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 t="str">
            <v>DRB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H1083" t="str">
            <v>SCHMAP</v>
          </cell>
          <cell r="AI1083" t="str">
            <v>S</v>
          </cell>
          <cell r="AJ1083" t="str">
            <v>SCHMAP.S</v>
          </cell>
        </row>
        <row r="1084">
          <cell r="A1084">
            <v>1084</v>
          </cell>
          <cell r="D1084" t="str">
            <v>SE</v>
          </cell>
          <cell r="E1084" t="str">
            <v>P</v>
          </cell>
          <cell r="F1084">
            <v>19755.566235655882</v>
          </cell>
          <cell r="G1084">
            <v>19755.566235655882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19755.566235655882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 t="str">
            <v>DRB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H1084" t="str">
            <v>SCHMAP</v>
          </cell>
          <cell r="AI1084" t="str">
            <v>SE</v>
          </cell>
          <cell r="AJ1084" t="str">
            <v>SCHMAP.SE</v>
          </cell>
        </row>
        <row r="1085">
          <cell r="A1085">
            <v>1085</v>
          </cell>
          <cell r="D1085" t="str">
            <v>SNP</v>
          </cell>
          <cell r="E1085" t="str">
            <v>LABOR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0.75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0.75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 t="str">
            <v>DISom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H1085" t="str">
            <v>SCHMAP</v>
          </cell>
          <cell r="AI1085" t="str">
            <v>SNP</v>
          </cell>
          <cell r="AJ1085" t="str">
            <v>SCHMAP.SNP</v>
          </cell>
        </row>
        <row r="1086">
          <cell r="A1086">
            <v>1086</v>
          </cell>
          <cell r="D1086" t="str">
            <v>SO</v>
          </cell>
          <cell r="E1086" t="str">
            <v>SCHMAP-SO</v>
          </cell>
          <cell r="F1086">
            <v>1431345.7702803758</v>
          </cell>
          <cell r="G1086">
            <v>1048676.7220206691</v>
          </cell>
          <cell r="H1086">
            <v>58664.245382580542</v>
          </cell>
          <cell r="I1086">
            <v>243686.93831080658</v>
          </cell>
          <cell r="J1086">
            <v>80317.86456631952</v>
          </cell>
          <cell r="K1086">
            <v>0</v>
          </cell>
          <cell r="M1086">
            <v>0.75</v>
          </cell>
          <cell r="N1086">
            <v>0</v>
          </cell>
          <cell r="O1086">
            <v>0</v>
          </cell>
          <cell r="P1086">
            <v>786507.54151550191</v>
          </cell>
          <cell r="Q1086">
            <v>262169.18050516729</v>
          </cell>
          <cell r="R1086">
            <v>0.75</v>
          </cell>
          <cell r="S1086">
            <v>0</v>
          </cell>
          <cell r="T1086">
            <v>0</v>
          </cell>
          <cell r="U1086">
            <v>43998.184036935403</v>
          </cell>
          <cell r="V1086">
            <v>14666.061345645136</v>
          </cell>
          <cell r="W1086" t="str">
            <v>DISom</v>
          </cell>
          <cell r="X1086">
            <v>21079.355294988072</v>
          </cell>
          <cell r="Y1086">
            <v>216921.31860344057</v>
          </cell>
          <cell r="Z1086">
            <v>2001.3062317248168</v>
          </cell>
          <cell r="AA1086">
            <v>0</v>
          </cell>
          <cell r="AB1086">
            <v>3684.9581806530809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H1086" t="str">
            <v>SCHMAP</v>
          </cell>
          <cell r="AI1086" t="str">
            <v>SO</v>
          </cell>
          <cell r="AJ1086" t="str">
            <v>SCHMAP.SO</v>
          </cell>
        </row>
        <row r="1087">
          <cell r="A1087">
            <v>1087</v>
          </cell>
          <cell r="D1087" t="str">
            <v>SG</v>
          </cell>
          <cell r="E1087" t="str">
            <v>SCHMAP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0.75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0.75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 t="str">
            <v>DRB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H1087" t="str">
            <v>SCHMAP</v>
          </cell>
          <cell r="AI1087" t="str">
            <v>SG</v>
          </cell>
          <cell r="AJ1087" t="str">
            <v>SCHMAP.SG</v>
          </cell>
        </row>
        <row r="1088">
          <cell r="A1088">
            <v>1088</v>
          </cell>
          <cell r="D1088" t="str">
            <v>SCHMDEXP</v>
          </cell>
          <cell r="E1088" t="str">
            <v>BOOKDEPR</v>
          </cell>
          <cell r="F1088">
            <v>57096.62658944635</v>
          </cell>
          <cell r="G1088">
            <v>38387.098258919366</v>
          </cell>
          <cell r="H1088">
            <v>7653.5004779584851</v>
          </cell>
          <cell r="I1088">
            <v>10995.214770535122</v>
          </cell>
          <cell r="J1088">
            <v>60.813082033378912</v>
          </cell>
          <cell r="K1088">
            <v>0</v>
          </cell>
          <cell r="M1088">
            <v>0.75</v>
          </cell>
          <cell r="N1088">
            <v>0</v>
          </cell>
          <cell r="O1088">
            <v>0</v>
          </cell>
          <cell r="P1088">
            <v>28790.323694189523</v>
          </cell>
          <cell r="Q1088">
            <v>9596.7745647298416</v>
          </cell>
          <cell r="R1088">
            <v>0.75</v>
          </cell>
          <cell r="S1088">
            <v>0</v>
          </cell>
          <cell r="T1088">
            <v>0</v>
          </cell>
          <cell r="U1088">
            <v>5740.1253584688639</v>
          </cell>
          <cell r="V1088">
            <v>1913.3751194896213</v>
          </cell>
          <cell r="W1088" t="str">
            <v>PLNT</v>
          </cell>
          <cell r="X1088">
            <v>1764.6312252892012</v>
          </cell>
          <cell r="Y1088">
            <v>5488.0588187615131</v>
          </cell>
          <cell r="Z1088">
            <v>2102.7120908033562</v>
          </cell>
          <cell r="AA1088">
            <v>1293.1292824016502</v>
          </cell>
          <cell r="AB1088">
            <v>346.68335327940144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H1088" t="str">
            <v>SCHMAP</v>
          </cell>
          <cell r="AI1088" t="str">
            <v>SCHMDEXP</v>
          </cell>
          <cell r="AJ1088" t="str">
            <v>SCHMAP.SCHMDEXP</v>
          </cell>
        </row>
        <row r="1089">
          <cell r="A1089">
            <v>1089</v>
          </cell>
          <cell r="F1089">
            <v>1508197.9631054781</v>
          </cell>
          <cell r="G1089">
            <v>1106819.3865152444</v>
          </cell>
          <cell r="H1089">
            <v>66317.745860539027</v>
          </cell>
          <cell r="I1089">
            <v>254682.1530813417</v>
          </cell>
          <cell r="J1089">
            <v>80378.677648352896</v>
          </cell>
          <cell r="K1089">
            <v>0</v>
          </cell>
          <cell r="N1089">
            <v>0</v>
          </cell>
          <cell r="O1089">
            <v>0</v>
          </cell>
          <cell r="P1089">
            <v>815297.86520969146</v>
          </cell>
          <cell r="Q1089">
            <v>291521.52130555297</v>
          </cell>
          <cell r="S1089">
            <v>0</v>
          </cell>
          <cell r="T1089">
            <v>0</v>
          </cell>
          <cell r="U1089">
            <v>49738.309395404271</v>
          </cell>
          <cell r="V1089">
            <v>16579.436465134757</v>
          </cell>
          <cell r="X1089">
            <v>22843.986520277274</v>
          </cell>
          <cell r="Y1089">
            <v>222409.37742220209</v>
          </cell>
          <cell r="Z1089">
            <v>4104.0183225281726</v>
          </cell>
          <cell r="AA1089">
            <v>1293.1292824016502</v>
          </cell>
          <cell r="AB1089">
            <v>4031.6415339324822</v>
          </cell>
          <cell r="AH1089" t="str">
            <v>SCHMAP</v>
          </cell>
          <cell r="AI1089" t="str">
            <v>NA</v>
          </cell>
          <cell r="AJ1089" t="str">
            <v>SCHMAP.NA1</v>
          </cell>
        </row>
        <row r="1090">
          <cell r="A1090">
            <v>1090</v>
          </cell>
          <cell r="AH1090" t="str">
            <v>SCHMAP</v>
          </cell>
          <cell r="AI1090" t="str">
            <v>NA</v>
          </cell>
          <cell r="AJ1090" t="str">
            <v>SCHMAP.NA2</v>
          </cell>
        </row>
        <row r="1091">
          <cell r="A1091">
            <v>1091</v>
          </cell>
          <cell r="B1091" t="str">
            <v>SCHMAT</v>
          </cell>
          <cell r="C1091" t="str">
            <v xml:space="preserve">  Additions - Temporary</v>
          </cell>
          <cell r="AH1091" t="str">
            <v>SCHMAT</v>
          </cell>
          <cell r="AI1091" t="str">
            <v>NA</v>
          </cell>
          <cell r="AJ1091" t="str">
            <v>SCHMAT.NA</v>
          </cell>
        </row>
        <row r="1092">
          <cell r="A1092">
            <v>1092</v>
          </cell>
          <cell r="D1092" t="str">
            <v>S</v>
          </cell>
          <cell r="E1092" t="str">
            <v>SCHMAT-SITUS</v>
          </cell>
          <cell r="F1092">
            <v>252946205.57420471</v>
          </cell>
          <cell r="G1092">
            <v>254441578.28570604</v>
          </cell>
          <cell r="H1092">
            <v>-2623687.1565170344</v>
          </cell>
          <cell r="I1092">
            <v>-1299412.0282473413</v>
          </cell>
          <cell r="J1092">
            <v>2427726.4732630569</v>
          </cell>
          <cell r="K1092">
            <v>0</v>
          </cell>
          <cell r="M1092">
            <v>0.75</v>
          </cell>
          <cell r="N1092">
            <v>0</v>
          </cell>
          <cell r="O1092">
            <v>0</v>
          </cell>
          <cell r="P1092">
            <v>190831183.71427953</v>
          </cell>
          <cell r="Q1092">
            <v>63610394.571426511</v>
          </cell>
          <cell r="R1092">
            <v>0.75</v>
          </cell>
          <cell r="S1092">
            <v>0</v>
          </cell>
          <cell r="T1092">
            <v>0</v>
          </cell>
          <cell r="U1092">
            <v>-1967765.3673877758</v>
          </cell>
          <cell r="V1092">
            <v>-655921.7891292586</v>
          </cell>
          <cell r="W1092" t="str">
            <v>PLNT</v>
          </cell>
          <cell r="X1092">
            <v>-208543.7244669697</v>
          </cell>
          <cell r="Y1092">
            <v>-648577.56666453346</v>
          </cell>
          <cell r="Z1092">
            <v>-248498.04571830298</v>
          </cell>
          <cell r="AA1092">
            <v>-152821.7300615565</v>
          </cell>
          <cell r="AB1092">
            <v>-40970.961335978718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H1092" t="str">
            <v>SCHMAT</v>
          </cell>
          <cell r="AI1092" t="str">
            <v>S</v>
          </cell>
          <cell r="AJ1092" t="str">
            <v>SCHMAT.S</v>
          </cell>
        </row>
        <row r="1093">
          <cell r="A1093">
            <v>1093</v>
          </cell>
          <cell r="D1093" t="str">
            <v>SGCT</v>
          </cell>
          <cell r="E1093" t="str">
            <v>P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0.75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0.75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 t="str">
            <v>DRB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H1093" t="str">
            <v>SCHMAT</v>
          </cell>
          <cell r="AI1093" t="str">
            <v>SGCT</v>
          </cell>
          <cell r="AJ1093" t="str">
            <v>SCHMAT.SGCT</v>
          </cell>
        </row>
        <row r="1094">
          <cell r="A1094">
            <v>1094</v>
          </cell>
          <cell r="D1094" t="str">
            <v>CIAC</v>
          </cell>
          <cell r="E1094" t="str">
            <v>DPW</v>
          </cell>
          <cell r="F1094">
            <v>52917576.828544803</v>
          </cell>
          <cell r="G1094">
            <v>0</v>
          </cell>
          <cell r="H1094">
            <v>0</v>
          </cell>
          <cell r="I1094">
            <v>52917576.828544803</v>
          </cell>
          <cell r="J1094">
            <v>0</v>
          </cell>
          <cell r="K1094">
            <v>0</v>
          </cell>
          <cell r="M1094">
            <v>0.75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0.75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 t="str">
            <v>PLNT</v>
          </cell>
          <cell r="X1094">
            <v>8492786.2153751981</v>
          </cell>
          <cell r="Y1094">
            <v>26412833.240841836</v>
          </cell>
          <cell r="Z1094">
            <v>10119895.876120418</v>
          </cell>
          <cell r="AA1094">
            <v>6223549.9332042588</v>
          </cell>
          <cell r="AB1094">
            <v>1668511.5630030944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H1094" t="str">
            <v>SCHMAT</v>
          </cell>
          <cell r="AI1094" t="str">
            <v>CIAC</v>
          </cell>
          <cell r="AJ1094" t="str">
            <v>SCHMAT.CIAC</v>
          </cell>
        </row>
        <row r="1095">
          <cell r="A1095">
            <v>1095</v>
          </cell>
          <cell r="D1095" t="str">
            <v>SNP</v>
          </cell>
          <cell r="E1095" t="str">
            <v>SCHMAT-SNP</v>
          </cell>
          <cell r="F1095">
            <v>39170595.582878999</v>
          </cell>
          <cell r="G1095">
            <v>17744060.197173432</v>
          </cell>
          <cell r="H1095">
            <v>10698116.718031781</v>
          </cell>
          <cell r="I1095">
            <v>10726600.82710107</v>
          </cell>
          <cell r="J1095">
            <v>1817.8405727145962</v>
          </cell>
          <cell r="K1095">
            <v>0</v>
          </cell>
          <cell r="M1095">
            <v>0.75</v>
          </cell>
          <cell r="N1095">
            <v>0</v>
          </cell>
          <cell r="O1095">
            <v>0</v>
          </cell>
          <cell r="P1095">
            <v>13308045.147880074</v>
          </cell>
          <cell r="Q1095">
            <v>4436015.0492933579</v>
          </cell>
          <cell r="R1095">
            <v>0.75</v>
          </cell>
          <cell r="S1095">
            <v>0</v>
          </cell>
          <cell r="T1095">
            <v>0</v>
          </cell>
          <cell r="U1095">
            <v>8023587.5385238361</v>
          </cell>
          <cell r="V1095">
            <v>2674529.1795079452</v>
          </cell>
          <cell r="W1095" t="str">
            <v>DISom</v>
          </cell>
          <cell r="X1095">
            <v>927870.12512582133</v>
          </cell>
          <cell r="Y1095">
            <v>9548432.9676291663</v>
          </cell>
          <cell r="Z1095">
            <v>88093.408819154414</v>
          </cell>
          <cell r="AA1095">
            <v>0</v>
          </cell>
          <cell r="AB1095">
            <v>162204.32552692678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H1095" t="str">
            <v>SCHMAT</v>
          </cell>
          <cell r="AI1095" t="str">
            <v>SNP</v>
          </cell>
          <cell r="AJ1095" t="str">
            <v>SCHMAT.SNP</v>
          </cell>
        </row>
        <row r="1096">
          <cell r="A1096">
            <v>1096</v>
          </cell>
          <cell r="D1096" t="str">
            <v>TROJD</v>
          </cell>
          <cell r="E1096" t="str">
            <v>P</v>
          </cell>
          <cell r="F1096">
            <v>-22799.274930126037</v>
          </cell>
          <cell r="G1096">
            <v>-22799.274930126037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0.75</v>
          </cell>
          <cell r="N1096">
            <v>0</v>
          </cell>
          <cell r="O1096">
            <v>0</v>
          </cell>
          <cell r="P1096">
            <v>-17099.456197594529</v>
          </cell>
          <cell r="Q1096">
            <v>-5699.8187325315093</v>
          </cell>
          <cell r="R1096">
            <v>0.75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 t="str">
            <v>DRB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H1096" t="str">
            <v>SCHMAT</v>
          </cell>
          <cell r="AI1096" t="str">
            <v>TROJD</v>
          </cell>
          <cell r="AJ1096" t="str">
            <v>SCHMAT.TROJD</v>
          </cell>
        </row>
        <row r="1097">
          <cell r="A1097">
            <v>1097</v>
          </cell>
          <cell r="D1097" t="str">
            <v>SG</v>
          </cell>
          <cell r="E1097" t="str">
            <v>P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0.75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0.75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 t="str">
            <v>DRB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H1097" t="str">
            <v>SCHMAT</v>
          </cell>
          <cell r="AI1097" t="str">
            <v>SG</v>
          </cell>
          <cell r="AJ1097" t="str">
            <v>SCHMAT.SG</v>
          </cell>
        </row>
        <row r="1098">
          <cell r="A1098">
            <v>1098</v>
          </cell>
          <cell r="D1098" t="str">
            <v>SE</v>
          </cell>
          <cell r="E1098" t="str">
            <v>SCHMAT-SE</v>
          </cell>
          <cell r="F1098">
            <v>18119721.393773779</v>
          </cell>
          <cell r="G1098">
            <v>18103741.67943361</v>
          </cell>
          <cell r="H1098">
            <v>2449.7353194842303</v>
          </cell>
          <cell r="I1098">
            <v>10176.019409843437</v>
          </cell>
          <cell r="J1098">
            <v>3353.9596108413948</v>
          </cell>
          <cell r="K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18103741.67943361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2449.7353194842303</v>
          </cell>
          <cell r="W1098" t="str">
            <v>DRB</v>
          </cell>
          <cell r="X1098">
            <v>1884.3708999279713</v>
          </cell>
          <cell r="Y1098">
            <v>4826.9332307940522</v>
          </cell>
          <cell r="Z1098">
            <v>2108.8126387748057</v>
          </cell>
          <cell r="AA1098">
            <v>1134.3722872631056</v>
          </cell>
          <cell r="AB1098">
            <v>221.53035308350138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H1098" t="str">
            <v>SCHMAT</v>
          </cell>
          <cell r="AI1098" t="str">
            <v>SE</v>
          </cell>
          <cell r="AJ1098" t="str">
            <v>SCHMAT.SE</v>
          </cell>
        </row>
        <row r="1099">
          <cell r="A1099">
            <v>1099</v>
          </cell>
          <cell r="D1099" t="str">
            <v>SG</v>
          </cell>
          <cell r="E1099" t="str">
            <v>P</v>
          </cell>
          <cell r="F1099">
            <v>3738796.7104570088</v>
          </cell>
          <cell r="G1099">
            <v>3738796.7104570088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M1099">
            <v>0.75</v>
          </cell>
          <cell r="N1099">
            <v>0</v>
          </cell>
          <cell r="O1099">
            <v>0</v>
          </cell>
          <cell r="P1099">
            <v>2804097.5328427567</v>
          </cell>
          <cell r="Q1099">
            <v>934699.1776142522</v>
          </cell>
          <cell r="R1099">
            <v>0.75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 t="str">
            <v>DRB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  <cell r="AH1099" t="str">
            <v>SCHMAT</v>
          </cell>
          <cell r="AI1099" t="str">
            <v>SG</v>
          </cell>
          <cell r="AJ1099" t="str">
            <v>SCHMAT.SG1</v>
          </cell>
        </row>
        <row r="1100">
          <cell r="A1100">
            <v>1100</v>
          </cell>
          <cell r="D1100" t="str">
            <v>GPS</v>
          </cell>
          <cell r="E1100" t="str">
            <v>SCHMAT</v>
          </cell>
          <cell r="F1100">
            <v>-2814501.118383077</v>
          </cell>
          <cell r="G1100">
            <v>-1242076.9336508652</v>
          </cell>
          <cell r="H1100">
            <v>-624056.75936071877</v>
          </cell>
          <cell r="I1100">
            <v>-910533.18749675853</v>
          </cell>
          <cell r="J1100">
            <v>-49461.195267913732</v>
          </cell>
          <cell r="K1100">
            <v>11626.957393178989</v>
          </cell>
          <cell r="M1100">
            <v>0.75</v>
          </cell>
          <cell r="N1100">
            <v>0</v>
          </cell>
          <cell r="O1100">
            <v>0</v>
          </cell>
          <cell r="P1100">
            <v>-931557.70023814891</v>
          </cell>
          <cell r="Q1100">
            <v>-310519.2334127163</v>
          </cell>
          <cell r="R1100">
            <v>0.75</v>
          </cell>
          <cell r="S1100">
            <v>0</v>
          </cell>
          <cell r="T1100">
            <v>0</v>
          </cell>
          <cell r="U1100">
            <v>-468042.56952053908</v>
          </cell>
          <cell r="V1100">
            <v>-156014.18984017969</v>
          </cell>
          <cell r="W1100" t="str">
            <v>PLNT</v>
          </cell>
          <cell r="X1100">
            <v>-146132.23368993713</v>
          </cell>
          <cell r="Y1100">
            <v>-454475.86006302416</v>
          </cell>
          <cell r="Z1100">
            <v>-174129.30828398664</v>
          </cell>
          <cell r="AA1100">
            <v>-107086.32363470118</v>
          </cell>
          <cell r="AB1100">
            <v>-28709.461825109502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H1100" t="str">
            <v>SCHMAT</v>
          </cell>
          <cell r="AI1100" t="str">
            <v>GPS</v>
          </cell>
          <cell r="AJ1100" t="str">
            <v>SCHMAT.GPS</v>
          </cell>
        </row>
        <row r="1101">
          <cell r="A1101">
            <v>1101</v>
          </cell>
          <cell r="D1101" t="str">
            <v>SO</v>
          </cell>
          <cell r="E1101" t="str">
            <v>SCHMAT-SO</v>
          </cell>
          <cell r="F1101">
            <v>21746019.296738341</v>
          </cell>
          <cell r="G1101">
            <v>9458437.7752305828</v>
          </cell>
          <cell r="H1101">
            <v>1758605.6445496364</v>
          </cell>
          <cell r="I1101">
            <v>7874063.5968828415</v>
          </cell>
          <cell r="J1101">
            <v>2654912.2800752795</v>
          </cell>
          <cell r="K1101">
            <v>0</v>
          </cell>
          <cell r="M1101">
            <v>0.75</v>
          </cell>
          <cell r="N1101">
            <v>0</v>
          </cell>
          <cell r="O1101">
            <v>0</v>
          </cell>
          <cell r="P1101">
            <v>7093828.3314229371</v>
          </cell>
          <cell r="Q1101">
            <v>2364609.4438076457</v>
          </cell>
          <cell r="R1101">
            <v>0.75</v>
          </cell>
          <cell r="S1101">
            <v>0</v>
          </cell>
          <cell r="T1101">
            <v>0</v>
          </cell>
          <cell r="U1101">
            <v>1318954.2334122274</v>
          </cell>
          <cell r="V1101">
            <v>439651.4111374091</v>
          </cell>
          <cell r="W1101" t="str">
            <v>DISom</v>
          </cell>
          <cell r="X1101">
            <v>681120.56117808179</v>
          </cell>
          <cell r="Y1101">
            <v>7009207.2642181106</v>
          </cell>
          <cell r="Z1101">
            <v>64666.627824509589</v>
          </cell>
          <cell r="AA1101">
            <v>0</v>
          </cell>
          <cell r="AB1101">
            <v>119069.14366213825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H1101" t="str">
            <v>SCHMAT</v>
          </cell>
          <cell r="AI1101" t="str">
            <v>SO</v>
          </cell>
          <cell r="AJ1101" t="str">
            <v>SCHMAT.SO</v>
          </cell>
        </row>
        <row r="1102">
          <cell r="A1102">
            <v>1102</v>
          </cell>
          <cell r="D1102" t="str">
            <v>SNPD</v>
          </cell>
          <cell r="E1102" t="str">
            <v>SCHMAT-SNP</v>
          </cell>
          <cell r="F1102">
            <v>1835958.869705668</v>
          </cell>
          <cell r="G1102">
            <v>831679.07505167066</v>
          </cell>
          <cell r="H1102">
            <v>501429.75835174479</v>
          </cell>
          <cell r="I1102">
            <v>502764.83258059528</v>
          </cell>
          <cell r="J1102">
            <v>85.203721657093396</v>
          </cell>
          <cell r="K1102">
            <v>0</v>
          </cell>
          <cell r="M1102">
            <v>0.75</v>
          </cell>
          <cell r="N1102">
            <v>0</v>
          </cell>
          <cell r="O1102">
            <v>0</v>
          </cell>
          <cell r="P1102">
            <v>623759.30628875294</v>
          </cell>
          <cell r="Q1102">
            <v>207919.76876291767</v>
          </cell>
          <cell r="R1102">
            <v>0.75</v>
          </cell>
          <cell r="S1102">
            <v>0</v>
          </cell>
          <cell r="T1102">
            <v>0</v>
          </cell>
          <cell r="U1102">
            <v>376072.31876380858</v>
          </cell>
          <cell r="V1102">
            <v>125357.4395879362</v>
          </cell>
          <cell r="W1102" t="str">
            <v>DISom</v>
          </cell>
          <cell r="X1102">
            <v>43490.055762753145</v>
          </cell>
          <cell r="Y1102">
            <v>447543.11079127854</v>
          </cell>
          <cell r="Z1102">
            <v>4129.0124103915059</v>
          </cell>
          <cell r="AA1102">
            <v>0</v>
          </cell>
          <cell r="AB1102">
            <v>7602.6536161720187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H1102" t="str">
            <v>SCHMAT</v>
          </cell>
          <cell r="AI1102" t="str">
            <v>SNPD</v>
          </cell>
          <cell r="AJ1102" t="str">
            <v>SCHMAT.SNPD</v>
          </cell>
        </row>
        <row r="1103">
          <cell r="A1103">
            <v>1103</v>
          </cell>
          <cell r="D1103" t="str">
            <v>BADDEBT</v>
          </cell>
          <cell r="E1103" t="str">
            <v>CUST</v>
          </cell>
          <cell r="F1103">
            <v>3230279.214893613</v>
          </cell>
          <cell r="G1103">
            <v>0</v>
          </cell>
          <cell r="H1103">
            <v>0</v>
          </cell>
          <cell r="I1103">
            <v>0</v>
          </cell>
          <cell r="J1103">
            <v>3230279.214893613</v>
          </cell>
          <cell r="K1103">
            <v>0</v>
          </cell>
          <cell r="M1103">
            <v>0.75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0.75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 t="str">
            <v>CUST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H1103" t="str">
            <v>SCHMAT</v>
          </cell>
          <cell r="AI1103" t="str">
            <v>BADDEBT</v>
          </cell>
          <cell r="AJ1103" t="str">
            <v>SCHMAT.BADDEBT</v>
          </cell>
        </row>
        <row r="1104">
          <cell r="A1104">
            <v>1104</v>
          </cell>
          <cell r="D1104" t="str">
            <v>TAXDEPR</v>
          </cell>
          <cell r="E1104" t="str">
            <v>P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M1104">
            <v>0.75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0.75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 t="str">
            <v>DRB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H1104" t="str">
            <v>SCHMAT</v>
          </cell>
          <cell r="AI1104" t="str">
            <v>TAXDEPR</v>
          </cell>
          <cell r="AJ1104" t="str">
            <v>SCHMAT.TAXDEPR</v>
          </cell>
        </row>
        <row r="1105">
          <cell r="A1105">
            <v>1105</v>
          </cell>
          <cell r="D1105" t="str">
            <v>SCHMDEXP</v>
          </cell>
          <cell r="E1105" t="str">
            <v>BOOKDEPR</v>
          </cell>
          <cell r="F1105">
            <v>261330163.09163618</v>
          </cell>
          <cell r="G1105">
            <v>175697011.32697576</v>
          </cell>
          <cell r="H1105">
            <v>35029924.666276172</v>
          </cell>
          <cell r="I1105">
            <v>50324886.790117681</v>
          </cell>
          <cell r="J1105">
            <v>278340.30826657399</v>
          </cell>
          <cell r="K1105">
            <v>0</v>
          </cell>
          <cell r="M1105">
            <v>0.75</v>
          </cell>
          <cell r="N1105">
            <v>0</v>
          </cell>
          <cell r="O1105">
            <v>0</v>
          </cell>
          <cell r="P1105">
            <v>131772758.49523182</v>
          </cell>
          <cell r="Q1105">
            <v>43924252.831743941</v>
          </cell>
          <cell r="R1105">
            <v>0.75</v>
          </cell>
          <cell r="S1105">
            <v>0</v>
          </cell>
          <cell r="T1105">
            <v>0</v>
          </cell>
          <cell r="U1105">
            <v>26272443.499707129</v>
          </cell>
          <cell r="V1105">
            <v>8757481.166569043</v>
          </cell>
          <cell r="W1105" t="str">
            <v>PLNT</v>
          </cell>
          <cell r="X1105">
            <v>8076683.2201371994</v>
          </cell>
          <cell r="Y1105">
            <v>25118739.789585624</v>
          </cell>
          <cell r="Z1105">
            <v>9624072.8471682705</v>
          </cell>
          <cell r="AA1105">
            <v>5918627.8849450778</v>
          </cell>
          <cell r="AB1105">
            <v>1586763.0482815152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H1105" t="str">
            <v>SCHMAT</v>
          </cell>
          <cell r="AI1105" t="str">
            <v>SCHMDEXP</v>
          </cell>
          <cell r="AJ1105" t="str">
            <v>SCHMAT.SCHMDEXP</v>
          </cell>
        </row>
        <row r="1106">
          <cell r="A1106">
            <v>1106</v>
          </cell>
          <cell r="F1106">
            <v>652198016.16952002</v>
          </cell>
          <cell r="G1106">
            <v>478750428.84144711</v>
          </cell>
          <cell r="H1106">
            <v>44742782.606651068</v>
          </cell>
          <cell r="I1106">
            <v>120146123.67889273</v>
          </cell>
          <cell r="J1106">
            <v>8547054.0851358231</v>
          </cell>
          <cell r="K1106">
            <v>11626.957393178989</v>
          </cell>
          <cell r="N1106">
            <v>0</v>
          </cell>
          <cell r="O1106">
            <v>0</v>
          </cell>
          <cell r="P1106">
            <v>345485015.37151015</v>
          </cell>
          <cell r="Q1106">
            <v>133265413.469937</v>
          </cell>
          <cell r="S1106">
            <v>0</v>
          </cell>
          <cell r="T1106">
            <v>0</v>
          </cell>
          <cell r="U1106">
            <v>33555249.653498687</v>
          </cell>
          <cell r="V1106">
            <v>11187532.953152379</v>
          </cell>
          <cell r="X1106">
            <v>17869158.590322077</v>
          </cell>
          <cell r="Y1106">
            <v>67438529.879569247</v>
          </cell>
          <cell r="Z1106">
            <v>19480339.230979227</v>
          </cell>
          <cell r="AA1106">
            <v>11883404.136740342</v>
          </cell>
          <cell r="AB1106">
            <v>3474691.841281842</v>
          </cell>
          <cell r="AH1106" t="str">
            <v>SCHMAT</v>
          </cell>
          <cell r="AI1106" t="str">
            <v>NA</v>
          </cell>
          <cell r="AJ1106" t="str">
            <v>SCHMAT.NA1</v>
          </cell>
        </row>
        <row r="1107">
          <cell r="A1107">
            <v>1107</v>
          </cell>
          <cell r="AH1107" t="str">
            <v>SCHMAT</v>
          </cell>
          <cell r="AI1107" t="str">
            <v>NA</v>
          </cell>
          <cell r="AJ1107" t="str">
            <v>SCHMAT.NA2</v>
          </cell>
        </row>
        <row r="1108">
          <cell r="A1108">
            <v>1108</v>
          </cell>
          <cell r="B1108" t="str">
            <v>TOTAL SCHEDULE - M ADDITIONS</v>
          </cell>
          <cell r="F1108">
            <v>653706214.13262546</v>
          </cell>
          <cell r="G1108">
            <v>479857248.22796237</v>
          </cell>
          <cell r="H1108">
            <v>44809100.352511607</v>
          </cell>
          <cell r="I1108">
            <v>120400805.83197407</v>
          </cell>
          <cell r="J1108">
            <v>8627432.7627841756</v>
          </cell>
          <cell r="K1108">
            <v>11626.957393178989</v>
          </cell>
          <cell r="N1108">
            <v>0</v>
          </cell>
          <cell r="O1108">
            <v>0</v>
          </cell>
          <cell r="P1108">
            <v>346300313.23671985</v>
          </cell>
          <cell r="Q1108">
            <v>133556934.99124254</v>
          </cell>
          <cell r="S1108">
            <v>0</v>
          </cell>
          <cell r="T1108">
            <v>0</v>
          </cell>
          <cell r="U1108">
            <v>33604987.96289409</v>
          </cell>
          <cell r="V1108">
            <v>11204112.389617514</v>
          </cell>
          <cell r="X1108">
            <v>17892002.576842353</v>
          </cell>
          <cell r="Y1108">
            <v>67660939.256991446</v>
          </cell>
          <cell r="Z1108">
            <v>19484443.249301754</v>
          </cell>
          <cell r="AA1108">
            <v>11884697.266022744</v>
          </cell>
          <cell r="AB1108">
            <v>3478723.4828157746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H1108" t="str">
            <v>TOTAL SCHEDULE - M ADDITIONS</v>
          </cell>
          <cell r="AI1108" t="str">
            <v>NA</v>
          </cell>
          <cell r="AJ1108" t="str">
            <v>TOTAL SCHEDULE - M ADDITIONS.NA</v>
          </cell>
        </row>
        <row r="1109">
          <cell r="A1109">
            <v>1109</v>
          </cell>
          <cell r="AH1109" t="str">
            <v>TOTAL SCHEDULE - M ADDITIONS</v>
          </cell>
          <cell r="AI1109" t="str">
            <v>NA</v>
          </cell>
          <cell r="AJ1109" t="str">
            <v>TOTAL SCHEDULE - M ADDITIONS.NA1</v>
          </cell>
        </row>
        <row r="1110">
          <cell r="A1110">
            <v>1110</v>
          </cell>
          <cell r="B1110" t="str">
            <v>SCHMDF</v>
          </cell>
          <cell r="C1110" t="str">
            <v xml:space="preserve">  Deductions - Flow Through</v>
          </cell>
          <cell r="AH1110" t="str">
            <v>SCHMDF</v>
          </cell>
          <cell r="AI1110" t="str">
            <v>NA</v>
          </cell>
          <cell r="AJ1110" t="str">
            <v>SCHMDF.NA</v>
          </cell>
        </row>
        <row r="1111">
          <cell r="A1111">
            <v>1111</v>
          </cell>
          <cell r="D1111" t="str">
            <v>S</v>
          </cell>
          <cell r="E1111" t="str">
            <v>SCHMDF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0.75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0.75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 t="str">
            <v>PLNT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H1111" t="str">
            <v>SCHMDF</v>
          </cell>
          <cell r="AI1111" t="str">
            <v>S</v>
          </cell>
          <cell r="AJ1111" t="str">
            <v>SCHMDF.S</v>
          </cell>
        </row>
        <row r="1112">
          <cell r="A1112">
            <v>1112</v>
          </cell>
          <cell r="D1112" t="str">
            <v>DGP</v>
          </cell>
          <cell r="E1112" t="str">
            <v>SCHMDF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M1112">
            <v>0.75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0.75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 t="str">
            <v>PLNT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H1112" t="str">
            <v>SCHMDF</v>
          </cell>
          <cell r="AI1112" t="str">
            <v>DGP</v>
          </cell>
          <cell r="AJ1112" t="str">
            <v>SCHMDF.DGP</v>
          </cell>
        </row>
        <row r="1113">
          <cell r="A1113">
            <v>1113</v>
          </cell>
          <cell r="D1113" t="str">
            <v>DGU</v>
          </cell>
          <cell r="E1113" t="str">
            <v>SCHMDF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M1113">
            <v>0.75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0.75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 t="str">
            <v>PLNT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H1113" t="str">
            <v>SCHMDF</v>
          </cell>
          <cell r="AI1113" t="str">
            <v>DGU</v>
          </cell>
          <cell r="AJ1113" t="str">
            <v>SCHMDF.DGU</v>
          </cell>
        </row>
        <row r="1114">
          <cell r="A1114">
            <v>1114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H1114" t="str">
            <v>SCHMDF</v>
          </cell>
          <cell r="AI1114" t="str">
            <v>NA</v>
          </cell>
          <cell r="AJ1114" t="str">
            <v>SCHMDF.NA1</v>
          </cell>
        </row>
        <row r="1115">
          <cell r="A1115">
            <v>1115</v>
          </cell>
          <cell r="B1115" t="str">
            <v>SCHMDP</v>
          </cell>
          <cell r="C1115" t="str">
            <v xml:space="preserve">  Deductions - Permanent</v>
          </cell>
          <cell r="AH1115" t="str">
            <v>SCHMDP</v>
          </cell>
          <cell r="AI1115" t="str">
            <v>NA</v>
          </cell>
          <cell r="AJ1115" t="str">
            <v>SCHMDP.NA</v>
          </cell>
        </row>
        <row r="1116">
          <cell r="A1116">
            <v>1116</v>
          </cell>
          <cell r="D1116" t="str">
            <v>S</v>
          </cell>
          <cell r="E1116" t="str">
            <v>SCHMDP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M1116">
            <v>0.75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0.75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 t="str">
            <v>PLNT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H1116" t="str">
            <v>SCHMDP</v>
          </cell>
          <cell r="AI1116" t="str">
            <v>S</v>
          </cell>
          <cell r="AJ1116" t="str">
            <v>SCHMDP.S</v>
          </cell>
        </row>
        <row r="1117">
          <cell r="A1117">
            <v>1117</v>
          </cell>
          <cell r="D1117" t="str">
            <v>SE</v>
          </cell>
          <cell r="E1117" t="str">
            <v>P</v>
          </cell>
          <cell r="F1117">
            <v>2177588.9340914288</v>
          </cell>
          <cell r="G1117">
            <v>2177588.9340914288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2177588.9340914288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 t="str">
            <v>DRB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H1117" t="str">
            <v>SCHMDP</v>
          </cell>
          <cell r="AI1117" t="str">
            <v>SE</v>
          </cell>
          <cell r="AJ1117" t="str">
            <v>SCHMDP.SE</v>
          </cell>
        </row>
        <row r="1118">
          <cell r="A1118">
            <v>1118</v>
          </cell>
          <cell r="D1118" t="str">
            <v>SNP</v>
          </cell>
          <cell r="E1118" t="str">
            <v>PTD</v>
          </cell>
          <cell r="F1118">
            <v>47491.474924887938</v>
          </cell>
          <cell r="G1118">
            <v>21515.617743062565</v>
          </cell>
          <cell r="H1118">
            <v>12970.711813003432</v>
          </cell>
          <cell r="I1118">
            <v>13005.145368821935</v>
          </cell>
          <cell r="J1118">
            <v>0</v>
          </cell>
          <cell r="K1118">
            <v>0</v>
          </cell>
          <cell r="M1118">
            <v>0.75</v>
          </cell>
          <cell r="N1118">
            <v>0</v>
          </cell>
          <cell r="O1118">
            <v>0</v>
          </cell>
          <cell r="P1118">
            <v>16136.713307296923</v>
          </cell>
          <cell r="Q1118">
            <v>5378.9044357656412</v>
          </cell>
          <cell r="R1118">
            <v>0.75</v>
          </cell>
          <cell r="S1118">
            <v>0</v>
          </cell>
          <cell r="T1118">
            <v>0</v>
          </cell>
          <cell r="U1118">
            <v>9728.0338597525733</v>
          </cell>
          <cell r="V1118">
            <v>3242.6779532508581</v>
          </cell>
          <cell r="W1118" t="str">
            <v>DISom</v>
          </cell>
          <cell r="X1118">
            <v>1124.9682965884645</v>
          </cell>
          <cell r="Y1118">
            <v>11576.711093296944</v>
          </cell>
          <cell r="Z1118">
            <v>106.80621067147393</v>
          </cell>
          <cell r="AA1118">
            <v>0</v>
          </cell>
          <cell r="AB1118">
            <v>196.65976826505067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H1118" t="str">
            <v>SCHMDP</v>
          </cell>
          <cell r="AI1118" t="str">
            <v>SNP</v>
          </cell>
          <cell r="AJ1118" t="str">
            <v>SCHMDP.SNP</v>
          </cell>
        </row>
        <row r="1119">
          <cell r="A1119">
            <v>1119</v>
          </cell>
          <cell r="D1119" t="str">
            <v>SCHMDEXP</v>
          </cell>
          <cell r="E1119" t="str">
            <v>IBT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0.75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0.75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 t="str">
            <v>DISom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H1119" t="str">
            <v>SCHMDP</v>
          </cell>
          <cell r="AI1119" t="str">
            <v>SCHMDEXP</v>
          </cell>
          <cell r="AJ1119" t="str">
            <v>SCHMDP.SCHMDEXP</v>
          </cell>
        </row>
        <row r="1120">
          <cell r="A1120">
            <v>1120</v>
          </cell>
          <cell r="D1120" t="str">
            <v>SG</v>
          </cell>
          <cell r="E1120" t="str">
            <v>P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0.75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0.75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 t="str">
            <v>DRB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H1120" t="str">
            <v>SCHMDP</v>
          </cell>
          <cell r="AI1120" t="str">
            <v>SG</v>
          </cell>
          <cell r="AJ1120" t="str">
            <v>SCHMDP.SG</v>
          </cell>
        </row>
        <row r="1121">
          <cell r="A1121">
            <v>1121</v>
          </cell>
          <cell r="D1121" t="str">
            <v>SO</v>
          </cell>
          <cell r="E1121" t="str">
            <v>P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M1121">
            <v>0.75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0.75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 t="str">
            <v>DRB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H1121" t="str">
            <v>SCHMDP</v>
          </cell>
          <cell r="AI1121" t="str">
            <v>SO</v>
          </cell>
          <cell r="AJ1121" t="str">
            <v>SCHMDP.SO</v>
          </cell>
        </row>
        <row r="1122">
          <cell r="A1122">
            <v>1122</v>
          </cell>
          <cell r="F1122">
            <v>2225080.4090163168</v>
          </cell>
          <cell r="G1122">
            <v>2199104.5518344915</v>
          </cell>
          <cell r="H1122">
            <v>12970.711813003432</v>
          </cell>
          <cell r="I1122">
            <v>13005.145368821935</v>
          </cell>
          <cell r="J1122">
            <v>0</v>
          </cell>
          <cell r="K1122">
            <v>0</v>
          </cell>
          <cell r="N1122">
            <v>0</v>
          </cell>
          <cell r="O1122">
            <v>0</v>
          </cell>
          <cell r="P1122">
            <v>16136.713307296923</v>
          </cell>
          <cell r="Q1122">
            <v>2182967.8385271942</v>
          </cell>
          <cell r="S1122">
            <v>0</v>
          </cell>
          <cell r="T1122">
            <v>0</v>
          </cell>
          <cell r="U1122">
            <v>9728.0338597525733</v>
          </cell>
          <cell r="V1122">
            <v>3242.6779532508581</v>
          </cell>
          <cell r="X1122">
            <v>1124.9682965884645</v>
          </cell>
          <cell r="Y1122">
            <v>11576.711093296944</v>
          </cell>
          <cell r="Z1122">
            <v>106.80621067147393</v>
          </cell>
          <cell r="AA1122">
            <v>0</v>
          </cell>
          <cell r="AB1122">
            <v>196.65976826505067</v>
          </cell>
          <cell r="AH1122" t="str">
            <v>SCHMDP</v>
          </cell>
          <cell r="AI1122" t="str">
            <v>NA</v>
          </cell>
          <cell r="AJ1122" t="str">
            <v>SCHMDP.NA1</v>
          </cell>
        </row>
        <row r="1123">
          <cell r="A1123">
            <v>1123</v>
          </cell>
          <cell r="AH1123" t="str">
            <v>SCHMDP</v>
          </cell>
          <cell r="AI1123" t="str">
            <v>NA</v>
          </cell>
          <cell r="AJ1123" t="str">
            <v>SCHMDP.NA2</v>
          </cell>
        </row>
        <row r="1124">
          <cell r="A1124">
            <v>1124</v>
          </cell>
          <cell r="B1124" t="str">
            <v>SCHMDT</v>
          </cell>
          <cell r="C1124" t="str">
            <v xml:space="preserve">  Deductions - Temporary</v>
          </cell>
          <cell r="AH1124" t="str">
            <v>SCHMDT</v>
          </cell>
          <cell r="AI1124" t="str">
            <v>NA</v>
          </cell>
          <cell r="AJ1124" t="str">
            <v>SCHMDT.NA</v>
          </cell>
        </row>
        <row r="1125">
          <cell r="A1125">
            <v>1125</v>
          </cell>
          <cell r="D1125" t="str">
            <v>S</v>
          </cell>
          <cell r="E1125" t="str">
            <v>GP</v>
          </cell>
          <cell r="F1125">
            <v>-16714801.829999998</v>
          </cell>
          <cell r="G1125">
            <v>-7451692.5524004446</v>
          </cell>
          <cell r="H1125">
            <v>-4563490.5674831001</v>
          </cell>
          <cell r="I1125">
            <v>-4581060.7702152394</v>
          </cell>
          <cell r="J1125">
            <v>-118557.93990121251</v>
          </cell>
          <cell r="K1125">
            <v>0</v>
          </cell>
          <cell r="M1125">
            <v>0.75</v>
          </cell>
          <cell r="N1125">
            <v>0</v>
          </cell>
          <cell r="O1125">
            <v>0</v>
          </cell>
          <cell r="P1125">
            <v>-5588769.4143003337</v>
          </cell>
          <cell r="Q1125">
            <v>-1862923.1381001112</v>
          </cell>
          <cell r="R1125">
            <v>0.75</v>
          </cell>
          <cell r="S1125">
            <v>0</v>
          </cell>
          <cell r="T1125">
            <v>0</v>
          </cell>
          <cell r="U1125">
            <v>-3422617.9256123248</v>
          </cell>
          <cell r="V1125">
            <v>-1140872.641870775</v>
          </cell>
          <cell r="W1125" t="str">
            <v>PLNT</v>
          </cell>
          <cell r="X1125">
            <v>-735218.27893096977</v>
          </cell>
          <cell r="Y1125">
            <v>-2286552.0577765461</v>
          </cell>
          <cell r="Z1125">
            <v>-876076.7362225625</v>
          </cell>
          <cell r="AA1125">
            <v>-538771.08815569559</v>
          </cell>
          <cell r="AB1125">
            <v>-144442.60912946609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H1125" t="str">
            <v>SCHMDT</v>
          </cell>
          <cell r="AI1125" t="str">
            <v>S</v>
          </cell>
          <cell r="AJ1125" t="str">
            <v>SCHMDT.S</v>
          </cell>
        </row>
        <row r="1126">
          <cell r="A1126">
            <v>1126</v>
          </cell>
          <cell r="D1126" t="str">
            <v>BADDEBT</v>
          </cell>
          <cell r="E1126" t="str">
            <v>CUST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M1126">
            <v>0.75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0.75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 t="str">
            <v>CUST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H1126" t="str">
            <v>SCHMDT</v>
          </cell>
          <cell r="AI1126" t="str">
            <v>BADDEBT</v>
          </cell>
          <cell r="AJ1126" t="str">
            <v>SCHMDT.BADDEBT</v>
          </cell>
        </row>
        <row r="1127">
          <cell r="A1127">
            <v>1127</v>
          </cell>
          <cell r="D1127" t="str">
            <v>SNP</v>
          </cell>
          <cell r="E1127" t="str">
            <v>SCHMDT-SNP</v>
          </cell>
          <cell r="F1127">
            <v>64226769.436048105</v>
          </cell>
          <cell r="G1127">
            <v>29097403.739163525</v>
          </cell>
          <cell r="H1127">
            <v>17541399.132218312</v>
          </cell>
          <cell r="I1127">
            <v>17587966.56466626</v>
          </cell>
          <cell r="J1127">
            <v>0</v>
          </cell>
          <cell r="K1127">
            <v>0</v>
          </cell>
          <cell r="M1127">
            <v>0.75</v>
          </cell>
          <cell r="N1127">
            <v>0</v>
          </cell>
          <cell r="O1127">
            <v>0</v>
          </cell>
          <cell r="P1127">
            <v>21823052.804372646</v>
          </cell>
          <cell r="Q1127">
            <v>7274350.9347908814</v>
          </cell>
          <cell r="R1127">
            <v>0.75</v>
          </cell>
          <cell r="S1127">
            <v>0</v>
          </cell>
          <cell r="T1127">
            <v>0</v>
          </cell>
          <cell r="U1127">
            <v>13156049.349163733</v>
          </cell>
          <cell r="V1127">
            <v>4385349.7830545781</v>
          </cell>
          <cell r="W1127" t="str">
            <v>DISom</v>
          </cell>
          <cell r="X1127">
            <v>1521390.5131842264</v>
          </cell>
          <cell r="Y1127">
            <v>15656173.142503798</v>
          </cell>
          <cell r="Z1127">
            <v>144443.14222677142</v>
          </cell>
          <cell r="AA1127">
            <v>0</v>
          </cell>
          <cell r="AB1127">
            <v>265959.76675146108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H1127" t="str">
            <v>SCHMDT</v>
          </cell>
          <cell r="AI1127" t="str">
            <v>SNP</v>
          </cell>
          <cell r="AJ1127" t="str">
            <v>SCHMDT.SNP</v>
          </cell>
        </row>
        <row r="1128">
          <cell r="A1128">
            <v>1128</v>
          </cell>
          <cell r="D1128" t="str">
            <v>CN</v>
          </cell>
          <cell r="E1128" t="str">
            <v>CUST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0.75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0.75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 t="str">
            <v>CUST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H1128" t="str">
            <v>SCHMDT</v>
          </cell>
          <cell r="AI1128" t="str">
            <v>CN</v>
          </cell>
          <cell r="AJ1128" t="str">
            <v>SCHMDT.CN</v>
          </cell>
        </row>
        <row r="1129">
          <cell r="A1129">
            <v>1129</v>
          </cell>
          <cell r="D1129" t="str">
            <v>SG</v>
          </cell>
          <cell r="E1129" t="str">
            <v>SCHMDT</v>
          </cell>
          <cell r="F1129">
            <v>985100.13058990228</v>
          </cell>
          <cell r="G1129">
            <v>584406.2445069208</v>
          </cell>
          <cell r="H1129">
            <v>221224.76808449609</v>
          </cell>
          <cell r="I1129">
            <v>191265.56757641834</v>
          </cell>
          <cell r="J1129">
            <v>-12340.973834091266</v>
          </cell>
          <cell r="K1129">
            <v>544.52425615833226</v>
          </cell>
          <cell r="M1129">
            <v>0.75</v>
          </cell>
          <cell r="N1129">
            <v>0</v>
          </cell>
          <cell r="O1129">
            <v>0</v>
          </cell>
          <cell r="P1129">
            <v>438304.68338019063</v>
          </cell>
          <cell r="Q1129">
            <v>146101.5611267302</v>
          </cell>
          <cell r="R1129">
            <v>0.75</v>
          </cell>
          <cell r="S1129">
            <v>0</v>
          </cell>
          <cell r="T1129">
            <v>0</v>
          </cell>
          <cell r="U1129">
            <v>165918.57606337208</v>
          </cell>
          <cell r="V1129">
            <v>55306.192021124021</v>
          </cell>
          <cell r="W1129" t="str">
            <v>PLNT</v>
          </cell>
          <cell r="X1129">
            <v>30696.371095221755</v>
          </cell>
          <cell r="Y1129">
            <v>95466.683168036252</v>
          </cell>
          <cell r="Z1129">
            <v>36577.404797498821</v>
          </cell>
          <cell r="AA1129">
            <v>22494.431560448815</v>
          </cell>
          <cell r="AB1129">
            <v>6030.6769552127198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H1129" t="str">
            <v>SCHMDT</v>
          </cell>
          <cell r="AI1129" t="str">
            <v>SG</v>
          </cell>
          <cell r="AJ1129" t="str">
            <v>SCHMDT.SG</v>
          </cell>
        </row>
        <row r="1130">
          <cell r="A1130">
            <v>1130</v>
          </cell>
          <cell r="D1130" t="str">
            <v>DGP</v>
          </cell>
          <cell r="E1130" t="str">
            <v>CUST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M1130">
            <v>0.75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0.75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 t="str">
            <v>CUST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H1130" t="str">
            <v>SCHMDT</v>
          </cell>
          <cell r="AI1130" t="str">
            <v>DGP</v>
          </cell>
          <cell r="AJ1130" t="str">
            <v>SCHMDT.DGP</v>
          </cell>
        </row>
        <row r="1131">
          <cell r="A1131">
            <v>1131</v>
          </cell>
          <cell r="D1131" t="str">
            <v>SE</v>
          </cell>
          <cell r="E1131" t="str">
            <v>P</v>
          </cell>
          <cell r="F1131">
            <v>553495.39297780278</v>
          </cell>
          <cell r="G1131">
            <v>553495.39297780278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553495.39297780278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 t="str">
            <v>DRB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H1131" t="str">
            <v>SCHMDT</v>
          </cell>
          <cell r="AI1131" t="str">
            <v>SE</v>
          </cell>
          <cell r="AJ1131" t="str">
            <v>SCHMDT.SE</v>
          </cell>
        </row>
        <row r="1132">
          <cell r="A1132">
            <v>1132</v>
          </cell>
          <cell r="D1132" t="str">
            <v>SG</v>
          </cell>
          <cell r="E1132" t="str">
            <v>SCHMDT-SG</v>
          </cell>
          <cell r="F1132">
            <v>72607811.776786402</v>
          </cell>
          <cell r="G1132">
            <v>71973886.822743475</v>
          </cell>
          <cell r="H1132">
            <v>633924.95404291514</v>
          </cell>
          <cell r="I1132">
            <v>0</v>
          </cell>
          <cell r="J1132">
            <v>0</v>
          </cell>
          <cell r="K1132">
            <v>0</v>
          </cell>
          <cell r="M1132">
            <v>0.75</v>
          </cell>
          <cell r="N1132">
            <v>0</v>
          </cell>
          <cell r="O1132">
            <v>0</v>
          </cell>
          <cell r="P1132">
            <v>53980415.117057607</v>
          </cell>
          <cell r="Q1132">
            <v>17993471.705685869</v>
          </cell>
          <cell r="R1132">
            <v>0.75</v>
          </cell>
          <cell r="S1132">
            <v>0</v>
          </cell>
          <cell r="T1132">
            <v>0</v>
          </cell>
          <cell r="U1132">
            <v>475443.71553218632</v>
          </cell>
          <cell r="V1132">
            <v>158481.23851072878</v>
          </cell>
          <cell r="W1132" t="str">
            <v>DRB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H1132" t="str">
            <v>SCHMDT</v>
          </cell>
          <cell r="AI1132" t="str">
            <v>SG</v>
          </cell>
          <cell r="AJ1132" t="str">
            <v>SCHMDT.SG1</v>
          </cell>
        </row>
        <row r="1133">
          <cell r="A1133">
            <v>1133</v>
          </cell>
          <cell r="D1133" t="str">
            <v>GPS</v>
          </cell>
          <cell r="E1133" t="str">
            <v>SCHMDT-GPS</v>
          </cell>
          <cell r="F1133">
            <v>89457670.650080279</v>
          </cell>
          <cell r="G1133">
            <v>40528053.696712099</v>
          </cell>
          <cell r="H1133">
            <v>24432377.964675408</v>
          </cell>
          <cell r="I1133">
            <v>24497238.98869276</v>
          </cell>
          <cell r="J1133">
            <v>0</v>
          </cell>
          <cell r="K1133">
            <v>0</v>
          </cell>
          <cell r="M1133">
            <v>0.75</v>
          </cell>
          <cell r="N1133">
            <v>0</v>
          </cell>
          <cell r="O1133">
            <v>0</v>
          </cell>
          <cell r="P1133">
            <v>30396040.272534072</v>
          </cell>
          <cell r="Q1133">
            <v>10132013.424178025</v>
          </cell>
          <cell r="R1133">
            <v>0.75</v>
          </cell>
          <cell r="S1133">
            <v>0</v>
          </cell>
          <cell r="T1133">
            <v>0</v>
          </cell>
          <cell r="U1133">
            <v>18324283.473506555</v>
          </cell>
          <cell r="V1133">
            <v>6108094.491168852</v>
          </cell>
          <cell r="W1133" t="str">
            <v>PLNT</v>
          </cell>
          <cell r="X1133">
            <v>3931582.3978866604</v>
          </cell>
          <cell r="Y1133">
            <v>12227345.374597041</v>
          </cell>
          <cell r="Z1133">
            <v>4684823.506209393</v>
          </cell>
          <cell r="AA1133">
            <v>2881080.3367989394</v>
          </cell>
          <cell r="AB1133">
            <v>772407.37320072984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H1133" t="str">
            <v>SCHMDT</v>
          </cell>
          <cell r="AI1133" t="str">
            <v>GPS</v>
          </cell>
          <cell r="AJ1133" t="str">
            <v>SCHMDT.GPS</v>
          </cell>
        </row>
        <row r="1134">
          <cell r="A1134">
            <v>1134</v>
          </cell>
          <cell r="D1134" t="str">
            <v>SO</v>
          </cell>
          <cell r="E1134" t="str">
            <v>SCHMDT-SO</v>
          </cell>
          <cell r="F1134">
            <v>15634988.562982839</v>
          </cell>
          <cell r="G1134">
            <v>6538939.7417820459</v>
          </cell>
          <cell r="H1134">
            <v>-2513459.5297458339</v>
          </cell>
          <cell r="I1134">
            <v>7242801.0042566201</v>
          </cell>
          <cell r="J1134">
            <v>4366707.3466900112</v>
          </cell>
          <cell r="K1134">
            <v>0</v>
          </cell>
          <cell r="M1134">
            <v>0.75</v>
          </cell>
          <cell r="N1134">
            <v>0</v>
          </cell>
          <cell r="O1134">
            <v>0</v>
          </cell>
          <cell r="P1134">
            <v>4904204.8063365342</v>
          </cell>
          <cell r="Q1134">
            <v>1634734.9354455115</v>
          </cell>
          <cell r="R1134">
            <v>0.75</v>
          </cell>
          <cell r="S1134">
            <v>0</v>
          </cell>
          <cell r="T1134">
            <v>0</v>
          </cell>
          <cell r="U1134">
            <v>-1885094.6473093755</v>
          </cell>
          <cell r="V1134">
            <v>-628364.88243645849</v>
          </cell>
          <cell r="W1134" t="str">
            <v>DISom</v>
          </cell>
          <cell r="X1134">
            <v>626515.21972382721</v>
          </cell>
          <cell r="Y1134">
            <v>6447280.0845066737</v>
          </cell>
          <cell r="Z1134">
            <v>59482.313190188477</v>
          </cell>
          <cell r="AA1134">
            <v>0</v>
          </cell>
          <cell r="AB1134">
            <v>109523.3868359296</v>
          </cell>
          <cell r="AC1134">
            <v>0</v>
          </cell>
          <cell r="AD1134">
            <v>0</v>
          </cell>
          <cell r="AE1134">
            <v>0</v>
          </cell>
          <cell r="AF1134">
            <v>0</v>
          </cell>
          <cell r="AH1134" t="str">
            <v>SCHMDT</v>
          </cell>
          <cell r="AI1134" t="str">
            <v>SO</v>
          </cell>
          <cell r="AJ1134" t="str">
            <v>SCHMDT.SO</v>
          </cell>
        </row>
        <row r="1135">
          <cell r="A1135">
            <v>1135</v>
          </cell>
          <cell r="D1135" t="str">
            <v>TAXDEPR</v>
          </cell>
          <cell r="E1135" t="str">
            <v>TAXDEPR</v>
          </cell>
          <cell r="F1135">
            <v>441327916.71005249</v>
          </cell>
          <cell r="G1135">
            <v>255600724.98239684</v>
          </cell>
          <cell r="H1135">
            <v>87224715.386996895</v>
          </cell>
          <cell r="I1135">
            <v>94706693.996576458</v>
          </cell>
          <cell r="J1135">
            <v>3795782.3440822824</v>
          </cell>
          <cell r="K1135">
            <v>0</v>
          </cell>
          <cell r="M1135">
            <v>0.75</v>
          </cell>
          <cell r="N1135">
            <v>0</v>
          </cell>
          <cell r="O1135">
            <v>0</v>
          </cell>
          <cell r="P1135">
            <v>191700543.73679763</v>
          </cell>
          <cell r="Q1135">
            <v>63900181.24559921</v>
          </cell>
          <cell r="R1135">
            <v>0.75</v>
          </cell>
          <cell r="S1135">
            <v>0</v>
          </cell>
          <cell r="T1135">
            <v>0</v>
          </cell>
          <cell r="U1135">
            <v>65418536.540247671</v>
          </cell>
          <cell r="V1135">
            <v>21806178.846749224</v>
          </cell>
          <cell r="W1135" t="str">
            <v>DISom</v>
          </cell>
          <cell r="X1135">
            <v>8192298.1404170664</v>
          </cell>
          <cell r="Y1135">
            <v>84304481.334602863</v>
          </cell>
          <cell r="Z1135">
            <v>777789.31523880747</v>
          </cell>
          <cell r="AA1135">
            <v>0</v>
          </cell>
          <cell r="AB1135">
            <v>1432125.2063176997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H1135" t="str">
            <v>SCHMDT</v>
          </cell>
          <cell r="AI1135" t="str">
            <v>TAXDEPR</v>
          </cell>
          <cell r="AJ1135" t="str">
            <v>SCHMDT.TAXDEPR</v>
          </cell>
        </row>
        <row r="1136">
          <cell r="A1136">
            <v>1136</v>
          </cell>
          <cell r="D1136" t="str">
            <v>SNPD</v>
          </cell>
          <cell r="E1136" t="str">
            <v>DPW</v>
          </cell>
          <cell r="F1136">
            <v>602489.0948214496</v>
          </cell>
          <cell r="G1136">
            <v>0</v>
          </cell>
          <cell r="H1136">
            <v>0</v>
          </cell>
          <cell r="I1136">
            <v>602489.0948214496</v>
          </cell>
          <cell r="J1136">
            <v>0</v>
          </cell>
          <cell r="K1136">
            <v>0</v>
          </cell>
          <cell r="M1136">
            <v>0.75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0.75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 t="str">
            <v>PLNT</v>
          </cell>
          <cell r="X1136">
            <v>96693.979317914986</v>
          </cell>
          <cell r="Y1136">
            <v>300721.32823664485</v>
          </cell>
          <cell r="Z1136">
            <v>115219.31410136299</v>
          </cell>
          <cell r="AA1136">
            <v>70857.760134808486</v>
          </cell>
          <cell r="AB1136">
            <v>18996.713030718351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H1136" t="str">
            <v>SCHMDT</v>
          </cell>
          <cell r="AI1136" t="str">
            <v>SNPD</v>
          </cell>
          <cell r="AJ1136" t="str">
            <v>SCHMDT.SNPD</v>
          </cell>
        </row>
        <row r="1137">
          <cell r="A1137">
            <v>1137</v>
          </cell>
          <cell r="F1137">
            <v>668681439.92433929</v>
          </cell>
          <cell r="G1137">
            <v>397425218.0678823</v>
          </cell>
          <cell r="H1137">
            <v>122976692.10878909</v>
          </cell>
          <cell r="I1137">
            <v>140247394.44637471</v>
          </cell>
          <cell r="J1137">
            <v>8031590.7770369891</v>
          </cell>
          <cell r="K1137">
            <v>544.52425615833226</v>
          </cell>
          <cell r="N1137">
            <v>0</v>
          </cell>
          <cell r="O1137">
            <v>0</v>
          </cell>
          <cell r="P1137">
            <v>297653792.00617838</v>
          </cell>
          <cell r="Q1137">
            <v>99771426.06170392</v>
          </cell>
          <cell r="S1137">
            <v>0</v>
          </cell>
          <cell r="T1137">
            <v>0</v>
          </cell>
          <cell r="U1137">
            <v>92232519.081591815</v>
          </cell>
          <cell r="V1137">
            <v>30744173.027197272</v>
          </cell>
          <cell r="X1137">
            <v>13663958.342693947</v>
          </cell>
          <cell r="Y1137">
            <v>116744915.88983852</v>
          </cell>
          <cell r="Z1137">
            <v>4942258.2595414594</v>
          </cell>
          <cell r="AA1137">
            <v>2435661.4403385008</v>
          </cell>
          <cell r="AB1137">
            <v>2460600.5139622851</v>
          </cell>
          <cell r="AH1137" t="str">
            <v>SCHMDT</v>
          </cell>
          <cell r="AI1137" t="str">
            <v>NA</v>
          </cell>
          <cell r="AJ1137" t="str">
            <v>SCHMDT.NA1</v>
          </cell>
        </row>
        <row r="1138">
          <cell r="A1138">
            <v>1138</v>
          </cell>
          <cell r="AH1138" t="str">
            <v>SCHMDT</v>
          </cell>
          <cell r="AI1138" t="str">
            <v>NA</v>
          </cell>
          <cell r="AJ1138" t="str">
            <v>SCHMDT.NA2</v>
          </cell>
        </row>
        <row r="1139">
          <cell r="A1139">
            <v>1139</v>
          </cell>
          <cell r="B1139" t="str">
            <v>TOTAL SCHEDULE - M DEDUCTIONS</v>
          </cell>
          <cell r="F1139">
            <v>670906520.33335567</v>
          </cell>
          <cell r="G1139">
            <v>399624322.61971676</v>
          </cell>
          <cell r="H1139">
            <v>122989662.82060209</v>
          </cell>
          <cell r="I1139">
            <v>140260399.59174353</v>
          </cell>
          <cell r="J1139">
            <v>8031590.7770369891</v>
          </cell>
          <cell r="K1139">
            <v>544.52425615833226</v>
          </cell>
          <cell r="N1139">
            <v>0</v>
          </cell>
          <cell r="O1139">
            <v>0</v>
          </cell>
          <cell r="P1139">
            <v>297669928.7194857</v>
          </cell>
          <cell r="Q1139">
            <v>101954393.90023111</v>
          </cell>
          <cell r="S1139">
            <v>0</v>
          </cell>
          <cell r="T1139">
            <v>0</v>
          </cell>
          <cell r="U1139">
            <v>92242247.115451574</v>
          </cell>
          <cell r="V1139">
            <v>30747415.705150522</v>
          </cell>
          <cell r="X1139">
            <v>13665083.310990537</v>
          </cell>
          <cell r="Y1139">
            <v>116756492.60093181</v>
          </cell>
          <cell r="Z1139">
            <v>4942365.0657521309</v>
          </cell>
          <cell r="AA1139">
            <v>2435661.4403385008</v>
          </cell>
          <cell r="AB1139">
            <v>2460797.1737305503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H1139" t="str">
            <v>TOTAL SCHEDULE - M DEDUCTIONS</v>
          </cell>
          <cell r="AI1139" t="str">
            <v>NA</v>
          </cell>
          <cell r="AJ1139" t="str">
            <v>TOTAL SCHEDULE - M DEDUCTIONS.NA</v>
          </cell>
        </row>
        <row r="1140">
          <cell r="A1140">
            <v>1140</v>
          </cell>
          <cell r="AH1140" t="str">
            <v>TOTAL SCHEDULE - M DEDUCTIONS</v>
          </cell>
          <cell r="AI1140" t="str">
            <v>NA</v>
          </cell>
          <cell r="AJ1140" t="str">
            <v>TOTAL SCHEDULE - M DEDUCTIONS.NA1</v>
          </cell>
        </row>
        <row r="1141">
          <cell r="A1141">
            <v>1141</v>
          </cell>
          <cell r="B1141" t="str">
            <v>TOTAL SCHEDULE - M ADJUSTMENTS</v>
          </cell>
          <cell r="F1141">
            <v>-17200306.200730205</v>
          </cell>
          <cell r="G1141">
            <v>80232925.608245611</v>
          </cell>
          <cell r="H1141">
            <v>-78180562.468090475</v>
          </cell>
          <cell r="I1141">
            <v>-19859593.759769455</v>
          </cell>
          <cell r="J1141">
            <v>595841.98574718647</v>
          </cell>
          <cell r="K1141">
            <v>11082.433137020656</v>
          </cell>
          <cell r="N1141">
            <v>0</v>
          </cell>
          <cell r="O1141">
            <v>0</v>
          </cell>
          <cell r="P1141">
            <v>48630384.517234147</v>
          </cell>
          <cell r="Q1141">
            <v>31602541.091011435</v>
          </cell>
          <cell r="S1141">
            <v>0</v>
          </cell>
          <cell r="T1141">
            <v>0</v>
          </cell>
          <cell r="U1141">
            <v>-58637259.152557485</v>
          </cell>
          <cell r="V1141">
            <v>-19543303.315533008</v>
          </cell>
          <cell r="X1141">
            <v>4226919.2658518162</v>
          </cell>
          <cell r="Y1141">
            <v>-49095553.343940362</v>
          </cell>
          <cell r="Z1141">
            <v>14542078.183549624</v>
          </cell>
          <cell r="AA1141">
            <v>9449035.825684242</v>
          </cell>
          <cell r="AB1141">
            <v>1017926.3090852243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H1141" t="str">
            <v>TOTAL SCHEDULE - M ADJUSTMENTS</v>
          </cell>
          <cell r="AI1141" t="str">
            <v>NA</v>
          </cell>
          <cell r="AJ1141" t="str">
            <v>TOTAL SCHEDULE - M ADJUSTMENTS.NA</v>
          </cell>
        </row>
        <row r="1142">
          <cell r="A1142">
            <v>1142</v>
          </cell>
          <cell r="AH1142" t="str">
            <v>TOTAL SCHEDULE - M ADJUSTMENTS</v>
          </cell>
          <cell r="AI1142" t="str">
            <v>NA</v>
          </cell>
          <cell r="AJ1142" t="str">
            <v>TOTAL SCHEDULE - M ADJUSTMENTS.NA1</v>
          </cell>
        </row>
        <row r="1143">
          <cell r="A1143">
            <v>1143</v>
          </cell>
          <cell r="B1143">
            <v>40911</v>
          </cell>
          <cell r="C1143" t="str">
            <v>State Income Taxes</v>
          </cell>
          <cell r="AH1143">
            <v>40911</v>
          </cell>
          <cell r="AI1143" t="str">
            <v>NA</v>
          </cell>
          <cell r="AJ1143" t="str">
            <v>40911.NA</v>
          </cell>
        </row>
        <row r="1144">
          <cell r="A1144">
            <v>1144</v>
          </cell>
          <cell r="D1144" t="str">
            <v>IBT</v>
          </cell>
          <cell r="E1144" t="str">
            <v>IBT</v>
          </cell>
          <cell r="F1144">
            <v>16403903.916187596</v>
          </cell>
          <cell r="G1144">
            <v>12157209.500467794</v>
          </cell>
          <cell r="H1144">
            <v>722274.20071575174</v>
          </cell>
          <cell r="I1144">
            <v>3509751.1668022326</v>
          </cell>
          <cell r="J1144">
            <v>2906.0202306902006</v>
          </cell>
          <cell r="K1144">
            <v>11763.027971125299</v>
          </cell>
          <cell r="M1144">
            <v>0.75</v>
          </cell>
          <cell r="N1144">
            <v>0</v>
          </cell>
          <cell r="O1144">
            <v>0</v>
          </cell>
          <cell r="P1144">
            <v>9117907.125350846</v>
          </cell>
          <cell r="Q1144">
            <v>3039302.3751169485</v>
          </cell>
          <cell r="R1144">
            <v>0.75</v>
          </cell>
          <cell r="S1144">
            <v>0</v>
          </cell>
          <cell r="T1144">
            <v>0</v>
          </cell>
          <cell r="U1144">
            <v>541705.65053681377</v>
          </cell>
          <cell r="V1144">
            <v>180568.55017893793</v>
          </cell>
          <cell r="W1144" t="str">
            <v>DRB</v>
          </cell>
          <cell r="X1144">
            <v>2150251.0765213701</v>
          </cell>
          <cell r="Y1144">
            <v>-2169581.7562110485</v>
          </cell>
          <cell r="Z1144">
            <v>2282487.9748129752</v>
          </cell>
          <cell r="AA1144">
            <v>1221845.6397637848</v>
          </cell>
          <cell r="AB1144">
            <v>24748.231915149834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H1144">
            <v>40911</v>
          </cell>
          <cell r="AI1144" t="str">
            <v>IBT</v>
          </cell>
          <cell r="AJ1144" t="str">
            <v>40911.IBT</v>
          </cell>
        </row>
        <row r="1145">
          <cell r="A1145">
            <v>1145</v>
          </cell>
          <cell r="D1145" t="str">
            <v>IBT</v>
          </cell>
          <cell r="E1145" t="str">
            <v>IBT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M1145">
            <v>0.75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0.75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 t="str">
            <v>DRB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  <cell r="AH1145">
            <v>40911</v>
          </cell>
          <cell r="AI1145" t="str">
            <v>IBT</v>
          </cell>
          <cell r="AJ1145" t="str">
            <v>40911.IBT1</v>
          </cell>
        </row>
        <row r="1146">
          <cell r="A1146">
            <v>1146</v>
          </cell>
          <cell r="D1146" t="str">
            <v>P</v>
          </cell>
          <cell r="E1146" t="str">
            <v>P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M1146">
            <v>0.75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0.75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 t="str">
            <v>DRB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  <cell r="AE1146">
            <v>0</v>
          </cell>
          <cell r="AF1146">
            <v>0</v>
          </cell>
          <cell r="AH1146">
            <v>40911</v>
          </cell>
          <cell r="AI1146" t="str">
            <v>P</v>
          </cell>
          <cell r="AJ1146" t="str">
            <v>40911.P</v>
          </cell>
        </row>
        <row r="1147">
          <cell r="A1147">
            <v>1147</v>
          </cell>
          <cell r="D1147" t="str">
            <v>IBT</v>
          </cell>
          <cell r="E1147" t="str">
            <v>IBT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0.75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0.75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 t="str">
            <v>DRB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H1147">
            <v>40911</v>
          </cell>
          <cell r="AI1147" t="str">
            <v>IBT</v>
          </cell>
          <cell r="AJ1147" t="str">
            <v>40911.IBT2</v>
          </cell>
        </row>
        <row r="1148">
          <cell r="A1148">
            <v>1148</v>
          </cell>
          <cell r="B1148" t="str">
            <v>TOTAL STATE TAXES</v>
          </cell>
          <cell r="F1148">
            <v>16403903.916187596</v>
          </cell>
          <cell r="G1148">
            <v>12157209.500467794</v>
          </cell>
          <cell r="H1148">
            <v>722274.20071575174</v>
          </cell>
          <cell r="I1148">
            <v>3509751.1668022326</v>
          </cell>
          <cell r="J1148">
            <v>2906.0202306902006</v>
          </cell>
          <cell r="K1148">
            <v>11763.027971125299</v>
          </cell>
          <cell r="N1148">
            <v>0</v>
          </cell>
          <cell r="O1148">
            <v>0</v>
          </cell>
          <cell r="P1148">
            <v>9117907.125350846</v>
          </cell>
          <cell r="Q1148">
            <v>3039302.3751169485</v>
          </cell>
          <cell r="S1148">
            <v>0</v>
          </cell>
          <cell r="T1148">
            <v>0</v>
          </cell>
          <cell r="U1148">
            <v>541705.65053681377</v>
          </cell>
          <cell r="V1148">
            <v>180568.55017893793</v>
          </cell>
          <cell r="X1148">
            <v>2150251.0765213701</v>
          </cell>
          <cell r="Y1148">
            <v>-2169581.7562110485</v>
          </cell>
          <cell r="Z1148">
            <v>2282487.9748129752</v>
          </cell>
          <cell r="AA1148">
            <v>1221845.6397637848</v>
          </cell>
          <cell r="AB1148">
            <v>24748.231915149834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H1148" t="str">
            <v>TOTAL STATE TAXES</v>
          </cell>
          <cell r="AI1148" t="str">
            <v>NA</v>
          </cell>
          <cell r="AJ1148" t="str">
            <v>TOTAL STATE TAXES.NA</v>
          </cell>
        </row>
        <row r="1149">
          <cell r="A1149">
            <v>1149</v>
          </cell>
          <cell r="AH1149" t="str">
            <v>TOTAL STATE TAXES</v>
          </cell>
          <cell r="AI1149" t="str">
            <v>NA</v>
          </cell>
          <cell r="AJ1149" t="str">
            <v>TOTAL STATE TAXES.NA1</v>
          </cell>
        </row>
        <row r="1150">
          <cell r="A1150">
            <v>1150</v>
          </cell>
          <cell r="B1150" t="str">
            <v>Calculation of Taxable Income:</v>
          </cell>
          <cell r="AH1150" t="str">
            <v>Calculation of Taxable Income:</v>
          </cell>
          <cell r="AI1150" t="str">
            <v>NA</v>
          </cell>
          <cell r="AJ1150" t="str">
            <v>Calculation of Taxable Income:.NA</v>
          </cell>
        </row>
        <row r="1151">
          <cell r="A1151">
            <v>1151</v>
          </cell>
          <cell r="C1151" t="str">
            <v>Operating Revenues</v>
          </cell>
          <cell r="F1151">
            <v>2340081641.4987545</v>
          </cell>
          <cell r="G1151">
            <v>1650949769.8667715</v>
          </cell>
          <cell r="H1151">
            <v>314419575.0864712</v>
          </cell>
          <cell r="I1151">
            <v>319009357.69733936</v>
          </cell>
          <cell r="J1151">
            <v>46839985.714258298</v>
          </cell>
          <cell r="K1151">
            <v>8862953.1339141745</v>
          </cell>
          <cell r="P1151">
            <v>1239093837.3327758</v>
          </cell>
          <cell r="Q1151">
            <v>411855932.53399575</v>
          </cell>
          <cell r="U1151">
            <v>229797911.51113936</v>
          </cell>
          <cell r="V1151">
            <v>84621663.575331837</v>
          </cell>
          <cell r="X1151">
            <v>58975015.673734173</v>
          </cell>
          <cell r="Y1151">
            <v>151418933.42007893</v>
          </cell>
          <cell r="Z1151">
            <v>66045705.505488105</v>
          </cell>
          <cell r="AA1151">
            <v>35586024.915900126</v>
          </cell>
          <cell r="AB1151">
            <v>6983678.1821379894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H1151" t="str">
            <v>Calculation of Taxable Income:</v>
          </cell>
          <cell r="AI1151" t="str">
            <v>NA</v>
          </cell>
          <cell r="AJ1151" t="str">
            <v>Calculation of Taxable Income:.NA1</v>
          </cell>
        </row>
        <row r="1152">
          <cell r="A1152">
            <v>1152</v>
          </cell>
          <cell r="C1152" t="str">
            <v>Operating Deductions:</v>
          </cell>
          <cell r="AH1152" t="str">
            <v>Calculation of Taxable Income:</v>
          </cell>
          <cell r="AI1152" t="str">
            <v>NA</v>
          </cell>
          <cell r="AJ1152" t="str">
            <v>Calculation of Taxable Income:.NA2</v>
          </cell>
        </row>
        <row r="1153">
          <cell r="A1153">
            <v>1153</v>
          </cell>
          <cell r="C1153" t="str">
            <v xml:space="preserve">   O &amp; M Expenses</v>
          </cell>
          <cell r="F1153">
            <v>1222335068.6493769</v>
          </cell>
          <cell r="G1153">
            <v>964525173.57105267</v>
          </cell>
          <cell r="H1153">
            <v>110013367.99801661</v>
          </cell>
          <cell r="I1153">
            <v>99074455.747887895</v>
          </cell>
          <cell r="J1153">
            <v>40200562.845637046</v>
          </cell>
          <cell r="K1153">
            <v>8521508.4867825583</v>
          </cell>
          <cell r="P1153">
            <v>385968894.81346828</v>
          </cell>
          <cell r="Q1153">
            <v>578556278.75758445</v>
          </cell>
          <cell r="U1153">
            <v>78660390.198729545</v>
          </cell>
          <cell r="V1153">
            <v>31352977.799287062</v>
          </cell>
          <cell r="X1153">
            <v>16053822.025933413</v>
          </cell>
          <cell r="Y1153">
            <v>74000834.680762246</v>
          </cell>
          <cell r="Z1153">
            <v>4700727.2170901112</v>
          </cell>
          <cell r="AA1153">
            <v>2589477.9459756725</v>
          </cell>
          <cell r="AB1153">
            <v>1729593.8781264359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H1153" t="str">
            <v>Calculation of Taxable Income:</v>
          </cell>
          <cell r="AI1153" t="str">
            <v>NA</v>
          </cell>
          <cell r="AJ1153" t="str">
            <v>Calculation of Taxable Income:.NA3</v>
          </cell>
        </row>
        <row r="1154">
          <cell r="A1154">
            <v>1154</v>
          </cell>
          <cell r="C1154" t="str">
            <v xml:space="preserve">   Depreciation Expense</v>
          </cell>
          <cell r="F1154">
            <v>303397660.29338723</v>
          </cell>
          <cell r="G1154">
            <v>181295748.44564897</v>
          </cell>
          <cell r="H1154">
            <v>56675848.428381622</v>
          </cell>
          <cell r="I1154">
            <v>64965560.921468399</v>
          </cell>
          <cell r="J1154">
            <v>460502.49788821425</v>
          </cell>
          <cell r="K1154">
            <v>0</v>
          </cell>
          <cell r="P1154">
            <v>135937035.34314805</v>
          </cell>
          <cell r="Q1154">
            <v>45358713.102500893</v>
          </cell>
          <cell r="U1154">
            <v>42506886.321286216</v>
          </cell>
          <cell r="V1154">
            <v>14168962.107095405</v>
          </cell>
          <cell r="X1154">
            <v>-9491009.6576480027</v>
          </cell>
          <cell r="Y1154">
            <v>47259660.725501873</v>
          </cell>
          <cell r="Z1154">
            <v>14557917.060534282</v>
          </cell>
          <cell r="AA1154">
            <v>8734631.0041847322</v>
          </cell>
          <cell r="AB1154">
            <v>3904361.7888955218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H1154" t="str">
            <v>Calculation of Taxable Income:</v>
          </cell>
          <cell r="AI1154" t="str">
            <v>NA</v>
          </cell>
          <cell r="AJ1154" t="str">
            <v>Calculation of Taxable Income:.NA4</v>
          </cell>
        </row>
        <row r="1155">
          <cell r="A1155">
            <v>1155</v>
          </cell>
          <cell r="C1155" t="str">
            <v xml:space="preserve">   Amortization Expense</v>
          </cell>
          <cell r="F1155">
            <v>253870969.01724124</v>
          </cell>
          <cell r="G1155">
            <v>239399973.90092051</v>
          </cell>
          <cell r="H1155">
            <v>3533814.5014338787</v>
          </cell>
          <cell r="I1155">
            <v>5105863.6315270066</v>
          </cell>
          <cell r="J1155">
            <v>5831316.9833598677</v>
          </cell>
          <cell r="K1155">
            <v>0</v>
          </cell>
          <cell r="P1155">
            <v>179549653.6791532</v>
          </cell>
          <cell r="Q1155">
            <v>59850320.221767306</v>
          </cell>
          <cell r="U1155">
            <v>2650360.8760754094</v>
          </cell>
          <cell r="V1155">
            <v>883453.62535846967</v>
          </cell>
          <cell r="X1155">
            <v>819444.32958289259</v>
          </cell>
          <cell r="Y1155">
            <v>2548497.7342586024</v>
          </cell>
          <cell r="Z1155">
            <v>976439.42533761496</v>
          </cell>
          <cell r="AA1155">
            <v>600492.29702821583</v>
          </cell>
          <cell r="AB1155">
            <v>160989.84531968134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H1155" t="str">
            <v>Calculation of Taxable Income:</v>
          </cell>
          <cell r="AI1155" t="str">
            <v>NA</v>
          </cell>
          <cell r="AJ1155" t="str">
            <v>Calculation of Taxable Income:.NA5</v>
          </cell>
        </row>
        <row r="1156">
          <cell r="A1156">
            <v>1156</v>
          </cell>
          <cell r="C1156" t="str">
            <v xml:space="preserve">   Taxes Other Than Income</v>
          </cell>
          <cell r="F1156">
            <v>75476662.050083905</v>
          </cell>
          <cell r="G1156">
            <v>34414642.072326355</v>
          </cell>
          <cell r="H1156">
            <v>20225596.941202611</v>
          </cell>
          <cell r="I1156">
            <v>20303468.87571862</v>
          </cell>
          <cell r="J1156">
            <v>525454.16083630966</v>
          </cell>
          <cell r="K1156">
            <v>7500</v>
          </cell>
          <cell r="P1156">
            <v>25810981.554244772</v>
          </cell>
          <cell r="Q1156">
            <v>8603660.5180815887</v>
          </cell>
          <cell r="U1156">
            <v>15169197.70590196</v>
          </cell>
          <cell r="V1156">
            <v>5056399.2353006527</v>
          </cell>
          <cell r="X1156">
            <v>3258520.7208314314</v>
          </cell>
          <cell r="Y1156">
            <v>10134102.310892332</v>
          </cell>
          <cell r="Z1156">
            <v>3882811.7850530534</v>
          </cell>
          <cell r="AA1156">
            <v>2387857.8713969467</v>
          </cell>
          <cell r="AB1156">
            <v>640176.18754485855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H1156" t="str">
            <v>Calculation of Taxable Income:</v>
          </cell>
          <cell r="AI1156" t="str">
            <v>NA</v>
          </cell>
          <cell r="AJ1156" t="str">
            <v>Calculation of Taxable Income:.NA6</v>
          </cell>
        </row>
        <row r="1157">
          <cell r="A1157">
            <v>1157</v>
          </cell>
          <cell r="C1157" t="str">
            <v xml:space="preserve">   Interest &amp; Dividends (AFUDC-Equity)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P1157">
            <v>0</v>
          </cell>
          <cell r="Q1157">
            <v>0</v>
          </cell>
          <cell r="U1157">
            <v>0</v>
          </cell>
          <cell r="V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H1157" t="str">
            <v>Calculation of Taxable Income:</v>
          </cell>
          <cell r="AI1157" t="str">
            <v>NA</v>
          </cell>
          <cell r="AJ1157" t="str">
            <v>Calculation of Taxable Income:.NA7</v>
          </cell>
        </row>
        <row r="1158">
          <cell r="A1158">
            <v>1158</v>
          </cell>
          <cell r="C1158" t="str">
            <v xml:space="preserve">   Misc Revenue &amp; Expense</v>
          </cell>
          <cell r="F1158">
            <v>85175.11655125214</v>
          </cell>
          <cell r="G1158">
            <v>-497767.11472861085</v>
          </cell>
          <cell r="H1158">
            <v>190.7973835007862</v>
          </cell>
          <cell r="I1158">
            <v>-145.19610363781385</v>
          </cell>
          <cell r="J1158">
            <v>582896.63</v>
          </cell>
          <cell r="K1158">
            <v>0</v>
          </cell>
          <cell r="P1158">
            <v>-373325.33604645816</v>
          </cell>
          <cell r="Q1158">
            <v>-124441.77868215271</v>
          </cell>
          <cell r="U1158">
            <v>143.09803762558965</v>
          </cell>
          <cell r="V1158">
            <v>47.699345875196549</v>
          </cell>
          <cell r="X1158">
            <v>-23.302644251772406</v>
          </cell>
          <cell r="Y1158">
            <v>-72.471959270381177</v>
          </cell>
          <cell r="Z1158">
            <v>-27.767134069533924</v>
          </cell>
          <cell r="AA1158">
            <v>-17.076277018965769</v>
          </cell>
          <cell r="AB1158">
            <v>-4.5780890271605825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H1158" t="str">
            <v>Calculation of Taxable Income:</v>
          </cell>
          <cell r="AI1158" t="str">
            <v>NA</v>
          </cell>
          <cell r="AJ1158" t="str">
            <v>Calculation of Taxable Income:.NA8</v>
          </cell>
        </row>
        <row r="1159">
          <cell r="A1159">
            <v>1159</v>
          </cell>
          <cell r="C1159" t="str">
            <v xml:space="preserve">    Total Operating Deductions</v>
          </cell>
          <cell r="F1159">
            <v>1855165535.1266403</v>
          </cell>
          <cell r="G1159">
            <v>1419137770.8752198</v>
          </cell>
          <cell r="H1159">
            <v>190448818.66641819</v>
          </cell>
          <cell r="I1159">
            <v>189449203.98049828</v>
          </cell>
          <cell r="J1159">
            <v>47600733.117721438</v>
          </cell>
          <cell r="K1159">
            <v>8529008.4867825583</v>
          </cell>
          <cell r="P1159">
            <v>726893240.05396783</v>
          </cell>
          <cell r="Q1159">
            <v>692244530.82125211</v>
          </cell>
          <cell r="U1159">
            <v>138986978.20003074</v>
          </cell>
          <cell r="V1159">
            <v>51461840.466387466</v>
          </cell>
          <cell r="X1159">
            <v>10640754.116055483</v>
          </cell>
          <cell r="Y1159">
            <v>133943022.9794558</v>
          </cell>
          <cell r="Z1159">
            <v>24117867.720880989</v>
          </cell>
          <cell r="AA1159">
            <v>14312442.042308548</v>
          </cell>
          <cell r="AB1159">
            <v>6435117.1217974704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H1159" t="str">
            <v>Calculation of Taxable Income:</v>
          </cell>
          <cell r="AI1159" t="str">
            <v>NA</v>
          </cell>
          <cell r="AJ1159" t="str">
            <v>Calculation of Taxable Income:.NA9</v>
          </cell>
        </row>
        <row r="1160">
          <cell r="A1160">
            <v>1160</v>
          </cell>
          <cell r="C1160" t="str">
            <v>Other Deductions:</v>
          </cell>
          <cell r="AH1160" t="str">
            <v>Calculation of Taxable Income:</v>
          </cell>
          <cell r="AI1160" t="str">
            <v>NA</v>
          </cell>
          <cell r="AJ1160" t="str">
            <v>Calculation of Taxable Income:.NA10</v>
          </cell>
        </row>
        <row r="1161">
          <cell r="A1161">
            <v>1161</v>
          </cell>
          <cell r="C1161" t="str">
            <v xml:space="preserve">   Interest Deductions</v>
          </cell>
          <cell r="F1161">
            <v>106396330.65183359</v>
          </cell>
          <cell r="G1161">
            <v>44264979.655572735</v>
          </cell>
          <cell r="H1161">
            <v>29881070.588179454</v>
          </cell>
          <cell r="I1161">
            <v>32393265.534114957</v>
          </cell>
          <cell r="J1161">
            <v>-228914.67389855726</v>
          </cell>
          <cell r="K1161">
            <v>85929.54786499594</v>
          </cell>
          <cell r="P1161">
            <v>43279082.90360339</v>
          </cell>
          <cell r="Q1161">
            <v>985896.7519693533</v>
          </cell>
          <cell r="U1161">
            <v>22410802.941134609</v>
          </cell>
          <cell r="V1161">
            <v>7470267.6470448636</v>
          </cell>
          <cell r="X1161">
            <v>5198822.3098439518</v>
          </cell>
          <cell r="Y1161">
            <v>16168501.506617758</v>
          </cell>
          <cell r="Z1161">
            <v>6194850.4436418731</v>
          </cell>
          <cell r="AA1161">
            <v>3809719.1450074357</v>
          </cell>
          <cell r="AB1161">
            <v>1021372.1290039408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H1161" t="str">
            <v>Calculation of Taxable Income:</v>
          </cell>
          <cell r="AI1161" t="str">
            <v>NA</v>
          </cell>
          <cell r="AJ1161" t="str">
            <v>Calculation of Taxable Income:.NA11</v>
          </cell>
        </row>
        <row r="1162">
          <cell r="A1162">
            <v>1162</v>
          </cell>
          <cell r="C1162" t="str">
            <v xml:space="preserve">   Interest on PCRBS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P1162">
            <v>0</v>
          </cell>
          <cell r="Q1162">
            <v>0</v>
          </cell>
          <cell r="U1162">
            <v>0</v>
          </cell>
          <cell r="V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H1162" t="str">
            <v>Calculation of Taxable Income:</v>
          </cell>
          <cell r="AI1162" t="str">
            <v>NA</v>
          </cell>
          <cell r="AJ1162" t="str">
            <v>Calculation of Taxable Income:.NA12</v>
          </cell>
        </row>
        <row r="1163">
          <cell r="A1163">
            <v>1163</v>
          </cell>
          <cell r="C1163" t="str">
            <v xml:space="preserve">   Schedule M Adjustments</v>
          </cell>
          <cell r="F1163">
            <v>-17200306.200730205</v>
          </cell>
          <cell r="G1163">
            <v>80232925.608245611</v>
          </cell>
          <cell r="H1163">
            <v>-78180562.468090475</v>
          </cell>
          <cell r="I1163">
            <v>-19859593.759769455</v>
          </cell>
          <cell r="J1163">
            <v>595841.98574718647</v>
          </cell>
          <cell r="K1163">
            <v>11082.433137020656</v>
          </cell>
          <cell r="P1163">
            <v>48630384.517234147</v>
          </cell>
          <cell r="Q1163">
            <v>31602541.091011435</v>
          </cell>
          <cell r="U1163">
            <v>-58637259.152557485</v>
          </cell>
          <cell r="V1163">
            <v>-19543303.315533008</v>
          </cell>
          <cell r="X1163">
            <v>4226919.2658518162</v>
          </cell>
          <cell r="Y1163">
            <v>-49095553.343940362</v>
          </cell>
          <cell r="Z1163">
            <v>14542078.183549624</v>
          </cell>
          <cell r="AA1163">
            <v>9449035.825684242</v>
          </cell>
          <cell r="AB1163">
            <v>1017926.3090852243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H1163" t="str">
            <v>Calculation of Taxable Income:</v>
          </cell>
          <cell r="AI1163" t="str">
            <v>NA</v>
          </cell>
          <cell r="AJ1163" t="str">
            <v>Calculation of Taxable Income:.NA13</v>
          </cell>
        </row>
        <row r="1164">
          <cell r="A1164">
            <v>1164</v>
          </cell>
          <cell r="AH1164" t="str">
            <v>Calculation of Taxable Income:</v>
          </cell>
          <cell r="AI1164" t="str">
            <v>NA</v>
          </cell>
          <cell r="AJ1164" t="str">
            <v>Calculation of Taxable Income:.NA14</v>
          </cell>
        </row>
        <row r="1165">
          <cell r="A1165">
            <v>1165</v>
          </cell>
          <cell r="C1165" t="str">
            <v xml:space="preserve">    Income Before State Taxes</v>
          </cell>
          <cell r="F1165">
            <v>361319469.51955038</v>
          </cell>
          <cell r="G1165">
            <v>267779944.94422451</v>
          </cell>
          <cell r="H1165">
            <v>15909123.363783076</v>
          </cell>
          <cell r="I1165">
            <v>77307294.42295666</v>
          </cell>
          <cell r="J1165">
            <v>64009.256182603538</v>
          </cell>
          <cell r="K1165">
            <v>259097.53240364094</v>
          </cell>
          <cell r="P1165">
            <v>517551898.89243877</v>
          </cell>
          <cell r="Q1165">
            <v>-249771953.94821426</v>
          </cell>
          <cell r="U1165">
            <v>9762871.2174165323</v>
          </cell>
          <cell r="V1165">
            <v>6146252.1463664994</v>
          </cell>
          <cell r="X1165">
            <v>47362358.51368656</v>
          </cell>
          <cell r="Y1165">
            <v>-47788144.409934983</v>
          </cell>
          <cell r="Z1165">
            <v>50275065.524514869</v>
          </cell>
          <cell r="AA1165">
            <v>26912899.554268386</v>
          </cell>
          <cell r="AB1165">
            <v>545115.2404218025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H1165" t="str">
            <v>Calculation of Taxable Income:</v>
          </cell>
          <cell r="AI1165" t="str">
            <v>NA</v>
          </cell>
          <cell r="AJ1165" t="str">
            <v>Calculation of Taxable Income:.NA15</v>
          </cell>
        </row>
        <row r="1166">
          <cell r="A1166">
            <v>1166</v>
          </cell>
          <cell r="AH1166" t="str">
            <v>Calculation of Taxable Income:</v>
          </cell>
          <cell r="AI1166" t="str">
            <v>NA</v>
          </cell>
          <cell r="AJ1166" t="str">
            <v>Calculation of Taxable Income:.NA16</v>
          </cell>
        </row>
        <row r="1167">
          <cell r="A1167">
            <v>1167</v>
          </cell>
          <cell r="C1167" t="str">
            <v>State Income Taxes</v>
          </cell>
          <cell r="E1167" t="str">
            <v>SIT</v>
          </cell>
          <cell r="F1167">
            <v>16403903.916187596</v>
          </cell>
          <cell r="G1167">
            <v>12157209.500467794</v>
          </cell>
          <cell r="H1167">
            <v>722274.20071575174</v>
          </cell>
          <cell r="I1167">
            <v>3509751.1668022326</v>
          </cell>
          <cell r="J1167">
            <v>2906.0202306902006</v>
          </cell>
          <cell r="K1167">
            <v>11763.027971125299</v>
          </cell>
          <cell r="M1167">
            <v>0.75</v>
          </cell>
          <cell r="P1167">
            <v>9117907.125350846</v>
          </cell>
          <cell r="Q1167">
            <v>3039302.3751169485</v>
          </cell>
          <cell r="R1167">
            <v>0.75</v>
          </cell>
          <cell r="U1167">
            <v>541705.65053681377</v>
          </cell>
          <cell r="V1167">
            <v>180568.55017893793</v>
          </cell>
          <cell r="W1167" t="str">
            <v>DRB</v>
          </cell>
          <cell r="X1167">
            <v>649927.31424164271</v>
          </cell>
          <cell r="Y1167">
            <v>1664829.2280641932</v>
          </cell>
          <cell r="Z1167">
            <v>727338.19791535195</v>
          </cell>
          <cell r="AA1167">
            <v>391249.69189411734</v>
          </cell>
          <cell r="AB1167">
            <v>76406.734686927259</v>
          </cell>
          <cell r="AC1167">
            <v>0</v>
          </cell>
          <cell r="AD1167">
            <v>0</v>
          </cell>
          <cell r="AE1167">
            <v>0</v>
          </cell>
          <cell r="AF1167">
            <v>0</v>
          </cell>
          <cell r="AH1167" t="str">
            <v>Calculation of Taxable Income:</v>
          </cell>
          <cell r="AI1167" t="str">
            <v>NA</v>
          </cell>
          <cell r="AJ1167" t="str">
            <v>Calculation of Taxable Income:.NA17</v>
          </cell>
        </row>
        <row r="1168">
          <cell r="A1168">
            <v>1168</v>
          </cell>
          <cell r="AH1168" t="str">
            <v>Calculation of Taxable Income:</v>
          </cell>
          <cell r="AI1168" t="str">
            <v>NA</v>
          </cell>
          <cell r="AJ1168" t="str">
            <v>Calculation of Taxable Income:.NA18</v>
          </cell>
        </row>
        <row r="1169">
          <cell r="A1169">
            <v>1169</v>
          </cell>
          <cell r="B1169" t="str">
            <v>Total Taxable Income</v>
          </cell>
          <cell r="F1169">
            <v>344915565.6033628</v>
          </cell>
          <cell r="G1169">
            <v>255622735.4437567</v>
          </cell>
          <cell r="H1169">
            <v>15186849.163067324</v>
          </cell>
          <cell r="I1169">
            <v>73797543.256154433</v>
          </cell>
          <cell r="J1169">
            <v>61103.235951913339</v>
          </cell>
          <cell r="K1169">
            <v>247334.50443251565</v>
          </cell>
          <cell r="P1169">
            <v>508433991.76708794</v>
          </cell>
          <cell r="Q1169">
            <v>-252811256.32333121</v>
          </cell>
          <cell r="U1169">
            <v>9221165.5668797195</v>
          </cell>
          <cell r="V1169">
            <v>5965683.5961875618</v>
          </cell>
          <cell r="X1169">
            <v>46712431.19944492</v>
          </cell>
          <cell r="Y1169">
            <v>-49452973.637999177</v>
          </cell>
          <cell r="Z1169">
            <v>49547727.326599516</v>
          </cell>
          <cell r="AA1169">
            <v>26521649.862374268</v>
          </cell>
          <cell r="AB1169">
            <v>468708.50573487522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H1169" t="str">
            <v>Total Taxable Income</v>
          </cell>
          <cell r="AI1169" t="str">
            <v>NA</v>
          </cell>
          <cell r="AJ1169" t="str">
            <v>Total Taxable Income.NA</v>
          </cell>
        </row>
        <row r="1170">
          <cell r="A1170">
            <v>1170</v>
          </cell>
          <cell r="AH1170" t="str">
            <v>Total Taxable Income</v>
          </cell>
          <cell r="AI1170" t="str">
            <v>NA</v>
          </cell>
          <cell r="AJ1170" t="str">
            <v>Total Taxable Income.NA1</v>
          </cell>
        </row>
        <row r="1171">
          <cell r="A1171">
            <v>1171</v>
          </cell>
          <cell r="B1171" t="str">
            <v>Tax Rate</v>
          </cell>
          <cell r="F1171">
            <v>0.21</v>
          </cell>
          <cell r="AH1171" t="str">
            <v>Tax Rate</v>
          </cell>
          <cell r="AI1171" t="str">
            <v>NA</v>
          </cell>
          <cell r="AJ1171" t="str">
            <v>Tax Rate.NA</v>
          </cell>
        </row>
        <row r="1172">
          <cell r="A1172">
            <v>1172</v>
          </cell>
          <cell r="AH1172" t="str">
            <v>Tax Rate</v>
          </cell>
          <cell r="AI1172" t="str">
            <v>NA</v>
          </cell>
          <cell r="AJ1172" t="str">
            <v>Tax Rate.NA1</v>
          </cell>
        </row>
        <row r="1173">
          <cell r="A1173">
            <v>1173</v>
          </cell>
          <cell r="B1173" t="str">
            <v>Federal Income Tax - Calculated</v>
          </cell>
          <cell r="F1173">
            <v>72432268.776706189</v>
          </cell>
          <cell r="G1173">
            <v>53680774.443188906</v>
          </cell>
          <cell r="H1173">
            <v>3189238.3242441379</v>
          </cell>
          <cell r="I1173">
            <v>15497484.083792429</v>
          </cell>
          <cell r="J1173">
            <v>12831.679549901801</v>
          </cell>
          <cell r="K1173">
            <v>51940.245930828285</v>
          </cell>
          <cell r="P1173">
            <v>106771138.27108847</v>
          </cell>
          <cell r="Q1173">
            <v>-53090363.827899553</v>
          </cell>
          <cell r="U1173">
            <v>1936444.7690447411</v>
          </cell>
          <cell r="V1173">
            <v>1252793.5551993879</v>
          </cell>
          <cell r="X1173">
            <v>9809610.551883433</v>
          </cell>
          <cell r="Y1173">
            <v>-10385124.463979827</v>
          </cell>
          <cell r="Z1173">
            <v>10405022.738585899</v>
          </cell>
          <cell r="AA1173">
            <v>5569546.4710985962</v>
          </cell>
          <cell r="AB1173">
            <v>98428.786204323798</v>
          </cell>
          <cell r="AH1173" t="str">
            <v>Federal Income Tax - Calculated</v>
          </cell>
          <cell r="AI1173" t="str">
            <v>NA</v>
          </cell>
          <cell r="AJ1173" t="str">
            <v>Federal Income Tax - Calculated.NA</v>
          </cell>
        </row>
        <row r="1174">
          <cell r="A1174">
            <v>1174</v>
          </cell>
          <cell r="AH1174" t="str">
            <v>Federal Income Tax - Calculated</v>
          </cell>
          <cell r="AI1174" t="str">
            <v>NA</v>
          </cell>
          <cell r="AJ1174" t="str">
            <v>Federal Income Tax - Calculated.NA1</v>
          </cell>
        </row>
        <row r="1175">
          <cell r="A1175">
            <v>1175</v>
          </cell>
          <cell r="B1175" t="str">
            <v>Adjustments to Calculated Tax:</v>
          </cell>
          <cell r="AH1175" t="str">
            <v>Adjustments to Calculated Tax:</v>
          </cell>
          <cell r="AI1175" t="str">
            <v>NA</v>
          </cell>
          <cell r="AJ1175" t="str">
            <v>Adjustments to Calculated Tax:.NA</v>
          </cell>
        </row>
        <row r="1176">
          <cell r="A1176">
            <v>1176</v>
          </cell>
          <cell r="B1176">
            <v>40910</v>
          </cell>
          <cell r="C1176" t="str">
            <v>PMI</v>
          </cell>
          <cell r="D1176" t="str">
            <v>SE</v>
          </cell>
          <cell r="E1176" t="str">
            <v>P</v>
          </cell>
          <cell r="F1176">
            <v>-17338.900186673185</v>
          </cell>
          <cell r="G1176">
            <v>-17338.900186673185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M1176">
            <v>0.75</v>
          </cell>
          <cell r="N1176">
            <v>0</v>
          </cell>
          <cell r="O1176">
            <v>0</v>
          </cell>
          <cell r="P1176">
            <v>-13004.175140004889</v>
          </cell>
          <cell r="Q1176">
            <v>-4334.7250466682963</v>
          </cell>
          <cell r="R1176">
            <v>0.75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H1176">
            <v>40910</v>
          </cell>
          <cell r="AI1176" t="str">
            <v>SE</v>
          </cell>
          <cell r="AJ1176" t="str">
            <v>40910.SE</v>
          </cell>
        </row>
        <row r="1177">
          <cell r="A1177">
            <v>1177</v>
          </cell>
          <cell r="B1177">
            <v>40910</v>
          </cell>
          <cell r="C1177" t="str">
            <v>PTC</v>
          </cell>
          <cell r="D1177" t="str">
            <v>SG</v>
          </cell>
          <cell r="E1177" t="str">
            <v>P</v>
          </cell>
          <cell r="F1177">
            <v>-39023742.109509304</v>
          </cell>
          <cell r="G1177">
            <v>-39023742.109509304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1</v>
          </cell>
          <cell r="M1177">
            <v>0.75</v>
          </cell>
          <cell r="N1177">
            <v>-29267806.582131978</v>
          </cell>
          <cell r="O1177">
            <v>-9755935.527377326</v>
          </cell>
          <cell r="P1177">
            <v>0</v>
          </cell>
          <cell r="Q1177">
            <v>0</v>
          </cell>
          <cell r="R1177">
            <v>0.75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H1177">
            <v>40910</v>
          </cell>
          <cell r="AI1177" t="str">
            <v>SG</v>
          </cell>
          <cell r="AJ1177" t="str">
            <v>40910.SG</v>
          </cell>
        </row>
        <row r="1178">
          <cell r="A1178">
            <v>1178</v>
          </cell>
          <cell r="B1178">
            <v>40910</v>
          </cell>
          <cell r="C1178" t="str">
            <v>OTHER</v>
          </cell>
          <cell r="D1178" t="str">
            <v>SO</v>
          </cell>
          <cell r="E1178" t="str">
            <v>P</v>
          </cell>
          <cell r="F1178">
            <v>-717.22179672714947</v>
          </cell>
          <cell r="G1178">
            <v>-717.22179672714947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1</v>
          </cell>
          <cell r="M1178">
            <v>0.75</v>
          </cell>
          <cell r="N1178">
            <v>-537.9163475453621</v>
          </cell>
          <cell r="O1178">
            <v>-179.30544918178737</v>
          </cell>
          <cell r="P1178">
            <v>0</v>
          </cell>
          <cell r="Q1178">
            <v>0</v>
          </cell>
          <cell r="R1178">
            <v>0.75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H1178">
            <v>40910</v>
          </cell>
          <cell r="AI1178" t="str">
            <v>SO</v>
          </cell>
          <cell r="AJ1178" t="str">
            <v>40910.SO</v>
          </cell>
        </row>
        <row r="1179">
          <cell r="A1179">
            <v>1179</v>
          </cell>
          <cell r="B1179">
            <v>40910</v>
          </cell>
          <cell r="C1179" t="str">
            <v>SITUS</v>
          </cell>
          <cell r="D1179" t="str">
            <v>S</v>
          </cell>
          <cell r="E1179" t="str">
            <v>LABOR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M1179">
            <v>0.75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0.75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H1179">
            <v>40910</v>
          </cell>
          <cell r="AI1179" t="str">
            <v>S</v>
          </cell>
          <cell r="AJ1179" t="str">
            <v>40910.S</v>
          </cell>
        </row>
        <row r="1180">
          <cell r="A1180">
            <v>1180</v>
          </cell>
          <cell r="F1180">
            <v>-39041798.231492706</v>
          </cell>
          <cell r="G1180">
            <v>-39041798.231492706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>
            <v>-29268344.498479523</v>
          </cell>
          <cell r="O1180">
            <v>-9756114.8328265082</v>
          </cell>
          <cell r="P1180">
            <v>-13004.175140004889</v>
          </cell>
          <cell r="Q1180">
            <v>-4334.7250466682963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H1180">
            <v>40910</v>
          </cell>
          <cell r="AI1180" t="str">
            <v>NA</v>
          </cell>
          <cell r="AJ1180" t="str">
            <v>40910.NA</v>
          </cell>
        </row>
        <row r="1181">
          <cell r="A1181">
            <v>1181</v>
          </cell>
          <cell r="B1181" t="str">
            <v>Federal Income Tax Per Calculation</v>
          </cell>
          <cell r="AH1181" t="str">
            <v>Federal Income Tax Per Calculation</v>
          </cell>
          <cell r="AI1181" t="str">
            <v>NA</v>
          </cell>
          <cell r="AJ1181" t="str">
            <v>Federal Income Tax Per Calculation.NA</v>
          </cell>
        </row>
        <row r="1182">
          <cell r="A1182">
            <v>1182</v>
          </cell>
          <cell r="AH1182" t="str">
            <v>Federal Income Tax Per Calculation</v>
          </cell>
          <cell r="AI1182" t="str">
            <v>NA</v>
          </cell>
          <cell r="AJ1182" t="str">
            <v>Federal Income Tax Per Calculation.NA1</v>
          </cell>
        </row>
        <row r="1183">
          <cell r="A1183">
            <v>1183</v>
          </cell>
          <cell r="B1183" t="str">
            <v xml:space="preserve">Adjustment to Book Tax </v>
          </cell>
          <cell r="AH1183" t="str">
            <v xml:space="preserve">Adjustment to Book Tax </v>
          </cell>
          <cell r="AI1183" t="str">
            <v>NA</v>
          </cell>
          <cell r="AJ1183" t="str">
            <v>Adjustment to Book Tax .NA</v>
          </cell>
        </row>
        <row r="1184">
          <cell r="A1184">
            <v>1184</v>
          </cell>
          <cell r="AH1184" t="str">
            <v xml:space="preserve">Adjustment to Book Tax </v>
          </cell>
          <cell r="AI1184" t="str">
            <v>NA</v>
          </cell>
          <cell r="AJ1184" t="str">
            <v>Adjustment to Book Tax .NA1</v>
          </cell>
        </row>
        <row r="1185">
          <cell r="A1185">
            <v>1185</v>
          </cell>
          <cell r="B1185" t="str">
            <v>Federal Income Tax Expense</v>
          </cell>
          <cell r="E1185" t="str">
            <v>FIT</v>
          </cell>
          <cell r="F1185">
            <v>33390470.545213483</v>
          </cell>
          <cell r="G1185">
            <v>14638976.2116962</v>
          </cell>
          <cell r="H1185">
            <v>3189238.3242441379</v>
          </cell>
          <cell r="I1185">
            <v>15497484.083792429</v>
          </cell>
          <cell r="J1185">
            <v>12831.679549901801</v>
          </cell>
          <cell r="K1185">
            <v>51940.245930828285</v>
          </cell>
          <cell r="M1185">
            <v>0.75</v>
          </cell>
          <cell r="N1185">
            <v>-29268344.498479523</v>
          </cell>
          <cell r="O1185">
            <v>-9756114.8328265082</v>
          </cell>
          <cell r="P1185">
            <v>106758134.09594846</v>
          </cell>
          <cell r="Q1185">
            <v>-53094698.552946225</v>
          </cell>
          <cell r="R1185">
            <v>0.75</v>
          </cell>
          <cell r="S1185">
            <v>0</v>
          </cell>
          <cell r="T1185">
            <v>0</v>
          </cell>
          <cell r="U1185">
            <v>1936444.7690447411</v>
          </cell>
          <cell r="V1185">
            <v>1252793.5551993879</v>
          </cell>
          <cell r="W1185" t="str">
            <v>DRB</v>
          </cell>
          <cell r="X1185">
            <v>9809610.551883433</v>
          </cell>
          <cell r="Y1185">
            <v>-10385124.463979827</v>
          </cell>
          <cell r="Z1185">
            <v>10405022.738585899</v>
          </cell>
          <cell r="AA1185">
            <v>5569546.4710985962</v>
          </cell>
          <cell r="AB1185">
            <v>98428.786204323798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H1185" t="str">
            <v>Federal Income Tax Expense</v>
          </cell>
          <cell r="AI1185" t="str">
            <v>NA</v>
          </cell>
          <cell r="AJ1185" t="str">
            <v>Federal Income Tax Expense.NA</v>
          </cell>
        </row>
        <row r="1186">
          <cell r="A1186">
            <v>1186</v>
          </cell>
          <cell r="F1186">
            <v>0</v>
          </cell>
          <cell r="AH1186" t="str">
            <v>Federal Income Tax Expense</v>
          </cell>
          <cell r="AI1186" t="str">
            <v>NA</v>
          </cell>
          <cell r="AJ1186" t="str">
            <v>Federal Income Tax Expense.NA1</v>
          </cell>
        </row>
        <row r="1187">
          <cell r="A1187">
            <v>1187</v>
          </cell>
          <cell r="B1187" t="str">
            <v>TOTAL OPERATING EXPENSES</v>
          </cell>
          <cell r="F1187">
            <v>1843647348.8020794</v>
          </cell>
          <cell r="G1187">
            <v>1439595494.5188115</v>
          </cell>
          <cell r="H1187">
            <v>176264022.92005482</v>
          </cell>
          <cell r="I1187">
            <v>172783050.43180338</v>
          </cell>
          <cell r="J1187">
            <v>46412069.170725159</v>
          </cell>
          <cell r="K1187">
            <v>8592711.7606845126</v>
          </cell>
          <cell r="N1187">
            <v>205672575.39084873</v>
          </cell>
          <cell r="O1187">
            <v>465949168.16335797</v>
          </cell>
          <cell r="P1187">
            <v>603074514.83450961</v>
          </cell>
          <cell r="Q1187">
            <v>164899236.13009527</v>
          </cell>
          <cell r="S1187">
            <v>42426206.223010287</v>
          </cell>
          <cell r="T1187">
            <v>19274916.474047311</v>
          </cell>
          <cell r="U1187">
            <v>85466691.193109617</v>
          </cell>
          <cell r="V1187">
            <v>29096209.029887669</v>
          </cell>
          <cell r="X1187">
            <v>15415003.567168253</v>
          </cell>
          <cell r="Y1187">
            <v>107205805.29504438</v>
          </cell>
          <cell r="Z1187">
            <v>28526949.005427521</v>
          </cell>
          <cell r="AA1187">
            <v>16141272.788943728</v>
          </cell>
          <cell r="AB1187">
            <v>5494019.7752195233</v>
          </cell>
          <cell r="AH1187" t="str">
            <v>TOTAL OPERATING EXPENSES</v>
          </cell>
          <cell r="AI1187" t="str">
            <v>NA</v>
          </cell>
          <cell r="AJ1187" t="str">
            <v>TOTAL OPERATING EXPENSES.NA</v>
          </cell>
        </row>
        <row r="1188">
          <cell r="A1188">
            <v>1188</v>
          </cell>
          <cell r="AH1188" t="str">
            <v>TOTAL OPERATING EXPENSES</v>
          </cell>
          <cell r="AI1188" t="str">
            <v>NA</v>
          </cell>
          <cell r="AJ1188" t="str">
            <v>TOTAL OPERATING EXPENSES.NA1</v>
          </cell>
        </row>
        <row r="1189">
          <cell r="A1189">
            <v>1189</v>
          </cell>
          <cell r="AH1189" t="str">
            <v>TOTAL OPERATING EXPENSES</v>
          </cell>
          <cell r="AI1189" t="str">
            <v>NA</v>
          </cell>
          <cell r="AJ1189" t="str">
            <v>TOTAL OPERATING EXPENSES.NA2</v>
          </cell>
        </row>
        <row r="1190">
          <cell r="A1190">
            <v>1190</v>
          </cell>
          <cell r="B1190">
            <v>310</v>
          </cell>
          <cell r="C1190" t="str">
            <v>Land and Land Rights</v>
          </cell>
          <cell r="AH1190">
            <v>310</v>
          </cell>
          <cell r="AI1190" t="str">
            <v>NA</v>
          </cell>
          <cell r="AJ1190" t="str">
            <v>310.NA</v>
          </cell>
        </row>
        <row r="1191">
          <cell r="A1191">
            <v>1191</v>
          </cell>
          <cell r="D1191" t="str">
            <v>SG</v>
          </cell>
          <cell r="E1191" t="str">
            <v>P</v>
          </cell>
          <cell r="F1191">
            <v>1016019.7056767148</v>
          </cell>
          <cell r="G1191">
            <v>1016019.7056767148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0.75</v>
          </cell>
          <cell r="N1191">
            <v>0</v>
          </cell>
          <cell r="O1191">
            <v>0</v>
          </cell>
          <cell r="P1191">
            <v>762014.77925753605</v>
          </cell>
          <cell r="Q1191">
            <v>254004.92641917869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H1191">
            <v>310</v>
          </cell>
          <cell r="AI1191" t="str">
            <v>SG</v>
          </cell>
          <cell r="AJ1191" t="str">
            <v>310.SG</v>
          </cell>
        </row>
        <row r="1192">
          <cell r="A1192">
            <v>1192</v>
          </cell>
          <cell r="D1192" t="str">
            <v>SG</v>
          </cell>
          <cell r="E1192" t="str">
            <v>P</v>
          </cell>
          <cell r="F1192">
            <v>14773976.961032735</v>
          </cell>
          <cell r="G1192">
            <v>14773976.961032735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M1192">
            <v>0.75</v>
          </cell>
          <cell r="N1192">
            <v>0</v>
          </cell>
          <cell r="O1192">
            <v>0</v>
          </cell>
          <cell r="P1192">
            <v>11080482.720774552</v>
          </cell>
          <cell r="Q1192">
            <v>3693494.2402581838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H1192">
            <v>310</v>
          </cell>
          <cell r="AI1192" t="str">
            <v>SG</v>
          </cell>
          <cell r="AJ1192" t="str">
            <v>310.SG1</v>
          </cell>
        </row>
        <row r="1193">
          <cell r="A1193">
            <v>1193</v>
          </cell>
          <cell r="D1193" t="str">
            <v>SG</v>
          </cell>
          <cell r="E1193" t="str">
            <v>P</v>
          </cell>
          <cell r="F1193">
            <v>23659730.860773057</v>
          </cell>
          <cell r="G1193">
            <v>23659730.860773057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M1193">
            <v>0.75</v>
          </cell>
          <cell r="N1193">
            <v>0</v>
          </cell>
          <cell r="O1193">
            <v>0</v>
          </cell>
          <cell r="P1193">
            <v>17744798.145579793</v>
          </cell>
          <cell r="Q1193">
            <v>5914932.7151932642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H1193">
            <v>310</v>
          </cell>
          <cell r="AI1193" t="str">
            <v>SG</v>
          </cell>
          <cell r="AJ1193" t="str">
            <v>310.SG2</v>
          </cell>
        </row>
        <row r="1194">
          <cell r="A1194">
            <v>1194</v>
          </cell>
          <cell r="D1194" t="str">
            <v>S</v>
          </cell>
          <cell r="E1194" t="str">
            <v>P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0.75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H1194">
            <v>310</v>
          </cell>
          <cell r="AI1194" t="str">
            <v>S</v>
          </cell>
          <cell r="AJ1194" t="str">
            <v>310.S</v>
          </cell>
        </row>
        <row r="1195">
          <cell r="A1195">
            <v>1195</v>
          </cell>
          <cell r="D1195" t="str">
            <v>SG</v>
          </cell>
          <cell r="E1195" t="str">
            <v>P</v>
          </cell>
          <cell r="F1195">
            <v>1150621.1858644898</v>
          </cell>
          <cell r="G1195">
            <v>1150621.1858644898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0.75</v>
          </cell>
          <cell r="N1195">
            <v>0</v>
          </cell>
          <cell r="O1195">
            <v>0</v>
          </cell>
          <cell r="P1195">
            <v>862965.88939836738</v>
          </cell>
          <cell r="Q1195">
            <v>287655.29646612244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H1195">
            <v>310</v>
          </cell>
          <cell r="AI1195" t="str">
            <v>SG</v>
          </cell>
          <cell r="AJ1195" t="str">
            <v>310.SG3</v>
          </cell>
        </row>
        <row r="1196">
          <cell r="A1196">
            <v>1196</v>
          </cell>
          <cell r="F1196">
            <v>40600348.713347003</v>
          </cell>
          <cell r="G1196">
            <v>40600348.713347003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N1196">
            <v>0</v>
          </cell>
          <cell r="O1196">
            <v>0</v>
          </cell>
          <cell r="P1196">
            <v>30450261.535010248</v>
          </cell>
          <cell r="Q1196">
            <v>10150087.178336751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H1196">
            <v>310</v>
          </cell>
          <cell r="AI1196" t="str">
            <v>NA</v>
          </cell>
          <cell r="AJ1196" t="str">
            <v>310.NA1</v>
          </cell>
        </row>
        <row r="1197">
          <cell r="A1197">
            <v>1197</v>
          </cell>
          <cell r="AH1197">
            <v>310</v>
          </cell>
          <cell r="AI1197" t="str">
            <v>NA</v>
          </cell>
          <cell r="AJ1197" t="str">
            <v>310.NA2</v>
          </cell>
        </row>
        <row r="1198">
          <cell r="A1198">
            <v>1198</v>
          </cell>
          <cell r="B1198">
            <v>311</v>
          </cell>
          <cell r="C1198" t="str">
            <v>Structures and Improvements</v>
          </cell>
          <cell r="AH1198">
            <v>311</v>
          </cell>
          <cell r="AI1198" t="str">
            <v>NA</v>
          </cell>
          <cell r="AJ1198" t="str">
            <v>311.NA</v>
          </cell>
        </row>
        <row r="1199">
          <cell r="A1199">
            <v>1199</v>
          </cell>
          <cell r="D1199" t="str">
            <v>SG</v>
          </cell>
          <cell r="E1199" t="str">
            <v>P</v>
          </cell>
          <cell r="F1199">
            <v>98972786.686721563</v>
          </cell>
          <cell r="G1199">
            <v>98972786.686721563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M1199">
            <v>0.75</v>
          </cell>
          <cell r="N1199">
            <v>0</v>
          </cell>
          <cell r="O1199">
            <v>0</v>
          </cell>
          <cell r="P1199">
            <v>74229590.015041173</v>
          </cell>
          <cell r="Q1199">
            <v>24743196.671680391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H1199">
            <v>311</v>
          </cell>
          <cell r="AI1199" t="str">
            <v>SG</v>
          </cell>
          <cell r="AJ1199" t="str">
            <v>311.SG</v>
          </cell>
        </row>
        <row r="1200">
          <cell r="A1200">
            <v>1200</v>
          </cell>
          <cell r="D1200" t="str">
            <v>SG</v>
          </cell>
          <cell r="E1200" t="str">
            <v>P</v>
          </cell>
          <cell r="F1200">
            <v>136976603.81517798</v>
          </cell>
          <cell r="G1200">
            <v>136976603.81517798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M1200">
            <v>0.75</v>
          </cell>
          <cell r="N1200">
            <v>0</v>
          </cell>
          <cell r="O1200">
            <v>0</v>
          </cell>
          <cell r="P1200">
            <v>102732452.86138348</v>
          </cell>
          <cell r="Q1200">
            <v>34244150.953794494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H1200">
            <v>311</v>
          </cell>
          <cell r="AI1200" t="str">
            <v>SG</v>
          </cell>
          <cell r="AJ1200" t="str">
            <v>311.SG1</v>
          </cell>
        </row>
        <row r="1201">
          <cell r="A1201">
            <v>1201</v>
          </cell>
          <cell r="D1201" t="str">
            <v>SG</v>
          </cell>
          <cell r="E1201" t="str">
            <v>P</v>
          </cell>
          <cell r="F1201">
            <v>195343010.51412034</v>
          </cell>
          <cell r="G1201">
            <v>195343010.51412034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0.75</v>
          </cell>
          <cell r="N1201">
            <v>0</v>
          </cell>
          <cell r="O1201">
            <v>0</v>
          </cell>
          <cell r="P1201">
            <v>146507257.88559026</v>
          </cell>
          <cell r="Q1201">
            <v>48835752.628530085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H1201">
            <v>311</v>
          </cell>
          <cell r="AI1201" t="str">
            <v>SG</v>
          </cell>
          <cell r="AJ1201" t="str">
            <v>311.SG2</v>
          </cell>
        </row>
        <row r="1202">
          <cell r="A1202">
            <v>1202</v>
          </cell>
          <cell r="D1202" t="str">
            <v>SG</v>
          </cell>
          <cell r="E1202" t="str">
            <v>P</v>
          </cell>
          <cell r="F1202">
            <v>28659980.604301199</v>
          </cell>
          <cell r="G1202">
            <v>28659980.604301199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0.75</v>
          </cell>
          <cell r="N1202">
            <v>0</v>
          </cell>
          <cell r="O1202">
            <v>0</v>
          </cell>
          <cell r="P1202">
            <v>21494985.453225899</v>
          </cell>
          <cell r="Q1202">
            <v>7164995.1510752998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H1202">
            <v>311</v>
          </cell>
          <cell r="AI1202" t="str">
            <v>SG</v>
          </cell>
          <cell r="AJ1202" t="str">
            <v>311.SG3</v>
          </cell>
        </row>
        <row r="1203">
          <cell r="A1203">
            <v>1203</v>
          </cell>
          <cell r="F1203">
            <v>459952381.62032109</v>
          </cell>
          <cell r="G1203">
            <v>459952381.62032109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N1203">
            <v>0</v>
          </cell>
          <cell r="O1203">
            <v>0</v>
          </cell>
          <cell r="P1203">
            <v>344964286.21524084</v>
          </cell>
          <cell r="Q1203">
            <v>114988095.40508027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H1203">
            <v>311</v>
          </cell>
          <cell r="AI1203" t="str">
            <v>NA</v>
          </cell>
          <cell r="AJ1203" t="str">
            <v>311.NA1</v>
          </cell>
        </row>
        <row r="1204">
          <cell r="A1204">
            <v>1204</v>
          </cell>
          <cell r="AH1204">
            <v>311</v>
          </cell>
          <cell r="AI1204" t="str">
            <v>NA</v>
          </cell>
          <cell r="AJ1204" t="str">
            <v>311.NA2</v>
          </cell>
        </row>
        <row r="1205">
          <cell r="A1205">
            <v>1205</v>
          </cell>
          <cell r="B1205">
            <v>312</v>
          </cell>
          <cell r="C1205" t="str">
            <v>Boiler Plant Equipment</v>
          </cell>
          <cell r="AH1205">
            <v>312</v>
          </cell>
          <cell r="AI1205" t="str">
            <v>NA</v>
          </cell>
          <cell r="AJ1205" t="str">
            <v>312.NA</v>
          </cell>
        </row>
        <row r="1206">
          <cell r="A1206">
            <v>1206</v>
          </cell>
          <cell r="D1206" t="str">
            <v>SG</v>
          </cell>
          <cell r="E1206" t="str">
            <v>P</v>
          </cell>
          <cell r="F1206">
            <v>257331476.508544</v>
          </cell>
          <cell r="G1206">
            <v>257331476.508544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0.75</v>
          </cell>
          <cell r="N1206">
            <v>0</v>
          </cell>
          <cell r="O1206">
            <v>0</v>
          </cell>
          <cell r="P1206">
            <v>192998607.38140801</v>
          </cell>
          <cell r="Q1206">
            <v>64332869.127136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H1206">
            <v>312</v>
          </cell>
          <cell r="AI1206" t="str">
            <v>SG</v>
          </cell>
          <cell r="AJ1206" t="str">
            <v>312.SG</v>
          </cell>
        </row>
        <row r="1207">
          <cell r="A1207">
            <v>1207</v>
          </cell>
          <cell r="D1207" t="str">
            <v>SG</v>
          </cell>
          <cell r="E1207" t="str">
            <v>P</v>
          </cell>
          <cell r="F1207">
            <v>203964160.60927132</v>
          </cell>
          <cell r="G1207">
            <v>203964160.60927132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M1207">
            <v>0.75</v>
          </cell>
          <cell r="N1207">
            <v>0</v>
          </cell>
          <cell r="O1207">
            <v>0</v>
          </cell>
          <cell r="P1207">
            <v>152973120.4569535</v>
          </cell>
          <cell r="Q1207">
            <v>50991040.152317829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H1207">
            <v>312</v>
          </cell>
          <cell r="AI1207" t="str">
            <v>SG</v>
          </cell>
          <cell r="AJ1207" t="str">
            <v>312.SG1</v>
          </cell>
        </row>
        <row r="1208">
          <cell r="A1208">
            <v>1208</v>
          </cell>
          <cell r="D1208" t="str">
            <v>SG</v>
          </cell>
          <cell r="E1208" t="str">
            <v>P</v>
          </cell>
          <cell r="F1208">
            <v>1416919454.4598122</v>
          </cell>
          <cell r="G1208">
            <v>1416919454.4598122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M1208">
            <v>0.75</v>
          </cell>
          <cell r="N1208">
            <v>0</v>
          </cell>
          <cell r="O1208">
            <v>0</v>
          </cell>
          <cell r="P1208">
            <v>1062689590.8448591</v>
          </cell>
          <cell r="Q1208">
            <v>354229863.61495304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H1208">
            <v>312</v>
          </cell>
          <cell r="AI1208" t="str">
            <v>SG</v>
          </cell>
          <cell r="AJ1208" t="str">
            <v>312.SG2</v>
          </cell>
        </row>
        <row r="1209">
          <cell r="A1209">
            <v>1209</v>
          </cell>
          <cell r="D1209" t="str">
            <v>SG</v>
          </cell>
          <cell r="E1209" t="str">
            <v>P</v>
          </cell>
          <cell r="F1209">
            <v>149506457.94695202</v>
          </cell>
          <cell r="G1209">
            <v>149506457.94695202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0.75</v>
          </cell>
          <cell r="N1209">
            <v>0</v>
          </cell>
          <cell r="O1209">
            <v>0</v>
          </cell>
          <cell r="P1209">
            <v>112129843.46021402</v>
          </cell>
          <cell r="Q1209">
            <v>37376614.486738004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H1209">
            <v>312</v>
          </cell>
          <cell r="AI1209" t="str">
            <v>SG</v>
          </cell>
          <cell r="AJ1209" t="str">
            <v>312.SG3</v>
          </cell>
        </row>
        <row r="1210">
          <cell r="A1210">
            <v>1210</v>
          </cell>
          <cell r="F1210">
            <v>2027721549.5245795</v>
          </cell>
          <cell r="G1210">
            <v>2027721549.5245795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N1210">
            <v>0</v>
          </cell>
          <cell r="O1210">
            <v>0</v>
          </cell>
          <cell r="P1210">
            <v>1520791162.1434345</v>
          </cell>
          <cell r="Q1210">
            <v>506930387.38114488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H1210">
            <v>312</v>
          </cell>
          <cell r="AI1210" t="str">
            <v>NA</v>
          </cell>
          <cell r="AJ1210" t="str">
            <v>312.NA1</v>
          </cell>
        </row>
        <row r="1211">
          <cell r="A1211">
            <v>1211</v>
          </cell>
          <cell r="AH1211">
            <v>312</v>
          </cell>
          <cell r="AI1211" t="str">
            <v>NA</v>
          </cell>
          <cell r="AJ1211" t="str">
            <v>312.NA2</v>
          </cell>
        </row>
        <row r="1212">
          <cell r="A1212">
            <v>1212</v>
          </cell>
          <cell r="B1212">
            <v>314</v>
          </cell>
          <cell r="C1212" t="str">
            <v>Turbogenerator Units</v>
          </cell>
          <cell r="AH1212">
            <v>314</v>
          </cell>
          <cell r="AI1212" t="str">
            <v>NA</v>
          </cell>
          <cell r="AJ1212" t="str">
            <v>314.NA</v>
          </cell>
        </row>
        <row r="1213">
          <cell r="A1213">
            <v>1213</v>
          </cell>
          <cell r="D1213" t="str">
            <v>SG</v>
          </cell>
          <cell r="E1213" t="str">
            <v>P</v>
          </cell>
          <cell r="F1213">
            <v>47690514.746849798</v>
          </cell>
          <cell r="G1213">
            <v>47690514.746849798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0.75</v>
          </cell>
          <cell r="N1213">
            <v>0</v>
          </cell>
          <cell r="O1213">
            <v>0</v>
          </cell>
          <cell r="P1213">
            <v>35767886.060137346</v>
          </cell>
          <cell r="Q1213">
            <v>11922628.686712449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H1213">
            <v>314</v>
          </cell>
          <cell r="AI1213" t="str">
            <v>SG</v>
          </cell>
          <cell r="AJ1213" t="str">
            <v>314.SG</v>
          </cell>
        </row>
        <row r="1214">
          <cell r="A1214">
            <v>1214</v>
          </cell>
          <cell r="D1214" t="str">
            <v>SG</v>
          </cell>
          <cell r="E1214" t="str">
            <v>P</v>
          </cell>
          <cell r="F1214">
            <v>47855568.127713338</v>
          </cell>
          <cell r="G1214">
            <v>47855568.127713338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M1214">
            <v>0.75</v>
          </cell>
          <cell r="N1214">
            <v>0</v>
          </cell>
          <cell r="O1214">
            <v>0</v>
          </cell>
          <cell r="P1214">
            <v>35891676.095785007</v>
          </cell>
          <cell r="Q1214">
            <v>11963892.031928334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H1214">
            <v>314</v>
          </cell>
          <cell r="AI1214" t="str">
            <v>SG</v>
          </cell>
          <cell r="AJ1214" t="str">
            <v>314.SG1</v>
          </cell>
        </row>
        <row r="1215">
          <cell r="A1215">
            <v>1215</v>
          </cell>
          <cell r="D1215" t="str">
            <v>SG</v>
          </cell>
          <cell r="E1215" t="str">
            <v>P</v>
          </cell>
          <cell r="F1215">
            <v>313774566.77243596</v>
          </cell>
          <cell r="G1215">
            <v>313774566.77243596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0.75</v>
          </cell>
          <cell r="N1215">
            <v>0</v>
          </cell>
          <cell r="O1215">
            <v>0</v>
          </cell>
          <cell r="P1215">
            <v>235330925.07932699</v>
          </cell>
          <cell r="Q1215">
            <v>78443641.693108991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H1215">
            <v>314</v>
          </cell>
          <cell r="AI1215" t="str">
            <v>SG</v>
          </cell>
          <cell r="AJ1215" t="str">
            <v>314.SG2</v>
          </cell>
        </row>
        <row r="1216">
          <cell r="A1216">
            <v>1216</v>
          </cell>
          <cell r="D1216" t="str">
            <v>SG</v>
          </cell>
          <cell r="E1216" t="str">
            <v>P</v>
          </cell>
          <cell r="F1216">
            <v>30167613.563955057</v>
          </cell>
          <cell r="G1216">
            <v>30167613.563955057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0.75</v>
          </cell>
          <cell r="N1216">
            <v>0</v>
          </cell>
          <cell r="O1216">
            <v>0</v>
          </cell>
          <cell r="P1216">
            <v>22625710.172966294</v>
          </cell>
          <cell r="Q1216">
            <v>7541903.3909887644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H1216">
            <v>314</v>
          </cell>
          <cell r="AI1216" t="str">
            <v>SG</v>
          </cell>
          <cell r="AJ1216" t="str">
            <v>314.SG3</v>
          </cell>
        </row>
        <row r="1217">
          <cell r="A1217">
            <v>1217</v>
          </cell>
          <cell r="F1217">
            <v>439488263.21095419</v>
          </cell>
          <cell r="G1217">
            <v>439488263.21095419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N1217">
            <v>0</v>
          </cell>
          <cell r="O1217">
            <v>0</v>
          </cell>
          <cell r="P1217">
            <v>329616197.40821564</v>
          </cell>
          <cell r="Q1217">
            <v>109872065.80273855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H1217">
            <v>314</v>
          </cell>
          <cell r="AI1217" t="str">
            <v>NA</v>
          </cell>
          <cell r="AJ1217" t="str">
            <v>314.NA1</v>
          </cell>
        </row>
        <row r="1218">
          <cell r="A1218">
            <v>1218</v>
          </cell>
          <cell r="AH1218">
            <v>314</v>
          </cell>
          <cell r="AI1218" t="str">
            <v>NA</v>
          </cell>
          <cell r="AJ1218" t="str">
            <v>314.NA2</v>
          </cell>
        </row>
        <row r="1219">
          <cell r="A1219">
            <v>1219</v>
          </cell>
          <cell r="B1219">
            <v>315</v>
          </cell>
          <cell r="C1219" t="str">
            <v>Accessory Electric Equipment</v>
          </cell>
          <cell r="AH1219">
            <v>315</v>
          </cell>
          <cell r="AI1219" t="str">
            <v>NA</v>
          </cell>
          <cell r="AJ1219" t="str">
            <v>315.NA</v>
          </cell>
        </row>
        <row r="1220">
          <cell r="A1220">
            <v>1220</v>
          </cell>
          <cell r="D1220" t="str">
            <v>SG</v>
          </cell>
          <cell r="E1220" t="str">
            <v>P</v>
          </cell>
          <cell r="F1220">
            <v>37538258.375213176</v>
          </cell>
          <cell r="G1220">
            <v>37538258.375213176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M1220">
            <v>0.75</v>
          </cell>
          <cell r="N1220">
            <v>0</v>
          </cell>
          <cell r="O1220">
            <v>0</v>
          </cell>
          <cell r="P1220">
            <v>28153693.781409882</v>
          </cell>
          <cell r="Q1220">
            <v>9384564.593803294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H1220">
            <v>315</v>
          </cell>
          <cell r="AI1220" t="str">
            <v>SG</v>
          </cell>
          <cell r="AJ1220" t="str">
            <v>315.SG</v>
          </cell>
        </row>
        <row r="1221">
          <cell r="A1221">
            <v>1221</v>
          </cell>
          <cell r="D1221" t="str">
            <v>SG</v>
          </cell>
          <cell r="E1221" t="str">
            <v>P</v>
          </cell>
          <cell r="F1221">
            <v>58147292.62402913</v>
          </cell>
          <cell r="G1221">
            <v>58147292.62402913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M1221">
            <v>0.75</v>
          </cell>
          <cell r="N1221">
            <v>0</v>
          </cell>
          <cell r="O1221">
            <v>0</v>
          </cell>
          <cell r="P1221">
            <v>43610469.468021847</v>
          </cell>
          <cell r="Q1221">
            <v>14536823.156007282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H1221">
            <v>315</v>
          </cell>
          <cell r="AI1221" t="str">
            <v>SG</v>
          </cell>
          <cell r="AJ1221" t="str">
            <v>315.SG1</v>
          </cell>
        </row>
        <row r="1222">
          <cell r="A1222">
            <v>1222</v>
          </cell>
          <cell r="D1222" t="str">
            <v>SG</v>
          </cell>
          <cell r="E1222" t="str">
            <v>P</v>
          </cell>
          <cell r="F1222">
            <v>88624590.994344443</v>
          </cell>
          <cell r="G1222">
            <v>88624590.994344443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M1222">
            <v>0.75</v>
          </cell>
          <cell r="N1222">
            <v>0</v>
          </cell>
          <cell r="O1222">
            <v>0</v>
          </cell>
          <cell r="P1222">
            <v>66468443.245758332</v>
          </cell>
          <cell r="Q1222">
            <v>22156147.748586111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H1222">
            <v>315</v>
          </cell>
          <cell r="AI1222" t="str">
            <v>SG</v>
          </cell>
          <cell r="AJ1222" t="str">
            <v>315.SG2</v>
          </cell>
        </row>
        <row r="1223">
          <cell r="A1223">
            <v>1223</v>
          </cell>
          <cell r="D1223" t="str">
            <v>SG</v>
          </cell>
          <cell r="E1223" t="str">
            <v>P</v>
          </cell>
          <cell r="F1223">
            <v>30073905.110766944</v>
          </cell>
          <cell r="G1223">
            <v>30073905.110766944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0.75</v>
          </cell>
          <cell r="N1223">
            <v>0</v>
          </cell>
          <cell r="O1223">
            <v>0</v>
          </cell>
          <cell r="P1223">
            <v>22555428.833075207</v>
          </cell>
          <cell r="Q1223">
            <v>7518476.2776917359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H1223">
            <v>315</v>
          </cell>
          <cell r="AI1223" t="str">
            <v>SG</v>
          </cell>
          <cell r="AJ1223" t="str">
            <v>315.SG3</v>
          </cell>
        </row>
        <row r="1224">
          <cell r="A1224">
            <v>1224</v>
          </cell>
          <cell r="F1224">
            <v>214384047.1043537</v>
          </cell>
          <cell r="G1224">
            <v>214384047.1043537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N1224">
            <v>0</v>
          </cell>
          <cell r="O1224">
            <v>0</v>
          </cell>
          <cell r="P1224">
            <v>160788035.32826525</v>
          </cell>
          <cell r="Q1224">
            <v>53596011.776088424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H1224">
            <v>315</v>
          </cell>
          <cell r="AI1224" t="str">
            <v>NA</v>
          </cell>
          <cell r="AJ1224" t="str">
            <v>315.NA1</v>
          </cell>
        </row>
        <row r="1225">
          <cell r="A1225">
            <v>1225</v>
          </cell>
          <cell r="AH1225">
            <v>315</v>
          </cell>
          <cell r="AI1225" t="str">
            <v>NA</v>
          </cell>
          <cell r="AJ1225" t="str">
            <v>315.NA2</v>
          </cell>
        </row>
        <row r="1226">
          <cell r="A1226">
            <v>1226</v>
          </cell>
          <cell r="B1226">
            <v>316</v>
          </cell>
          <cell r="C1226" t="str">
            <v>Misc Power Plant Equipment</v>
          </cell>
          <cell r="AH1226">
            <v>316</v>
          </cell>
          <cell r="AI1226" t="str">
            <v>NA</v>
          </cell>
          <cell r="AJ1226" t="str">
            <v>316.NA</v>
          </cell>
        </row>
        <row r="1227">
          <cell r="A1227">
            <v>1227</v>
          </cell>
          <cell r="D1227" t="str">
            <v>SG</v>
          </cell>
          <cell r="E1227" t="str">
            <v>P</v>
          </cell>
          <cell r="F1227">
            <v>1052271.7655432806</v>
          </cell>
          <cell r="G1227">
            <v>1052271.7655432806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M1227">
            <v>0.75</v>
          </cell>
          <cell r="N1227">
            <v>0</v>
          </cell>
          <cell r="O1227">
            <v>0</v>
          </cell>
          <cell r="P1227">
            <v>789203.82415746048</v>
          </cell>
          <cell r="Q1227">
            <v>263067.94138582016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H1227">
            <v>316</v>
          </cell>
          <cell r="AI1227" t="str">
            <v>SG</v>
          </cell>
          <cell r="AJ1227" t="str">
            <v>316.SG</v>
          </cell>
        </row>
        <row r="1228">
          <cell r="A1228">
            <v>1228</v>
          </cell>
          <cell r="D1228" t="str">
            <v>SG</v>
          </cell>
          <cell r="E1228" t="str">
            <v>P</v>
          </cell>
          <cell r="F1228">
            <v>2145016.6158693428</v>
          </cell>
          <cell r="G1228">
            <v>2145016.6158693428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M1228">
            <v>0.75</v>
          </cell>
          <cell r="N1228">
            <v>0</v>
          </cell>
          <cell r="O1228">
            <v>0</v>
          </cell>
          <cell r="P1228">
            <v>1608762.461902007</v>
          </cell>
          <cell r="Q1228">
            <v>536254.1539673357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H1228">
            <v>316</v>
          </cell>
          <cell r="AI1228" t="str">
            <v>SG</v>
          </cell>
          <cell r="AJ1228" t="str">
            <v>316.SG1</v>
          </cell>
        </row>
        <row r="1229">
          <cell r="A1229">
            <v>1229</v>
          </cell>
          <cell r="D1229" t="str">
            <v>SG</v>
          </cell>
          <cell r="E1229" t="str">
            <v>P</v>
          </cell>
          <cell r="F1229">
            <v>9956763.4681588374</v>
          </cell>
          <cell r="G1229">
            <v>9956763.4681588374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M1229">
            <v>0.75</v>
          </cell>
          <cell r="N1229">
            <v>0</v>
          </cell>
          <cell r="O1229">
            <v>0</v>
          </cell>
          <cell r="P1229">
            <v>7467572.6011191281</v>
          </cell>
          <cell r="Q1229">
            <v>2489190.8670397094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H1229">
            <v>316</v>
          </cell>
          <cell r="AI1229" t="str">
            <v>SG</v>
          </cell>
          <cell r="AJ1229" t="str">
            <v>316.SG2</v>
          </cell>
        </row>
        <row r="1230">
          <cell r="A1230">
            <v>1230</v>
          </cell>
          <cell r="D1230" t="str">
            <v>SG</v>
          </cell>
          <cell r="E1230" t="str">
            <v>P</v>
          </cell>
          <cell r="F1230">
            <v>1816032.9091811851</v>
          </cell>
          <cell r="G1230">
            <v>1816032.9091811851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0.75</v>
          </cell>
          <cell r="N1230">
            <v>0</v>
          </cell>
          <cell r="O1230">
            <v>0</v>
          </cell>
          <cell r="P1230">
            <v>1362024.6818858888</v>
          </cell>
          <cell r="Q1230">
            <v>454008.22729529627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H1230">
            <v>316</v>
          </cell>
          <cell r="AI1230" t="str">
            <v>SG</v>
          </cell>
          <cell r="AJ1230" t="str">
            <v>316.SG3</v>
          </cell>
        </row>
        <row r="1231">
          <cell r="A1231">
            <v>1231</v>
          </cell>
          <cell r="F1231">
            <v>14970084.758752646</v>
          </cell>
          <cell r="G1231">
            <v>14970084.758752646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N1231">
            <v>0</v>
          </cell>
          <cell r="O1231">
            <v>0</v>
          </cell>
          <cell r="P1231">
            <v>11227563.569064485</v>
          </cell>
          <cell r="Q1231">
            <v>3742521.1896881615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H1231">
            <v>316</v>
          </cell>
          <cell r="AI1231" t="str">
            <v>NA</v>
          </cell>
          <cell r="AJ1231" t="str">
            <v>316.NA1</v>
          </cell>
        </row>
        <row r="1232">
          <cell r="A1232">
            <v>1232</v>
          </cell>
          <cell r="AH1232">
            <v>316</v>
          </cell>
          <cell r="AI1232" t="str">
            <v>NA</v>
          </cell>
          <cell r="AJ1232" t="str">
            <v>316.NA2</v>
          </cell>
        </row>
        <row r="1233">
          <cell r="A1233">
            <v>1233</v>
          </cell>
          <cell r="AH1233">
            <v>316</v>
          </cell>
          <cell r="AI1233" t="str">
            <v>NA</v>
          </cell>
          <cell r="AJ1233" t="str">
            <v>316.NA3</v>
          </cell>
        </row>
        <row r="1234">
          <cell r="A1234">
            <v>1234</v>
          </cell>
          <cell r="B1234" t="str">
            <v>SP</v>
          </cell>
          <cell r="C1234" t="str">
            <v>Unclassified Steam Plant - Account 300</v>
          </cell>
          <cell r="AH1234" t="str">
            <v>SP</v>
          </cell>
          <cell r="AI1234" t="str">
            <v>NA</v>
          </cell>
          <cell r="AJ1234" t="str">
            <v>SP.NA</v>
          </cell>
        </row>
        <row r="1235">
          <cell r="A1235">
            <v>1235</v>
          </cell>
          <cell r="D1235" t="str">
            <v>SG</v>
          </cell>
          <cell r="E1235" t="str">
            <v>P</v>
          </cell>
          <cell r="F1235">
            <v>16650497.294485027</v>
          </cell>
          <cell r="G1235">
            <v>16650497.294485027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M1235">
            <v>0.75</v>
          </cell>
          <cell r="N1235">
            <v>0</v>
          </cell>
          <cell r="O1235">
            <v>0</v>
          </cell>
          <cell r="P1235">
            <v>12487872.970863771</v>
          </cell>
          <cell r="Q1235">
            <v>4162624.3236212567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H1235" t="str">
            <v>SP</v>
          </cell>
          <cell r="AI1235" t="str">
            <v>SG</v>
          </cell>
          <cell r="AJ1235" t="str">
            <v>SP.SG</v>
          </cell>
        </row>
        <row r="1236">
          <cell r="A1236">
            <v>1236</v>
          </cell>
          <cell r="D1236" t="str">
            <v>SG</v>
          </cell>
          <cell r="E1236" t="str">
            <v>P</v>
          </cell>
          <cell r="F1236">
            <v>-18528974.959582113</v>
          </cell>
          <cell r="G1236">
            <v>-18528974.959582113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M1236">
            <v>0.75</v>
          </cell>
          <cell r="N1236">
            <v>0</v>
          </cell>
          <cell r="O1236">
            <v>0</v>
          </cell>
          <cell r="P1236">
            <v>-13896731.219686585</v>
          </cell>
          <cell r="Q1236">
            <v>-4632243.7398955282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H1236" t="str">
            <v>SP</v>
          </cell>
          <cell r="AI1236" t="str">
            <v>SG</v>
          </cell>
          <cell r="AJ1236" t="str">
            <v>SP.SG1</v>
          </cell>
        </row>
        <row r="1237">
          <cell r="A1237">
            <v>1237</v>
          </cell>
          <cell r="F1237">
            <v>-1878477.6650970858</v>
          </cell>
          <cell r="G1237">
            <v>-1878477.6650970858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N1237">
            <v>0</v>
          </cell>
          <cell r="O1237">
            <v>0</v>
          </cell>
          <cell r="P1237">
            <v>-1408858.2488228139</v>
          </cell>
          <cell r="Q1237">
            <v>-469619.41627427144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H1237" t="str">
            <v>SP</v>
          </cell>
          <cell r="AI1237" t="str">
            <v>NA</v>
          </cell>
          <cell r="AJ1237" t="str">
            <v>SP.NA1</v>
          </cell>
        </row>
        <row r="1238">
          <cell r="A1238">
            <v>1238</v>
          </cell>
          <cell r="AH1238" t="str">
            <v>SP</v>
          </cell>
          <cell r="AI1238" t="str">
            <v>NA</v>
          </cell>
          <cell r="AJ1238" t="str">
            <v>SP.NA2</v>
          </cell>
        </row>
        <row r="1239">
          <cell r="A1239">
            <v>1239</v>
          </cell>
          <cell r="AH1239" t="str">
            <v>SP</v>
          </cell>
          <cell r="AI1239" t="str">
            <v>NA</v>
          </cell>
          <cell r="AJ1239" t="str">
            <v>SP.NA3</v>
          </cell>
        </row>
        <row r="1240">
          <cell r="A1240">
            <v>1240</v>
          </cell>
          <cell r="B1240" t="str">
            <v>Total Steam Production Plant</v>
          </cell>
          <cell r="F1240">
            <v>3195238197.2672114</v>
          </cell>
          <cell r="G1240">
            <v>3195238197.2672114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N1240">
            <v>0</v>
          </cell>
          <cell r="O1240">
            <v>0</v>
          </cell>
          <cell r="P1240">
            <v>2396428647.9504085</v>
          </cell>
          <cell r="Q1240">
            <v>798809549.31680286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H1240" t="str">
            <v>Total Steam Production Plant</v>
          </cell>
          <cell r="AI1240" t="str">
            <v>NA</v>
          </cell>
          <cell r="AJ1240" t="str">
            <v>Total Steam Production Plant.NA</v>
          </cell>
        </row>
        <row r="1241">
          <cell r="A1241">
            <v>1241</v>
          </cell>
          <cell r="AH1241" t="str">
            <v>Total Steam Production Plant</v>
          </cell>
          <cell r="AI1241" t="str">
            <v>NA</v>
          </cell>
          <cell r="AJ1241" t="str">
            <v>Total Steam Production Plant.NA1</v>
          </cell>
        </row>
        <row r="1242">
          <cell r="A1242">
            <v>1242</v>
          </cell>
          <cell r="B1242">
            <v>320</v>
          </cell>
          <cell r="C1242" t="str">
            <v>Land and Land Rights</v>
          </cell>
          <cell r="AH1242">
            <v>320</v>
          </cell>
          <cell r="AI1242" t="str">
            <v>NA</v>
          </cell>
          <cell r="AJ1242" t="str">
            <v>320.NA</v>
          </cell>
        </row>
        <row r="1243">
          <cell r="A1243">
            <v>1243</v>
          </cell>
          <cell r="D1243" t="str">
            <v>SG</v>
          </cell>
          <cell r="E1243" t="str">
            <v>P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M1243">
            <v>0.75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H1243">
            <v>320</v>
          </cell>
          <cell r="AI1243" t="str">
            <v>SG</v>
          </cell>
          <cell r="AJ1243" t="str">
            <v>320.SG</v>
          </cell>
        </row>
        <row r="1244">
          <cell r="A1244">
            <v>1244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H1244">
            <v>320</v>
          </cell>
          <cell r="AI1244" t="str">
            <v>NA</v>
          </cell>
          <cell r="AJ1244" t="str">
            <v>320.NA1</v>
          </cell>
        </row>
        <row r="1245">
          <cell r="A1245">
            <v>1245</v>
          </cell>
          <cell r="AH1245">
            <v>320</v>
          </cell>
          <cell r="AI1245" t="str">
            <v>NA</v>
          </cell>
          <cell r="AJ1245" t="str">
            <v>320.NA2</v>
          </cell>
        </row>
        <row r="1246">
          <cell r="A1246">
            <v>1246</v>
          </cell>
          <cell r="B1246">
            <v>321</v>
          </cell>
          <cell r="C1246" t="str">
            <v>Structures and Improvements</v>
          </cell>
          <cell r="AH1246">
            <v>321</v>
          </cell>
          <cell r="AI1246" t="str">
            <v>NA</v>
          </cell>
          <cell r="AJ1246" t="str">
            <v>321.NA</v>
          </cell>
        </row>
        <row r="1247">
          <cell r="A1247">
            <v>1247</v>
          </cell>
          <cell r="D1247" t="str">
            <v>SG</v>
          </cell>
          <cell r="E1247" t="str">
            <v>P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0.75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H1247">
            <v>321</v>
          </cell>
          <cell r="AI1247" t="str">
            <v>SG</v>
          </cell>
          <cell r="AJ1247" t="str">
            <v>321.SG</v>
          </cell>
        </row>
        <row r="1248">
          <cell r="A1248">
            <v>1248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H1248">
            <v>321</v>
          </cell>
          <cell r="AI1248" t="str">
            <v>NA</v>
          </cell>
          <cell r="AJ1248" t="str">
            <v>321.NA1</v>
          </cell>
        </row>
        <row r="1249">
          <cell r="A1249">
            <v>1249</v>
          </cell>
          <cell r="AH1249">
            <v>321</v>
          </cell>
          <cell r="AI1249" t="str">
            <v>NA</v>
          </cell>
          <cell r="AJ1249" t="str">
            <v>321.NA2</v>
          </cell>
        </row>
        <row r="1250">
          <cell r="A1250">
            <v>1250</v>
          </cell>
          <cell r="B1250">
            <v>322</v>
          </cell>
          <cell r="C1250" t="str">
            <v>Reactor Plant Equipment</v>
          </cell>
          <cell r="AH1250">
            <v>322</v>
          </cell>
          <cell r="AI1250" t="str">
            <v>NA</v>
          </cell>
          <cell r="AJ1250" t="str">
            <v>322.NA</v>
          </cell>
        </row>
        <row r="1251">
          <cell r="A1251">
            <v>1251</v>
          </cell>
          <cell r="D1251" t="str">
            <v>SG</v>
          </cell>
          <cell r="E1251" t="str">
            <v>P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0.75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H1251">
            <v>322</v>
          </cell>
          <cell r="AI1251" t="str">
            <v>SG</v>
          </cell>
          <cell r="AJ1251" t="str">
            <v>322.SG</v>
          </cell>
        </row>
        <row r="1252">
          <cell r="A1252">
            <v>1252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H1252">
            <v>322</v>
          </cell>
          <cell r="AI1252" t="str">
            <v>NA</v>
          </cell>
          <cell r="AJ1252" t="str">
            <v>322.NA1</v>
          </cell>
        </row>
        <row r="1253">
          <cell r="A1253">
            <v>1253</v>
          </cell>
          <cell r="AH1253">
            <v>322</v>
          </cell>
          <cell r="AI1253" t="str">
            <v>NA</v>
          </cell>
          <cell r="AJ1253" t="str">
            <v>322.NA2</v>
          </cell>
        </row>
        <row r="1254">
          <cell r="A1254">
            <v>1254</v>
          </cell>
          <cell r="B1254">
            <v>323</v>
          </cell>
          <cell r="C1254" t="str">
            <v>Turbogenerator Units</v>
          </cell>
          <cell r="AH1254">
            <v>323</v>
          </cell>
          <cell r="AI1254" t="str">
            <v>NA</v>
          </cell>
          <cell r="AJ1254" t="str">
            <v>323.NA</v>
          </cell>
        </row>
        <row r="1255">
          <cell r="A1255">
            <v>1255</v>
          </cell>
          <cell r="D1255" t="str">
            <v>SG</v>
          </cell>
          <cell r="E1255" t="str">
            <v>P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0.75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H1255">
            <v>323</v>
          </cell>
          <cell r="AI1255" t="str">
            <v>SG</v>
          </cell>
          <cell r="AJ1255" t="str">
            <v>323.SG</v>
          </cell>
        </row>
        <row r="1256">
          <cell r="A1256">
            <v>1256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H1256">
            <v>323</v>
          </cell>
          <cell r="AI1256" t="str">
            <v>NA</v>
          </cell>
          <cell r="AJ1256" t="str">
            <v>323.NA1</v>
          </cell>
        </row>
        <row r="1257">
          <cell r="A1257">
            <v>1257</v>
          </cell>
          <cell r="AH1257">
            <v>323</v>
          </cell>
          <cell r="AI1257" t="str">
            <v>NA</v>
          </cell>
          <cell r="AJ1257" t="str">
            <v>323.NA2</v>
          </cell>
        </row>
        <row r="1258">
          <cell r="A1258">
            <v>1258</v>
          </cell>
          <cell r="B1258">
            <v>324</v>
          </cell>
          <cell r="C1258" t="str">
            <v>Land and Land Rights</v>
          </cell>
          <cell r="AH1258">
            <v>324</v>
          </cell>
          <cell r="AI1258" t="str">
            <v>NA</v>
          </cell>
          <cell r="AJ1258" t="str">
            <v>324.NA</v>
          </cell>
        </row>
        <row r="1259">
          <cell r="A1259">
            <v>1259</v>
          </cell>
          <cell r="D1259" t="str">
            <v>SG</v>
          </cell>
          <cell r="E1259" t="str">
            <v>P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M1259">
            <v>0.75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H1259">
            <v>324</v>
          </cell>
          <cell r="AI1259" t="str">
            <v>SG</v>
          </cell>
          <cell r="AJ1259" t="str">
            <v>324.SG</v>
          </cell>
        </row>
        <row r="1260">
          <cell r="A1260">
            <v>1260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  <cell r="AH1260">
            <v>324</v>
          </cell>
          <cell r="AI1260" t="str">
            <v>NA</v>
          </cell>
          <cell r="AJ1260" t="str">
            <v>324.NA1</v>
          </cell>
        </row>
        <row r="1261">
          <cell r="A1261">
            <v>1261</v>
          </cell>
          <cell r="AH1261">
            <v>324</v>
          </cell>
          <cell r="AI1261" t="str">
            <v>NA</v>
          </cell>
          <cell r="AJ1261" t="str">
            <v>324.NA2</v>
          </cell>
        </row>
        <row r="1262">
          <cell r="A1262">
            <v>1262</v>
          </cell>
          <cell r="B1262">
            <v>325</v>
          </cell>
          <cell r="C1262" t="str">
            <v>Misc. Power Plant Equipment</v>
          </cell>
          <cell r="AH1262">
            <v>325</v>
          </cell>
          <cell r="AI1262" t="str">
            <v>NA</v>
          </cell>
          <cell r="AJ1262" t="str">
            <v>325.NA</v>
          </cell>
        </row>
        <row r="1263">
          <cell r="A1263">
            <v>1263</v>
          </cell>
          <cell r="D1263" t="str">
            <v>SG</v>
          </cell>
          <cell r="E1263" t="str">
            <v>P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0.75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  <cell r="AH1263">
            <v>325</v>
          </cell>
          <cell r="AI1263" t="str">
            <v>SG</v>
          </cell>
          <cell r="AJ1263" t="str">
            <v>325.SG</v>
          </cell>
        </row>
        <row r="1264">
          <cell r="A1264">
            <v>1264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H1264">
            <v>325</v>
          </cell>
          <cell r="AI1264" t="str">
            <v>NA</v>
          </cell>
          <cell r="AJ1264" t="str">
            <v>325.NA1</v>
          </cell>
        </row>
        <row r="1265">
          <cell r="A1265">
            <v>1265</v>
          </cell>
          <cell r="AH1265">
            <v>325</v>
          </cell>
          <cell r="AI1265" t="str">
            <v>NA</v>
          </cell>
          <cell r="AJ1265" t="str">
            <v>325.NA2</v>
          </cell>
        </row>
        <row r="1266">
          <cell r="A1266">
            <v>1266</v>
          </cell>
          <cell r="AH1266">
            <v>325</v>
          </cell>
          <cell r="AI1266" t="str">
            <v>NA</v>
          </cell>
          <cell r="AJ1266" t="str">
            <v>325.NA3</v>
          </cell>
        </row>
        <row r="1267">
          <cell r="A1267">
            <v>1267</v>
          </cell>
          <cell r="B1267" t="str">
            <v>N00</v>
          </cell>
          <cell r="C1267" t="str">
            <v>Unclassified Nuclear Plant - Acct 300</v>
          </cell>
          <cell r="AH1267" t="str">
            <v>N00</v>
          </cell>
          <cell r="AI1267" t="str">
            <v>NA</v>
          </cell>
          <cell r="AJ1267" t="str">
            <v>N00.NA</v>
          </cell>
        </row>
        <row r="1268">
          <cell r="A1268">
            <v>1268</v>
          </cell>
          <cell r="D1268" t="str">
            <v>SG</v>
          </cell>
          <cell r="E1268" t="str">
            <v>P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0.75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  <cell r="AH1268" t="str">
            <v>N00</v>
          </cell>
          <cell r="AI1268" t="str">
            <v>SG</v>
          </cell>
          <cell r="AJ1268" t="str">
            <v>N00.SG</v>
          </cell>
        </row>
        <row r="1269">
          <cell r="A1269">
            <v>1269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  <cell r="AH1269" t="str">
            <v>N00</v>
          </cell>
          <cell r="AI1269" t="str">
            <v>NA</v>
          </cell>
          <cell r="AJ1269" t="str">
            <v>N00.NA1</v>
          </cell>
        </row>
        <row r="1270">
          <cell r="A1270">
            <v>1270</v>
          </cell>
          <cell r="AH1270" t="str">
            <v>N00</v>
          </cell>
          <cell r="AI1270" t="str">
            <v>NA</v>
          </cell>
          <cell r="AJ1270" t="str">
            <v>N00.NA2</v>
          </cell>
        </row>
        <row r="1271">
          <cell r="A1271">
            <v>1271</v>
          </cell>
          <cell r="AH1271" t="str">
            <v>N00</v>
          </cell>
          <cell r="AI1271" t="str">
            <v>NA</v>
          </cell>
          <cell r="AJ1271" t="str">
            <v>N00.NA3</v>
          </cell>
        </row>
        <row r="1272">
          <cell r="A1272">
            <v>1272</v>
          </cell>
          <cell r="B1272" t="str">
            <v>Total Nuclear Production Plant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H1272" t="str">
            <v>Total Nuclear Production Plant</v>
          </cell>
          <cell r="AI1272" t="str">
            <v>NA</v>
          </cell>
          <cell r="AJ1272" t="str">
            <v>Total Nuclear Production Plant.NA</v>
          </cell>
        </row>
        <row r="1273">
          <cell r="A1273">
            <v>1273</v>
          </cell>
          <cell r="AH1273" t="str">
            <v>Total Nuclear Production Plant</v>
          </cell>
          <cell r="AI1273" t="str">
            <v>NA</v>
          </cell>
          <cell r="AJ1273" t="str">
            <v>Total Nuclear Production Plant.NA1</v>
          </cell>
        </row>
        <row r="1274">
          <cell r="A1274">
            <v>1274</v>
          </cell>
          <cell r="B1274">
            <v>330</v>
          </cell>
          <cell r="C1274" t="str">
            <v>Land and Land Rights</v>
          </cell>
          <cell r="AH1274">
            <v>330</v>
          </cell>
          <cell r="AI1274" t="str">
            <v>NA</v>
          </cell>
          <cell r="AJ1274" t="str">
            <v>330.NA</v>
          </cell>
        </row>
        <row r="1275">
          <cell r="A1275">
            <v>1275</v>
          </cell>
          <cell r="D1275" t="str">
            <v>SG</v>
          </cell>
          <cell r="E1275" t="str">
            <v>P</v>
          </cell>
          <cell r="F1275">
            <v>4511277.8636422502</v>
          </cell>
          <cell r="G1275">
            <v>4511277.8636422502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M1275">
            <v>0.75</v>
          </cell>
          <cell r="N1275">
            <v>0</v>
          </cell>
          <cell r="O1275">
            <v>0</v>
          </cell>
          <cell r="P1275">
            <v>3383458.3977316879</v>
          </cell>
          <cell r="Q1275">
            <v>1127819.4659105625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H1275">
            <v>330</v>
          </cell>
          <cell r="AI1275" t="str">
            <v>SG</v>
          </cell>
          <cell r="AJ1275" t="str">
            <v>330.SG</v>
          </cell>
        </row>
        <row r="1276">
          <cell r="A1276">
            <v>1276</v>
          </cell>
          <cell r="D1276" t="str">
            <v>SG</v>
          </cell>
          <cell r="E1276" t="str">
            <v>P</v>
          </cell>
          <cell r="F1276">
            <v>2300233.1471592793</v>
          </cell>
          <cell r="G1276">
            <v>2300233.1471592793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0.75</v>
          </cell>
          <cell r="N1276">
            <v>0</v>
          </cell>
          <cell r="O1276">
            <v>0</v>
          </cell>
          <cell r="P1276">
            <v>1725174.8603694595</v>
          </cell>
          <cell r="Q1276">
            <v>575058.28678981983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  <cell r="AH1276">
            <v>330</v>
          </cell>
          <cell r="AI1276" t="str">
            <v>SG</v>
          </cell>
          <cell r="AJ1276" t="str">
            <v>330.SG1</v>
          </cell>
        </row>
        <row r="1277">
          <cell r="A1277">
            <v>1277</v>
          </cell>
          <cell r="D1277" t="str">
            <v>SG</v>
          </cell>
          <cell r="E1277" t="str">
            <v>P</v>
          </cell>
          <cell r="F1277">
            <v>8488053.1366174798</v>
          </cell>
          <cell r="G1277">
            <v>8488053.1366174798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M1277">
            <v>0.75</v>
          </cell>
          <cell r="N1277">
            <v>0</v>
          </cell>
          <cell r="O1277">
            <v>0</v>
          </cell>
          <cell r="P1277">
            <v>6366039.8524631094</v>
          </cell>
          <cell r="Q1277">
            <v>2122013.28415437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  <cell r="AH1277">
            <v>330</v>
          </cell>
          <cell r="AI1277" t="str">
            <v>SG</v>
          </cell>
          <cell r="AJ1277" t="str">
            <v>330.SG2</v>
          </cell>
        </row>
        <row r="1278">
          <cell r="A1278">
            <v>1278</v>
          </cell>
          <cell r="D1278" t="str">
            <v>SG</v>
          </cell>
          <cell r="E1278" t="str">
            <v>P</v>
          </cell>
          <cell r="F1278">
            <v>563461.82011585531</v>
          </cell>
          <cell r="G1278">
            <v>563461.82011585531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M1278">
            <v>0.75</v>
          </cell>
          <cell r="N1278">
            <v>0</v>
          </cell>
          <cell r="O1278">
            <v>0</v>
          </cell>
          <cell r="P1278">
            <v>422596.36508689146</v>
          </cell>
          <cell r="Q1278">
            <v>140865.45502896383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  <cell r="AH1278">
            <v>330</v>
          </cell>
          <cell r="AI1278" t="str">
            <v>SG</v>
          </cell>
          <cell r="AJ1278" t="str">
            <v>330.SG3</v>
          </cell>
        </row>
        <row r="1279">
          <cell r="A1279">
            <v>1279</v>
          </cell>
          <cell r="F1279">
            <v>15863025.967534864</v>
          </cell>
          <cell r="G1279">
            <v>15863025.967534864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N1279">
            <v>0</v>
          </cell>
          <cell r="O1279">
            <v>0</v>
          </cell>
          <cell r="P1279">
            <v>11897269.475651149</v>
          </cell>
          <cell r="Q1279">
            <v>3965756.4918837161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  <cell r="AH1279">
            <v>330</v>
          </cell>
          <cell r="AI1279" t="str">
            <v>NA</v>
          </cell>
          <cell r="AJ1279" t="str">
            <v>330.NA1</v>
          </cell>
        </row>
        <row r="1280">
          <cell r="A1280">
            <v>1280</v>
          </cell>
          <cell r="AH1280">
            <v>330</v>
          </cell>
          <cell r="AI1280" t="str">
            <v>NA</v>
          </cell>
          <cell r="AJ1280" t="str">
            <v>330.NA2</v>
          </cell>
        </row>
        <row r="1281">
          <cell r="A1281">
            <v>1281</v>
          </cell>
          <cell r="B1281">
            <v>331</v>
          </cell>
          <cell r="C1281" t="str">
            <v>Structures and Improvements</v>
          </cell>
          <cell r="AH1281">
            <v>331</v>
          </cell>
          <cell r="AI1281" t="str">
            <v>NA</v>
          </cell>
          <cell r="AJ1281" t="str">
            <v>331.NA</v>
          </cell>
        </row>
        <row r="1282">
          <cell r="A1282">
            <v>1282</v>
          </cell>
          <cell r="D1282" t="str">
            <v>SG</v>
          </cell>
          <cell r="E1282" t="str">
            <v>P</v>
          </cell>
          <cell r="F1282">
            <v>8530785.4561515581</v>
          </cell>
          <cell r="G1282">
            <v>8530785.4561515581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M1282">
            <v>0.75</v>
          </cell>
          <cell r="N1282">
            <v>0</v>
          </cell>
          <cell r="O1282">
            <v>0</v>
          </cell>
          <cell r="P1282">
            <v>6398089.0921136681</v>
          </cell>
          <cell r="Q1282">
            <v>2132696.3640378895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H1282">
            <v>331</v>
          </cell>
          <cell r="AI1282" t="str">
            <v>SG</v>
          </cell>
          <cell r="AJ1282" t="str">
            <v>331.SG</v>
          </cell>
        </row>
        <row r="1283">
          <cell r="A1283">
            <v>1283</v>
          </cell>
          <cell r="D1283" t="str">
            <v>SG</v>
          </cell>
          <cell r="E1283" t="str">
            <v>P</v>
          </cell>
          <cell r="F1283">
            <v>2129518.6840489721</v>
          </cell>
          <cell r="G1283">
            <v>2129518.6840489721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M1283">
            <v>0.75</v>
          </cell>
          <cell r="N1283">
            <v>0</v>
          </cell>
          <cell r="O1283">
            <v>0</v>
          </cell>
          <cell r="P1283">
            <v>1597139.0130367291</v>
          </cell>
          <cell r="Q1283">
            <v>532379.67101224302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H1283">
            <v>331</v>
          </cell>
          <cell r="AI1283" t="str">
            <v>SG</v>
          </cell>
          <cell r="AJ1283" t="str">
            <v>331.SG1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106478023.48580152</v>
          </cell>
          <cell r="G1284">
            <v>106478023.48580152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0.75</v>
          </cell>
          <cell r="N1284">
            <v>0</v>
          </cell>
          <cell r="O1284">
            <v>0</v>
          </cell>
          <cell r="P1284">
            <v>79858517.614351138</v>
          </cell>
          <cell r="Q1284">
            <v>26619505.871450379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H1284">
            <v>331</v>
          </cell>
          <cell r="AI1284" t="str">
            <v>SG</v>
          </cell>
          <cell r="AJ1284" t="str">
            <v>331.SG2</v>
          </cell>
        </row>
        <row r="1285">
          <cell r="A1285">
            <v>1285</v>
          </cell>
          <cell r="D1285" t="str">
            <v>SG</v>
          </cell>
          <cell r="E1285" t="str">
            <v>P</v>
          </cell>
          <cell r="F1285">
            <v>5783593.1344244136</v>
          </cell>
          <cell r="G1285">
            <v>5783593.1344244136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0.75</v>
          </cell>
          <cell r="N1285">
            <v>0</v>
          </cell>
          <cell r="O1285">
            <v>0</v>
          </cell>
          <cell r="P1285">
            <v>4337694.8508183099</v>
          </cell>
          <cell r="Q1285">
            <v>1445898.2836061034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H1285">
            <v>331</v>
          </cell>
          <cell r="AI1285" t="str">
            <v>SG</v>
          </cell>
          <cell r="AJ1285" t="str">
            <v>331.SG3</v>
          </cell>
        </row>
        <row r="1286">
          <cell r="A1286">
            <v>1286</v>
          </cell>
          <cell r="F1286">
            <v>122921920.76042646</v>
          </cell>
          <cell r="G1286">
            <v>122921920.76042646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N1286">
            <v>0</v>
          </cell>
          <cell r="O1286">
            <v>0</v>
          </cell>
          <cell r="P1286">
            <v>92191440.570319846</v>
          </cell>
          <cell r="Q1286">
            <v>30730480.190106615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H1286">
            <v>331</v>
          </cell>
          <cell r="AI1286" t="str">
            <v>NA</v>
          </cell>
          <cell r="AJ1286" t="str">
            <v>331.NA1</v>
          </cell>
        </row>
        <row r="1287">
          <cell r="A1287">
            <v>1287</v>
          </cell>
          <cell r="AH1287">
            <v>331</v>
          </cell>
          <cell r="AI1287" t="str">
            <v>NA</v>
          </cell>
          <cell r="AJ1287" t="str">
            <v>331.NA2</v>
          </cell>
        </row>
        <row r="1288">
          <cell r="A1288">
            <v>1288</v>
          </cell>
          <cell r="B1288">
            <v>332</v>
          </cell>
          <cell r="C1288" t="str">
            <v>Reservoirs, Dams &amp; Waterways</v>
          </cell>
          <cell r="AH1288">
            <v>332</v>
          </cell>
          <cell r="AI1288" t="str">
            <v>NA</v>
          </cell>
          <cell r="AJ1288" t="str">
            <v>332.NA</v>
          </cell>
        </row>
        <row r="1289">
          <cell r="A1289">
            <v>1289</v>
          </cell>
          <cell r="D1289" t="str">
            <v>SG</v>
          </cell>
          <cell r="E1289" t="str">
            <v>P</v>
          </cell>
          <cell r="F1289">
            <v>63491230.764301911</v>
          </cell>
          <cell r="G1289">
            <v>63491230.764301911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M1289">
            <v>0.75</v>
          </cell>
          <cell r="N1289">
            <v>0</v>
          </cell>
          <cell r="O1289">
            <v>0</v>
          </cell>
          <cell r="P1289">
            <v>47618423.073226437</v>
          </cell>
          <cell r="Q1289">
            <v>15872807.691075478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H1289">
            <v>332</v>
          </cell>
          <cell r="AI1289" t="str">
            <v>SG</v>
          </cell>
          <cell r="AJ1289" t="str">
            <v>332.SG</v>
          </cell>
        </row>
        <row r="1290">
          <cell r="A1290">
            <v>1290</v>
          </cell>
          <cell r="D1290" t="str">
            <v>SG</v>
          </cell>
          <cell r="E1290" t="str">
            <v>P</v>
          </cell>
          <cell r="F1290">
            <v>8202172.3916989611</v>
          </cell>
          <cell r="G1290">
            <v>8202172.3916989611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0.75</v>
          </cell>
          <cell r="N1290">
            <v>0</v>
          </cell>
          <cell r="O1290">
            <v>0</v>
          </cell>
          <cell r="P1290">
            <v>6151629.2937742211</v>
          </cell>
          <cell r="Q1290">
            <v>2050543.0979247403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H1290">
            <v>332</v>
          </cell>
          <cell r="AI1290" t="str">
            <v>SG</v>
          </cell>
          <cell r="AJ1290" t="str">
            <v>332.SG1</v>
          </cell>
        </row>
        <row r="1291">
          <cell r="A1291">
            <v>1291</v>
          </cell>
          <cell r="D1291" t="str">
            <v>SG</v>
          </cell>
          <cell r="E1291" t="str">
            <v>P</v>
          </cell>
          <cell r="F1291">
            <v>121982375.56003821</v>
          </cell>
          <cell r="G1291">
            <v>121982375.56003821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0.75</v>
          </cell>
          <cell r="N1291">
            <v>0</v>
          </cell>
          <cell r="O1291">
            <v>0</v>
          </cell>
          <cell r="P1291">
            <v>91486781.670028657</v>
          </cell>
          <cell r="Q1291">
            <v>30495593.890009552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H1291">
            <v>332</v>
          </cell>
          <cell r="AI1291" t="str">
            <v>SG</v>
          </cell>
          <cell r="AJ1291" t="str">
            <v>332.SG2</v>
          </cell>
        </row>
        <row r="1292">
          <cell r="A1292">
            <v>1292</v>
          </cell>
          <cell r="D1292" t="str">
            <v>SG</v>
          </cell>
          <cell r="E1292" t="str">
            <v>P</v>
          </cell>
          <cell r="F1292">
            <v>34444820.428275295</v>
          </cell>
          <cell r="G1292">
            <v>34444820.428275295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0.75</v>
          </cell>
          <cell r="N1292">
            <v>0</v>
          </cell>
          <cell r="O1292">
            <v>0</v>
          </cell>
          <cell r="P1292">
            <v>25833615.321206473</v>
          </cell>
          <cell r="Q1292">
            <v>8611205.1070688237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H1292">
            <v>332</v>
          </cell>
          <cell r="AI1292" t="str">
            <v>SG</v>
          </cell>
          <cell r="AJ1292" t="str">
            <v>332.SG3</v>
          </cell>
        </row>
        <row r="1293">
          <cell r="A1293">
            <v>1293</v>
          </cell>
          <cell r="F1293">
            <v>228120599.14431435</v>
          </cell>
          <cell r="G1293">
            <v>228120599.14431435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N1293">
            <v>0</v>
          </cell>
          <cell r="O1293">
            <v>0</v>
          </cell>
          <cell r="P1293">
            <v>171090449.35823581</v>
          </cell>
          <cell r="Q1293">
            <v>57030149.786078587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  <cell r="AH1293">
            <v>332</v>
          </cell>
          <cell r="AI1293" t="str">
            <v>NA</v>
          </cell>
          <cell r="AJ1293" t="str">
            <v>332.NA1</v>
          </cell>
        </row>
        <row r="1294">
          <cell r="A1294">
            <v>1294</v>
          </cell>
          <cell r="AH1294">
            <v>332</v>
          </cell>
          <cell r="AI1294" t="str">
            <v>NA</v>
          </cell>
          <cell r="AJ1294" t="str">
            <v>332.NA2</v>
          </cell>
        </row>
        <row r="1295">
          <cell r="A1295">
            <v>1295</v>
          </cell>
          <cell r="B1295">
            <v>333</v>
          </cell>
          <cell r="C1295" t="str">
            <v>Water Wheel, Turbines, &amp; Generators</v>
          </cell>
          <cell r="AH1295">
            <v>333</v>
          </cell>
          <cell r="AI1295" t="str">
            <v>NA</v>
          </cell>
          <cell r="AJ1295" t="str">
            <v>333.NA</v>
          </cell>
        </row>
        <row r="1296">
          <cell r="A1296">
            <v>1296</v>
          </cell>
          <cell r="D1296" t="str">
            <v>SG</v>
          </cell>
          <cell r="E1296" t="str">
            <v>P</v>
          </cell>
          <cell r="F1296">
            <v>12579305.097551104</v>
          </cell>
          <cell r="G1296">
            <v>12579305.097551104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M1296">
            <v>0.75</v>
          </cell>
          <cell r="N1296">
            <v>0</v>
          </cell>
          <cell r="O1296">
            <v>0</v>
          </cell>
          <cell r="P1296">
            <v>9434478.8231633268</v>
          </cell>
          <cell r="Q1296">
            <v>3144826.2743877759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  <cell r="AH1296">
            <v>333</v>
          </cell>
          <cell r="AI1296" t="str">
            <v>SG</v>
          </cell>
          <cell r="AJ1296" t="str">
            <v>333.SG</v>
          </cell>
        </row>
        <row r="1297">
          <cell r="A1297">
            <v>1297</v>
          </cell>
          <cell r="D1297" t="str">
            <v>SG</v>
          </cell>
          <cell r="E1297" t="str">
            <v>P</v>
          </cell>
          <cell r="F1297">
            <v>3187575.5485571679</v>
          </cell>
          <cell r="G1297">
            <v>3187575.5485571679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0.75</v>
          </cell>
          <cell r="N1297">
            <v>0</v>
          </cell>
          <cell r="O1297">
            <v>0</v>
          </cell>
          <cell r="P1297">
            <v>2390681.6614178759</v>
          </cell>
          <cell r="Q1297">
            <v>796893.88713929197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H1297">
            <v>333</v>
          </cell>
          <cell r="AI1297" t="str">
            <v>SG</v>
          </cell>
          <cell r="AJ1297" t="str">
            <v>333.SG1</v>
          </cell>
        </row>
        <row r="1298">
          <cell r="A1298">
            <v>1298</v>
          </cell>
          <cell r="D1298" t="str">
            <v>SG</v>
          </cell>
          <cell r="E1298" t="str">
            <v>P</v>
          </cell>
          <cell r="F1298">
            <v>28596917.33594092</v>
          </cell>
          <cell r="G1298">
            <v>28596917.33594092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0.75</v>
          </cell>
          <cell r="N1298">
            <v>0</v>
          </cell>
          <cell r="O1298">
            <v>0</v>
          </cell>
          <cell r="P1298">
            <v>21447688.001955688</v>
          </cell>
          <cell r="Q1298">
            <v>7149229.33398523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H1298">
            <v>333</v>
          </cell>
          <cell r="AI1298" t="str">
            <v>SG</v>
          </cell>
          <cell r="AJ1298" t="str">
            <v>333.SG2</v>
          </cell>
        </row>
        <row r="1299">
          <cell r="A1299">
            <v>1299</v>
          </cell>
          <cell r="D1299" t="str">
            <v>SG</v>
          </cell>
          <cell r="E1299" t="str">
            <v>P</v>
          </cell>
          <cell r="F1299">
            <v>18362047.548686944</v>
          </cell>
          <cell r="G1299">
            <v>18362047.548686944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0.75</v>
          </cell>
          <cell r="N1299">
            <v>0</v>
          </cell>
          <cell r="O1299">
            <v>0</v>
          </cell>
          <cell r="P1299">
            <v>13771535.661515208</v>
          </cell>
          <cell r="Q1299">
            <v>4590511.887171736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H1299">
            <v>333</v>
          </cell>
          <cell r="AI1299" t="str">
            <v>SG</v>
          </cell>
          <cell r="AJ1299" t="str">
            <v>333.SG3</v>
          </cell>
        </row>
        <row r="1300">
          <cell r="A1300">
            <v>1300</v>
          </cell>
          <cell r="F1300">
            <v>62725845.530736133</v>
          </cell>
          <cell r="G1300">
            <v>62725845.530736133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N1300">
            <v>0</v>
          </cell>
          <cell r="O1300">
            <v>0</v>
          </cell>
          <cell r="P1300">
            <v>47044384.148052096</v>
          </cell>
          <cell r="Q1300">
            <v>15681461.382684033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H1300">
            <v>333</v>
          </cell>
          <cell r="AI1300" t="str">
            <v>NA</v>
          </cell>
          <cell r="AJ1300" t="str">
            <v>333.NA1</v>
          </cell>
        </row>
        <row r="1301">
          <cell r="A1301">
            <v>1301</v>
          </cell>
          <cell r="AH1301">
            <v>333</v>
          </cell>
          <cell r="AI1301" t="str">
            <v>NA</v>
          </cell>
          <cell r="AJ1301" t="str">
            <v>333.NA2</v>
          </cell>
        </row>
        <row r="1302">
          <cell r="A1302">
            <v>1302</v>
          </cell>
          <cell r="B1302">
            <v>334</v>
          </cell>
          <cell r="C1302" t="str">
            <v>Accessory Electric Equipment</v>
          </cell>
          <cell r="AH1302">
            <v>334</v>
          </cell>
          <cell r="AI1302" t="str">
            <v>NA</v>
          </cell>
          <cell r="AJ1302" t="str">
            <v>334.NA</v>
          </cell>
        </row>
        <row r="1303">
          <cell r="A1303">
            <v>1303</v>
          </cell>
          <cell r="D1303" t="str">
            <v>SG</v>
          </cell>
          <cell r="E1303" t="str">
            <v>P</v>
          </cell>
          <cell r="F1303">
            <v>1595585.0311128192</v>
          </cell>
          <cell r="G1303">
            <v>1595585.0311128192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M1303">
            <v>0.75</v>
          </cell>
          <cell r="N1303">
            <v>0</v>
          </cell>
          <cell r="O1303">
            <v>0</v>
          </cell>
          <cell r="P1303">
            <v>1196688.7733346145</v>
          </cell>
          <cell r="Q1303">
            <v>398896.2577782048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H1303">
            <v>334</v>
          </cell>
          <cell r="AI1303" t="str">
            <v>SG</v>
          </cell>
          <cell r="AJ1303" t="str">
            <v>334.SG</v>
          </cell>
        </row>
        <row r="1304">
          <cell r="A1304">
            <v>1304</v>
          </cell>
          <cell r="D1304" t="str">
            <v>SG</v>
          </cell>
          <cell r="E1304" t="str">
            <v>P</v>
          </cell>
          <cell r="F1304">
            <v>1462139.4485479756</v>
          </cell>
          <cell r="G1304">
            <v>1462139.4485479756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M1304">
            <v>0.75</v>
          </cell>
          <cell r="N1304">
            <v>0</v>
          </cell>
          <cell r="O1304">
            <v>0</v>
          </cell>
          <cell r="P1304">
            <v>1096604.5864109816</v>
          </cell>
          <cell r="Q1304">
            <v>365534.86213699391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H1304">
            <v>334</v>
          </cell>
          <cell r="AI1304" t="str">
            <v>SG</v>
          </cell>
          <cell r="AJ1304" t="str">
            <v>334.SG1</v>
          </cell>
        </row>
        <row r="1305">
          <cell r="A1305">
            <v>1305</v>
          </cell>
          <cell r="D1305" t="str">
            <v>SG</v>
          </cell>
          <cell r="E1305" t="str">
            <v>P</v>
          </cell>
          <cell r="F1305">
            <v>29526036.992155436</v>
          </cell>
          <cell r="G1305">
            <v>29526036.992155436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0.75</v>
          </cell>
          <cell r="N1305">
            <v>0</v>
          </cell>
          <cell r="O1305">
            <v>0</v>
          </cell>
          <cell r="P1305">
            <v>22144527.744116578</v>
          </cell>
          <cell r="Q1305">
            <v>7381509.2480388591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  <cell r="AH1305">
            <v>334</v>
          </cell>
          <cell r="AI1305" t="str">
            <v>SG</v>
          </cell>
          <cell r="AJ1305" t="str">
            <v>334.SG2</v>
          </cell>
        </row>
        <row r="1306">
          <cell r="A1306">
            <v>1306</v>
          </cell>
          <cell r="D1306" t="str">
            <v>SG</v>
          </cell>
          <cell r="E1306" t="str">
            <v>P</v>
          </cell>
          <cell r="F1306">
            <v>4805976.5168454135</v>
          </cell>
          <cell r="G1306">
            <v>4805976.5168454135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0.75</v>
          </cell>
          <cell r="N1306">
            <v>0</v>
          </cell>
          <cell r="O1306">
            <v>0</v>
          </cell>
          <cell r="P1306">
            <v>3604482.3876340603</v>
          </cell>
          <cell r="Q1306">
            <v>1201494.1292113534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  <cell r="AH1306">
            <v>334</v>
          </cell>
          <cell r="AI1306" t="str">
            <v>SG</v>
          </cell>
          <cell r="AJ1306" t="str">
            <v>334.SG3</v>
          </cell>
        </row>
        <row r="1307">
          <cell r="A1307">
            <v>1307</v>
          </cell>
          <cell r="F1307">
            <v>37389737.988661647</v>
          </cell>
          <cell r="G1307">
            <v>37389737.988661647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N1307">
            <v>0</v>
          </cell>
          <cell r="O1307">
            <v>0</v>
          </cell>
          <cell r="P1307">
            <v>28042303.491496235</v>
          </cell>
          <cell r="Q1307">
            <v>9347434.4971654117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H1307">
            <v>334</v>
          </cell>
          <cell r="AI1307" t="str">
            <v>NA</v>
          </cell>
          <cell r="AJ1307" t="str">
            <v>334.NA1</v>
          </cell>
        </row>
        <row r="1308">
          <cell r="A1308">
            <v>1308</v>
          </cell>
          <cell r="AH1308">
            <v>334</v>
          </cell>
          <cell r="AI1308" t="str">
            <v>NA</v>
          </cell>
          <cell r="AJ1308" t="str">
            <v>334.NA2</v>
          </cell>
        </row>
        <row r="1309">
          <cell r="A1309">
            <v>1309</v>
          </cell>
          <cell r="B1309">
            <v>335</v>
          </cell>
          <cell r="C1309" t="str">
            <v>Misc. Power Plant Equipment</v>
          </cell>
          <cell r="AH1309">
            <v>335</v>
          </cell>
          <cell r="AI1309" t="str">
            <v>NA</v>
          </cell>
          <cell r="AJ1309" t="str">
            <v>335.NA</v>
          </cell>
        </row>
        <row r="1310">
          <cell r="A1310">
            <v>1310</v>
          </cell>
          <cell r="D1310" t="str">
            <v>SG</v>
          </cell>
          <cell r="E1310" t="str">
            <v>P</v>
          </cell>
          <cell r="F1310">
            <v>493243.59691644169</v>
          </cell>
          <cell r="G1310">
            <v>493243.59691644169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0.75</v>
          </cell>
          <cell r="N1310">
            <v>0</v>
          </cell>
          <cell r="O1310">
            <v>0</v>
          </cell>
          <cell r="P1310">
            <v>369932.69768733124</v>
          </cell>
          <cell r="Q1310">
            <v>123310.89922911042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H1310">
            <v>335</v>
          </cell>
          <cell r="AI1310" t="str">
            <v>SG</v>
          </cell>
          <cell r="AJ1310" t="str">
            <v>335.SG</v>
          </cell>
        </row>
        <row r="1311">
          <cell r="A1311">
            <v>1311</v>
          </cell>
          <cell r="D1311" t="str">
            <v>SG</v>
          </cell>
          <cell r="E1311" t="str">
            <v>P</v>
          </cell>
          <cell r="F1311">
            <v>67466.763124454956</v>
          </cell>
          <cell r="G1311">
            <v>67466.763124454956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0.75</v>
          </cell>
          <cell r="N1311">
            <v>0</v>
          </cell>
          <cell r="O1311">
            <v>0</v>
          </cell>
          <cell r="P1311">
            <v>50600.07234334122</v>
          </cell>
          <cell r="Q1311">
            <v>16866.690781113739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  <cell r="AH1311">
            <v>335</v>
          </cell>
          <cell r="AI1311" t="str">
            <v>SG</v>
          </cell>
          <cell r="AJ1311" t="str">
            <v>335.SG1</v>
          </cell>
        </row>
        <row r="1312">
          <cell r="A1312">
            <v>1312</v>
          </cell>
          <cell r="D1312" t="str">
            <v>SG</v>
          </cell>
          <cell r="E1312" t="str">
            <v>P</v>
          </cell>
          <cell r="F1312">
            <v>550877.85748260305</v>
          </cell>
          <cell r="G1312">
            <v>550877.85748260305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0.75</v>
          </cell>
          <cell r="N1312">
            <v>0</v>
          </cell>
          <cell r="O1312">
            <v>0</v>
          </cell>
          <cell r="P1312">
            <v>413158.39311195229</v>
          </cell>
          <cell r="Q1312">
            <v>137719.46437065076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H1312">
            <v>335</v>
          </cell>
          <cell r="AI1312" t="str">
            <v>SG</v>
          </cell>
          <cell r="AJ1312" t="str">
            <v>335.SG2</v>
          </cell>
        </row>
        <row r="1313">
          <cell r="A1313">
            <v>1313</v>
          </cell>
          <cell r="D1313" t="str">
            <v>SG</v>
          </cell>
          <cell r="E1313" t="str">
            <v>P</v>
          </cell>
          <cell r="F1313">
            <v>7980.9065234694308</v>
          </cell>
          <cell r="G1313">
            <v>7980.9065234694308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0.75</v>
          </cell>
          <cell r="N1313">
            <v>0</v>
          </cell>
          <cell r="O1313">
            <v>0</v>
          </cell>
          <cell r="P1313">
            <v>5985.6798926020729</v>
          </cell>
          <cell r="Q1313">
            <v>1995.2266308673577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H1313">
            <v>335</v>
          </cell>
          <cell r="AI1313" t="str">
            <v>SG</v>
          </cell>
          <cell r="AJ1313" t="str">
            <v>335.SG3</v>
          </cell>
        </row>
        <row r="1314">
          <cell r="A1314">
            <v>1314</v>
          </cell>
          <cell r="F1314">
            <v>1119569.1240469692</v>
          </cell>
          <cell r="G1314">
            <v>1119569.1240469692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N1314">
            <v>0</v>
          </cell>
          <cell r="O1314">
            <v>0</v>
          </cell>
          <cell r="P1314">
            <v>839676.8430352268</v>
          </cell>
          <cell r="Q1314">
            <v>279892.28101174231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H1314">
            <v>335</v>
          </cell>
          <cell r="AI1314" t="str">
            <v>NA</v>
          </cell>
          <cell r="AJ1314" t="str">
            <v>335.NA1</v>
          </cell>
        </row>
        <row r="1315">
          <cell r="A1315">
            <v>1315</v>
          </cell>
          <cell r="AH1315">
            <v>335</v>
          </cell>
          <cell r="AI1315" t="str">
            <v>NA</v>
          </cell>
          <cell r="AJ1315" t="str">
            <v>335.NA2</v>
          </cell>
        </row>
        <row r="1316">
          <cell r="A1316">
            <v>1316</v>
          </cell>
          <cell r="B1316">
            <v>336</v>
          </cell>
          <cell r="C1316" t="str">
            <v>Roads, Railroads &amp; Bridges</v>
          </cell>
          <cell r="AH1316">
            <v>336</v>
          </cell>
          <cell r="AI1316" t="str">
            <v>NA</v>
          </cell>
          <cell r="AJ1316" t="str">
            <v>336.NA</v>
          </cell>
        </row>
        <row r="1317">
          <cell r="A1317">
            <v>1317</v>
          </cell>
          <cell r="D1317" t="str">
            <v>SG</v>
          </cell>
          <cell r="E1317" t="str">
            <v>P</v>
          </cell>
          <cell r="F1317">
            <v>1907766.7726411531</v>
          </cell>
          <cell r="G1317">
            <v>1907766.7726411531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0.75</v>
          </cell>
          <cell r="N1317">
            <v>0</v>
          </cell>
          <cell r="O1317">
            <v>0</v>
          </cell>
          <cell r="P1317">
            <v>1430825.0794808648</v>
          </cell>
          <cell r="Q1317">
            <v>476941.69316028827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H1317">
            <v>336</v>
          </cell>
          <cell r="AI1317" t="str">
            <v>SG</v>
          </cell>
          <cell r="AJ1317" t="str">
            <v>336.SG</v>
          </cell>
        </row>
        <row r="1318">
          <cell r="A1318">
            <v>1318</v>
          </cell>
          <cell r="D1318" t="str">
            <v>SG</v>
          </cell>
          <cell r="E1318" t="str">
            <v>P</v>
          </cell>
          <cell r="F1318">
            <v>330958.2275653347</v>
          </cell>
          <cell r="G1318">
            <v>330958.2275653347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0.75</v>
          </cell>
          <cell r="N1318">
            <v>0</v>
          </cell>
          <cell r="O1318">
            <v>0</v>
          </cell>
          <cell r="P1318">
            <v>248218.67067400104</v>
          </cell>
          <cell r="Q1318">
            <v>82739.556891333676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  <cell r="AH1318">
            <v>336</v>
          </cell>
          <cell r="AI1318" t="str">
            <v>SG</v>
          </cell>
          <cell r="AJ1318" t="str">
            <v>336.SG1</v>
          </cell>
        </row>
        <row r="1319">
          <cell r="A1319">
            <v>1319</v>
          </cell>
          <cell r="D1319" t="str">
            <v>SG</v>
          </cell>
          <cell r="E1319" t="str">
            <v>P</v>
          </cell>
          <cell r="F1319">
            <v>8068076.0919005387</v>
          </cell>
          <cell r="G1319">
            <v>8068076.0919005387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0.75</v>
          </cell>
          <cell r="N1319">
            <v>0</v>
          </cell>
          <cell r="O1319">
            <v>0</v>
          </cell>
          <cell r="P1319">
            <v>6051057.068925404</v>
          </cell>
          <cell r="Q1319">
            <v>2017019.0229751347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H1319">
            <v>336</v>
          </cell>
          <cell r="AI1319" t="str">
            <v>SG</v>
          </cell>
          <cell r="AJ1319" t="str">
            <v>336.SG2</v>
          </cell>
        </row>
        <row r="1320">
          <cell r="A1320">
            <v>1320</v>
          </cell>
          <cell r="D1320" t="str">
            <v>SG</v>
          </cell>
          <cell r="E1320" t="str">
            <v>P</v>
          </cell>
          <cell r="F1320">
            <v>892014.96776758146</v>
          </cell>
          <cell r="G1320">
            <v>892014.96776758146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0.75</v>
          </cell>
          <cell r="N1320">
            <v>0</v>
          </cell>
          <cell r="O1320">
            <v>0</v>
          </cell>
          <cell r="P1320">
            <v>669011.22582568612</v>
          </cell>
          <cell r="Q1320">
            <v>223003.74194189537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H1320">
            <v>336</v>
          </cell>
          <cell r="AI1320" t="str">
            <v>SG</v>
          </cell>
          <cell r="AJ1320" t="str">
            <v>336.SG3</v>
          </cell>
        </row>
        <row r="1321">
          <cell r="A1321">
            <v>1321</v>
          </cell>
          <cell r="F1321">
            <v>11198816.059874607</v>
          </cell>
          <cell r="G1321">
            <v>11198816.059874607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N1321">
            <v>0</v>
          </cell>
          <cell r="O1321">
            <v>0</v>
          </cell>
          <cell r="P1321">
            <v>8399112.0449059568</v>
          </cell>
          <cell r="Q1321">
            <v>2799704.0149686518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H1321">
            <v>336</v>
          </cell>
          <cell r="AI1321" t="str">
            <v>NA</v>
          </cell>
          <cell r="AJ1321" t="str">
            <v>336.NA1</v>
          </cell>
        </row>
        <row r="1322">
          <cell r="A1322">
            <v>1322</v>
          </cell>
          <cell r="AH1322">
            <v>336</v>
          </cell>
          <cell r="AI1322" t="str">
            <v>NA</v>
          </cell>
          <cell r="AJ1322" t="str">
            <v>336.NA2</v>
          </cell>
        </row>
        <row r="1323">
          <cell r="A1323">
            <v>1323</v>
          </cell>
          <cell r="AH1323">
            <v>336</v>
          </cell>
          <cell r="AI1323" t="str">
            <v>NA</v>
          </cell>
          <cell r="AJ1323" t="str">
            <v>336.NA3</v>
          </cell>
        </row>
        <row r="1324">
          <cell r="A1324">
            <v>1324</v>
          </cell>
          <cell r="B1324" t="str">
            <v>HP</v>
          </cell>
          <cell r="C1324" t="str">
            <v>Unclassified Hydro Plant - Acct 300</v>
          </cell>
          <cell r="AH1324" t="str">
            <v>HP</v>
          </cell>
          <cell r="AI1324" t="str">
            <v>NA</v>
          </cell>
          <cell r="AJ1324" t="str">
            <v>HP.NA</v>
          </cell>
        </row>
        <row r="1325">
          <cell r="A1325">
            <v>1325</v>
          </cell>
          <cell r="D1325" t="str">
            <v>S</v>
          </cell>
          <cell r="E1325" t="str">
            <v>P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M1325">
            <v>0.75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  <cell r="AH1325" t="str">
            <v>HP</v>
          </cell>
          <cell r="AI1325" t="str">
            <v>S</v>
          </cell>
          <cell r="AJ1325" t="str">
            <v>HP.S</v>
          </cell>
        </row>
        <row r="1326">
          <cell r="A1326">
            <v>1326</v>
          </cell>
          <cell r="D1326" t="str">
            <v>SG</v>
          </cell>
          <cell r="E1326" t="str">
            <v>P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M1326">
            <v>0.75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H1326" t="str">
            <v>HP</v>
          </cell>
          <cell r="AI1326" t="str">
            <v>SG</v>
          </cell>
          <cell r="AJ1326" t="str">
            <v>HP.SG</v>
          </cell>
        </row>
        <row r="1327">
          <cell r="A1327">
            <v>1327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H1327" t="str">
            <v>HP</v>
          </cell>
          <cell r="AI1327" t="str">
            <v>NA</v>
          </cell>
          <cell r="AJ1327" t="str">
            <v>HP.NA1</v>
          </cell>
        </row>
        <row r="1328">
          <cell r="A1328">
            <v>1328</v>
          </cell>
          <cell r="AH1328" t="str">
            <v>HP</v>
          </cell>
          <cell r="AI1328" t="str">
            <v>NA</v>
          </cell>
          <cell r="AJ1328" t="str">
            <v>HP.NA2</v>
          </cell>
        </row>
        <row r="1329">
          <cell r="A1329">
            <v>1329</v>
          </cell>
          <cell r="AH1329" t="str">
            <v>HP</v>
          </cell>
          <cell r="AI1329" t="str">
            <v>NA</v>
          </cell>
          <cell r="AJ1329" t="str">
            <v>HP.NA3</v>
          </cell>
        </row>
        <row r="1330">
          <cell r="A1330">
            <v>1330</v>
          </cell>
          <cell r="B1330" t="str">
            <v>Total Hydraulic Plant</v>
          </cell>
          <cell r="F1330">
            <v>479339514.57559508</v>
          </cell>
          <cell r="G1330">
            <v>479339514.57559508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>
            <v>0</v>
          </cell>
          <cell r="O1330">
            <v>0</v>
          </cell>
          <cell r="P1330">
            <v>359504635.93169636</v>
          </cell>
          <cell r="Q1330">
            <v>119834878.64389877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H1330" t="str">
            <v>Total Hydraulic Plant</v>
          </cell>
          <cell r="AI1330" t="str">
            <v>NA</v>
          </cell>
          <cell r="AJ1330" t="str">
            <v>Total Hydraulic Plant.NA</v>
          </cell>
        </row>
        <row r="1331">
          <cell r="A1331">
            <v>1331</v>
          </cell>
          <cell r="AH1331" t="str">
            <v>Total Hydraulic Plant</v>
          </cell>
          <cell r="AI1331" t="str">
            <v>NA</v>
          </cell>
          <cell r="AJ1331" t="str">
            <v>Total Hydraulic Plant.NA1</v>
          </cell>
        </row>
        <row r="1332">
          <cell r="A1332">
            <v>1332</v>
          </cell>
          <cell r="B1332">
            <v>340</v>
          </cell>
          <cell r="C1332" t="str">
            <v>Land and Land Rights</v>
          </cell>
          <cell r="AH1332">
            <v>340</v>
          </cell>
          <cell r="AI1332" t="str">
            <v>NA</v>
          </cell>
          <cell r="AJ1332" t="str">
            <v>340.NA</v>
          </cell>
        </row>
        <row r="1333">
          <cell r="A1333">
            <v>1333</v>
          </cell>
          <cell r="D1333" t="str">
            <v>SG</v>
          </cell>
          <cell r="E1333" t="str">
            <v>P</v>
          </cell>
          <cell r="F1333">
            <v>17037846.006638359</v>
          </cell>
          <cell r="G1333">
            <v>17037846.006638359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M1333">
            <v>0.75</v>
          </cell>
          <cell r="N1333">
            <v>0</v>
          </cell>
          <cell r="O1333">
            <v>0</v>
          </cell>
          <cell r="P1333">
            <v>12778384.504978769</v>
          </cell>
          <cell r="Q1333">
            <v>4259461.5016595898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AC1333">
            <v>0</v>
          </cell>
          <cell r="AD1333">
            <v>0</v>
          </cell>
          <cell r="AE1333">
            <v>0</v>
          </cell>
          <cell r="AF1333">
            <v>0</v>
          </cell>
          <cell r="AH1333">
            <v>340</v>
          </cell>
          <cell r="AI1333" t="str">
            <v>SG</v>
          </cell>
          <cell r="AJ1333" t="str">
            <v>340.SG</v>
          </cell>
        </row>
        <row r="1334">
          <cell r="A1334">
            <v>1334</v>
          </cell>
          <cell r="C1334" t="str">
            <v>SG-W</v>
          </cell>
          <cell r="D1334" t="str">
            <v>SG</v>
          </cell>
          <cell r="E1334" t="str">
            <v>P</v>
          </cell>
          <cell r="F1334">
            <v>5084912.6674610097</v>
          </cell>
          <cell r="G1334">
            <v>5084912.6674610097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M1334">
            <v>0.75</v>
          </cell>
          <cell r="N1334">
            <v>0</v>
          </cell>
          <cell r="O1334">
            <v>0</v>
          </cell>
          <cell r="P1334">
            <v>3813684.5005957573</v>
          </cell>
          <cell r="Q1334">
            <v>1271228.1668652524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AC1334">
            <v>0</v>
          </cell>
          <cell r="AD1334">
            <v>0</v>
          </cell>
          <cell r="AE1334">
            <v>0</v>
          </cell>
          <cell r="AF1334">
            <v>0</v>
          </cell>
          <cell r="AH1334">
            <v>340</v>
          </cell>
          <cell r="AI1334" t="str">
            <v>SG</v>
          </cell>
          <cell r="AJ1334" t="str">
            <v>340.SG1</v>
          </cell>
        </row>
        <row r="1335">
          <cell r="A1335">
            <v>1335</v>
          </cell>
          <cell r="C1335" t="str">
            <v>SSGCT</v>
          </cell>
          <cell r="D1335" t="str">
            <v>SG</v>
          </cell>
          <cell r="E1335" t="str">
            <v>P</v>
          </cell>
          <cell r="F1335">
            <v>102661.2536212691</v>
          </cell>
          <cell r="G1335">
            <v>102661.2536212691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0.75</v>
          </cell>
          <cell r="N1335">
            <v>0</v>
          </cell>
          <cell r="O1335">
            <v>0</v>
          </cell>
          <cell r="P1335">
            <v>76995.940215951821</v>
          </cell>
          <cell r="Q1335">
            <v>25665.313405317276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AC1335">
            <v>0</v>
          </cell>
          <cell r="AD1335">
            <v>0</v>
          </cell>
          <cell r="AE1335">
            <v>0</v>
          </cell>
          <cell r="AF1335">
            <v>0</v>
          </cell>
          <cell r="AH1335">
            <v>340</v>
          </cell>
          <cell r="AI1335" t="str">
            <v>SG</v>
          </cell>
          <cell r="AJ1335" t="str">
            <v>340.SG2</v>
          </cell>
        </row>
        <row r="1336">
          <cell r="A1336">
            <v>1336</v>
          </cell>
          <cell r="F1336">
            <v>22225419.92772064</v>
          </cell>
          <cell r="G1336">
            <v>22225419.92772064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N1336">
            <v>0</v>
          </cell>
          <cell r="O1336">
            <v>0</v>
          </cell>
          <cell r="P1336">
            <v>16669064.945790479</v>
          </cell>
          <cell r="Q1336">
            <v>5556354.98193016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>
            <v>0</v>
          </cell>
          <cell r="AH1336">
            <v>340</v>
          </cell>
          <cell r="AI1336" t="str">
            <v>NA</v>
          </cell>
          <cell r="AJ1336" t="str">
            <v>340.NA1</v>
          </cell>
        </row>
        <row r="1337">
          <cell r="A1337">
            <v>1337</v>
          </cell>
          <cell r="AH1337">
            <v>340</v>
          </cell>
          <cell r="AI1337" t="str">
            <v>NA</v>
          </cell>
          <cell r="AJ1337" t="str">
            <v>340.NA2</v>
          </cell>
        </row>
        <row r="1338">
          <cell r="A1338">
            <v>1338</v>
          </cell>
          <cell r="B1338">
            <v>341</v>
          </cell>
          <cell r="C1338" t="str">
            <v>Structures and Improvements</v>
          </cell>
          <cell r="AH1338">
            <v>341</v>
          </cell>
          <cell r="AI1338" t="str">
            <v>NA</v>
          </cell>
          <cell r="AJ1338" t="str">
            <v>341.NA</v>
          </cell>
        </row>
        <row r="1339">
          <cell r="A1339">
            <v>1339</v>
          </cell>
          <cell r="D1339" t="str">
            <v>SG</v>
          </cell>
          <cell r="E1339" t="str">
            <v>P</v>
          </cell>
          <cell r="F1339">
            <v>74337979.738628298</v>
          </cell>
          <cell r="G1339">
            <v>74337979.738628298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0.75</v>
          </cell>
          <cell r="N1339">
            <v>0</v>
          </cell>
          <cell r="O1339">
            <v>0</v>
          </cell>
          <cell r="P1339">
            <v>55753484.803971224</v>
          </cell>
          <cell r="Q1339">
            <v>18584494.934657075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H1339">
            <v>341</v>
          </cell>
          <cell r="AI1339" t="str">
            <v>SG</v>
          </cell>
          <cell r="AJ1339" t="str">
            <v>341.SG</v>
          </cell>
        </row>
        <row r="1340">
          <cell r="A1340">
            <v>1340</v>
          </cell>
          <cell r="D1340" t="str">
            <v>SG</v>
          </cell>
          <cell r="E1340" t="str">
            <v>P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M1340">
            <v>0.75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  <cell r="AH1340">
            <v>341</v>
          </cell>
          <cell r="AI1340" t="str">
            <v>SG</v>
          </cell>
          <cell r="AJ1340" t="str">
            <v>341.SG1</v>
          </cell>
        </row>
        <row r="1341">
          <cell r="A1341">
            <v>1341</v>
          </cell>
          <cell r="C1341" t="str">
            <v>SG-W</v>
          </cell>
          <cell r="D1341" t="str">
            <v>SG</v>
          </cell>
          <cell r="E1341" t="str">
            <v>P</v>
          </cell>
          <cell r="F1341">
            <v>25390314.171632335</v>
          </cell>
          <cell r="G1341">
            <v>25390314.171632335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0.75</v>
          </cell>
          <cell r="N1341">
            <v>0</v>
          </cell>
          <cell r="O1341">
            <v>0</v>
          </cell>
          <cell r="P1341">
            <v>19042735.628724251</v>
          </cell>
          <cell r="Q1341">
            <v>6347578.5429080836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AC1341">
            <v>0</v>
          </cell>
          <cell r="AD1341">
            <v>0</v>
          </cell>
          <cell r="AE1341">
            <v>0</v>
          </cell>
          <cell r="AF1341">
            <v>0</v>
          </cell>
          <cell r="AH1341">
            <v>341</v>
          </cell>
          <cell r="AI1341" t="str">
            <v>SG</v>
          </cell>
          <cell r="AJ1341" t="str">
            <v>341.SG2</v>
          </cell>
        </row>
        <row r="1342">
          <cell r="A1342">
            <v>1342</v>
          </cell>
          <cell r="D1342" t="str">
            <v>SG</v>
          </cell>
          <cell r="E1342" t="str">
            <v>P</v>
          </cell>
          <cell r="F1342">
            <v>1865659.7995979181</v>
          </cell>
          <cell r="G1342">
            <v>1865659.7995979181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0.75</v>
          </cell>
          <cell r="N1342">
            <v>0</v>
          </cell>
          <cell r="O1342">
            <v>0</v>
          </cell>
          <cell r="P1342">
            <v>1399244.8496984385</v>
          </cell>
          <cell r="Q1342">
            <v>466414.94989947951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H1342">
            <v>341</v>
          </cell>
          <cell r="AI1342" t="str">
            <v>SG</v>
          </cell>
          <cell r="AJ1342" t="str">
            <v>341.SG3</v>
          </cell>
        </row>
        <row r="1343">
          <cell r="A1343">
            <v>1343</v>
          </cell>
          <cell r="F1343">
            <v>101593953.70985855</v>
          </cell>
          <cell r="G1343">
            <v>101593953.70985855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N1343">
            <v>0</v>
          </cell>
          <cell r="O1343">
            <v>0</v>
          </cell>
          <cell r="P1343">
            <v>76195465.282393917</v>
          </cell>
          <cell r="Q1343">
            <v>25398488.427464638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0</v>
          </cell>
          <cell r="AE1343">
            <v>0</v>
          </cell>
          <cell r="AF1343">
            <v>0</v>
          </cell>
          <cell r="AH1343">
            <v>341</v>
          </cell>
          <cell r="AI1343" t="str">
            <v>NA</v>
          </cell>
          <cell r="AJ1343" t="str">
            <v>341.NA1</v>
          </cell>
        </row>
        <row r="1344">
          <cell r="A1344">
            <v>1344</v>
          </cell>
          <cell r="AH1344">
            <v>341</v>
          </cell>
          <cell r="AI1344" t="str">
            <v>NA</v>
          </cell>
          <cell r="AJ1344" t="str">
            <v>341.NA2</v>
          </cell>
        </row>
        <row r="1345">
          <cell r="A1345">
            <v>1345</v>
          </cell>
          <cell r="B1345">
            <v>342</v>
          </cell>
          <cell r="C1345" t="str">
            <v>Fuel Holders, Producers &amp; Accessories</v>
          </cell>
          <cell r="AH1345">
            <v>342</v>
          </cell>
          <cell r="AI1345" t="str">
            <v>NA</v>
          </cell>
          <cell r="AJ1345" t="str">
            <v>342.NA</v>
          </cell>
        </row>
        <row r="1346">
          <cell r="A1346">
            <v>1346</v>
          </cell>
          <cell r="D1346" t="str">
            <v>SG</v>
          </cell>
          <cell r="E1346" t="str">
            <v>P</v>
          </cell>
          <cell r="F1346">
            <v>5894006.1357029779</v>
          </cell>
          <cell r="G1346">
            <v>5894006.1357029779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0.75</v>
          </cell>
          <cell r="N1346">
            <v>0</v>
          </cell>
          <cell r="O1346">
            <v>0</v>
          </cell>
          <cell r="P1346">
            <v>4420504.6017772332</v>
          </cell>
          <cell r="Q1346">
            <v>1473501.5339257445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H1346">
            <v>342</v>
          </cell>
          <cell r="AI1346" t="str">
            <v>SG</v>
          </cell>
          <cell r="AJ1346" t="str">
            <v>342.SG</v>
          </cell>
        </row>
        <row r="1347">
          <cell r="A1347">
            <v>1347</v>
          </cell>
          <cell r="D1347" t="str">
            <v>SG</v>
          </cell>
          <cell r="E1347" t="str">
            <v>P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0.75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H1347">
            <v>342</v>
          </cell>
          <cell r="AI1347" t="str">
            <v>SG</v>
          </cell>
          <cell r="AJ1347" t="str">
            <v>342.SG1</v>
          </cell>
        </row>
        <row r="1348">
          <cell r="A1348">
            <v>1348</v>
          </cell>
          <cell r="D1348" t="str">
            <v>SG</v>
          </cell>
          <cell r="E1348" t="str">
            <v>P</v>
          </cell>
          <cell r="F1348">
            <v>1204769.229628229</v>
          </cell>
          <cell r="G1348">
            <v>1204769.229628229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0.75</v>
          </cell>
          <cell r="N1348">
            <v>0</v>
          </cell>
          <cell r="O1348">
            <v>0</v>
          </cell>
          <cell r="P1348">
            <v>903576.92222117179</v>
          </cell>
          <cell r="Q1348">
            <v>301192.30740705726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H1348">
            <v>342</v>
          </cell>
          <cell r="AI1348" t="str">
            <v>SG</v>
          </cell>
          <cell r="AJ1348" t="str">
            <v>342.SG2</v>
          </cell>
        </row>
        <row r="1349">
          <cell r="A1349">
            <v>1349</v>
          </cell>
          <cell r="F1349">
            <v>7098775.3653312065</v>
          </cell>
          <cell r="G1349">
            <v>7098775.3653312065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N1349">
            <v>0</v>
          </cell>
          <cell r="O1349">
            <v>0</v>
          </cell>
          <cell r="P1349">
            <v>5324081.5239984049</v>
          </cell>
          <cell r="Q1349">
            <v>1774693.8413328016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H1349">
            <v>342</v>
          </cell>
          <cell r="AI1349" t="str">
            <v>NA</v>
          </cell>
          <cell r="AJ1349" t="str">
            <v>342.NA1</v>
          </cell>
        </row>
        <row r="1350">
          <cell r="A1350">
            <v>1350</v>
          </cell>
          <cell r="AH1350">
            <v>342</v>
          </cell>
          <cell r="AI1350" t="str">
            <v>NA</v>
          </cell>
          <cell r="AJ1350" t="str">
            <v>342.NA2</v>
          </cell>
        </row>
        <row r="1351">
          <cell r="A1351">
            <v>1351</v>
          </cell>
          <cell r="B1351">
            <v>343</v>
          </cell>
          <cell r="C1351" t="str">
            <v>Prime Movers</v>
          </cell>
          <cell r="AH1351">
            <v>343</v>
          </cell>
          <cell r="AI1351" t="str">
            <v>NA</v>
          </cell>
          <cell r="AJ1351" t="str">
            <v>343.NA</v>
          </cell>
        </row>
        <row r="1352">
          <cell r="A1352">
            <v>1352</v>
          </cell>
          <cell r="D1352" t="str">
            <v>SG</v>
          </cell>
          <cell r="E1352" t="str">
            <v>P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M1352">
            <v>0.75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H1352">
            <v>343</v>
          </cell>
          <cell r="AI1352" t="str">
            <v>SG</v>
          </cell>
          <cell r="AJ1352" t="str">
            <v>343.SG</v>
          </cell>
        </row>
        <row r="1353">
          <cell r="A1353">
            <v>1353</v>
          </cell>
          <cell r="D1353" t="str">
            <v>SG</v>
          </cell>
          <cell r="E1353" t="str">
            <v>P</v>
          </cell>
          <cell r="F1353">
            <v>725839659.86921358</v>
          </cell>
          <cell r="G1353">
            <v>725839659.86921358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M1353">
            <v>0.75</v>
          </cell>
          <cell r="N1353">
            <v>0</v>
          </cell>
          <cell r="O1353">
            <v>0</v>
          </cell>
          <cell r="P1353">
            <v>544379744.90191019</v>
          </cell>
          <cell r="Q1353">
            <v>181459914.9673034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H1353">
            <v>343</v>
          </cell>
          <cell r="AI1353" t="str">
            <v>SG</v>
          </cell>
          <cell r="AJ1353" t="str">
            <v>343.SG1</v>
          </cell>
        </row>
        <row r="1354">
          <cell r="A1354">
            <v>1354</v>
          </cell>
          <cell r="C1354" t="str">
            <v>SG-W</v>
          </cell>
          <cell r="D1354" t="str">
            <v>SG</v>
          </cell>
          <cell r="E1354" t="str">
            <v>P</v>
          </cell>
          <cell r="F1354">
            <v>469461666.31915265</v>
          </cell>
          <cell r="G1354">
            <v>469461666.31915265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0.75</v>
          </cell>
          <cell r="N1354">
            <v>0</v>
          </cell>
          <cell r="O1354">
            <v>0</v>
          </cell>
          <cell r="P1354">
            <v>352096249.7393645</v>
          </cell>
          <cell r="Q1354">
            <v>117365416.57978816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H1354">
            <v>343</v>
          </cell>
          <cell r="AI1354" t="str">
            <v>SG</v>
          </cell>
          <cell r="AJ1354" t="str">
            <v>343.SG2</v>
          </cell>
        </row>
        <row r="1355">
          <cell r="A1355">
            <v>1355</v>
          </cell>
          <cell r="D1355" t="str">
            <v>SG</v>
          </cell>
          <cell r="E1355" t="str">
            <v>P</v>
          </cell>
          <cell r="F1355">
            <v>25290378.725558065</v>
          </cell>
          <cell r="G1355">
            <v>25290378.725558065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0.75</v>
          </cell>
          <cell r="N1355">
            <v>0</v>
          </cell>
          <cell r="O1355">
            <v>0</v>
          </cell>
          <cell r="P1355">
            <v>18967784.044168547</v>
          </cell>
          <cell r="Q1355">
            <v>6322594.6813895162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H1355">
            <v>343</v>
          </cell>
          <cell r="AI1355" t="str">
            <v>SG</v>
          </cell>
          <cell r="AJ1355" t="str">
            <v>343.SG3</v>
          </cell>
        </row>
        <row r="1356">
          <cell r="A1356">
            <v>1356</v>
          </cell>
          <cell r="F1356">
            <v>1220591704.9139242</v>
          </cell>
          <cell r="G1356">
            <v>1220591704.9139242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N1356">
            <v>0</v>
          </cell>
          <cell r="O1356">
            <v>0</v>
          </cell>
          <cell r="P1356">
            <v>915443778.68544328</v>
          </cell>
          <cell r="Q1356">
            <v>305147926.22848105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H1356">
            <v>343</v>
          </cell>
          <cell r="AI1356" t="str">
            <v>NA</v>
          </cell>
          <cell r="AJ1356" t="str">
            <v>343.NA1</v>
          </cell>
        </row>
        <row r="1357">
          <cell r="A1357">
            <v>1357</v>
          </cell>
          <cell r="AH1357">
            <v>343</v>
          </cell>
          <cell r="AI1357" t="str">
            <v>NA</v>
          </cell>
          <cell r="AJ1357" t="str">
            <v>343.NA2</v>
          </cell>
        </row>
        <row r="1358">
          <cell r="A1358">
            <v>1358</v>
          </cell>
          <cell r="B1358">
            <v>344</v>
          </cell>
          <cell r="C1358" t="str">
            <v>Generators</v>
          </cell>
          <cell r="AH1358">
            <v>344</v>
          </cell>
          <cell r="AI1358" t="str">
            <v>NA</v>
          </cell>
          <cell r="AJ1358" t="str">
            <v>344.NA</v>
          </cell>
        </row>
        <row r="1359">
          <cell r="A1359">
            <v>1359</v>
          </cell>
          <cell r="D1359" t="str">
            <v>S</v>
          </cell>
          <cell r="E1359" t="str">
            <v>P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0.75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H1359">
            <v>344</v>
          </cell>
          <cell r="AI1359" t="str">
            <v>S</v>
          </cell>
          <cell r="AJ1359" t="str">
            <v>344.S</v>
          </cell>
        </row>
        <row r="1360">
          <cell r="A1360">
            <v>1360</v>
          </cell>
          <cell r="D1360" t="str">
            <v>SG</v>
          </cell>
          <cell r="E1360" t="str">
            <v>P</v>
          </cell>
          <cell r="F1360">
            <v>37991423.574020363</v>
          </cell>
          <cell r="G1360">
            <v>37991423.574020363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0.75</v>
          </cell>
          <cell r="N1360">
            <v>0</v>
          </cell>
          <cell r="O1360">
            <v>0</v>
          </cell>
          <cell r="P1360">
            <v>28493567.680515274</v>
          </cell>
          <cell r="Q1360">
            <v>9497855.8935050908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H1360">
            <v>344</v>
          </cell>
          <cell r="AI1360" t="str">
            <v>SG</v>
          </cell>
          <cell r="AJ1360" t="str">
            <v>344.SG</v>
          </cell>
        </row>
        <row r="1361">
          <cell r="A1361">
            <v>1361</v>
          </cell>
          <cell r="C1361" t="str">
            <v>SG-W</v>
          </cell>
          <cell r="D1361" t="str">
            <v>SG</v>
          </cell>
          <cell r="E1361" t="str">
            <v>P</v>
          </cell>
          <cell r="F1361">
            <v>177328480.26805791</v>
          </cell>
          <cell r="G1361">
            <v>177328480.26805791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0.75</v>
          </cell>
          <cell r="N1361">
            <v>0</v>
          </cell>
          <cell r="O1361">
            <v>0</v>
          </cell>
          <cell r="P1361">
            <v>132996360.20104343</v>
          </cell>
          <cell r="Q1361">
            <v>44332120.067014478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H1361">
            <v>344</v>
          </cell>
          <cell r="AI1361" t="str">
            <v>SG</v>
          </cell>
          <cell r="AJ1361" t="str">
            <v>344.SG1</v>
          </cell>
        </row>
        <row r="1362">
          <cell r="A1362">
            <v>1362</v>
          </cell>
          <cell r="D1362" t="str">
            <v>SG</v>
          </cell>
          <cell r="E1362" t="str">
            <v>P</v>
          </cell>
          <cell r="F1362">
            <v>7764237.0630328422</v>
          </cell>
          <cell r="G1362">
            <v>7764237.0630328422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0.75</v>
          </cell>
          <cell r="N1362">
            <v>0</v>
          </cell>
          <cell r="O1362">
            <v>0</v>
          </cell>
          <cell r="P1362">
            <v>5823177.7972746314</v>
          </cell>
          <cell r="Q1362">
            <v>1941059.2657582106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H1362">
            <v>344</v>
          </cell>
          <cell r="AI1362" t="str">
            <v>SG</v>
          </cell>
          <cell r="AJ1362" t="str">
            <v>344.SG2</v>
          </cell>
        </row>
        <row r="1363">
          <cell r="A1363">
            <v>1363</v>
          </cell>
          <cell r="F1363">
            <v>223084140.9051111</v>
          </cell>
          <cell r="G1363">
            <v>223084140.9051111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N1363">
            <v>0</v>
          </cell>
          <cell r="O1363">
            <v>0</v>
          </cell>
          <cell r="P1363">
            <v>167313105.67883334</v>
          </cell>
          <cell r="Q1363">
            <v>55771035.226277776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H1363">
            <v>344</v>
          </cell>
          <cell r="AI1363" t="str">
            <v>NA</v>
          </cell>
          <cell r="AJ1363" t="str">
            <v>344.NA1</v>
          </cell>
        </row>
        <row r="1364">
          <cell r="A1364">
            <v>1364</v>
          </cell>
          <cell r="AH1364">
            <v>344</v>
          </cell>
          <cell r="AI1364" t="str">
            <v>NA</v>
          </cell>
          <cell r="AJ1364" t="str">
            <v>344.NA2</v>
          </cell>
        </row>
        <row r="1365">
          <cell r="A1365">
            <v>1365</v>
          </cell>
          <cell r="B1365">
            <v>345</v>
          </cell>
          <cell r="C1365" t="str">
            <v>Accessory Electric Plant</v>
          </cell>
          <cell r="AH1365">
            <v>345</v>
          </cell>
          <cell r="AI1365" t="str">
            <v>NA</v>
          </cell>
          <cell r="AJ1365" t="str">
            <v>345.NA</v>
          </cell>
        </row>
        <row r="1366">
          <cell r="A1366">
            <v>1366</v>
          </cell>
          <cell r="D1366" t="str">
            <v>SG</v>
          </cell>
          <cell r="E1366" t="str">
            <v>P</v>
          </cell>
          <cell r="F1366">
            <v>92240120.32546781</v>
          </cell>
          <cell r="G1366">
            <v>92240120.32546781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0.75</v>
          </cell>
          <cell r="N1366">
            <v>0</v>
          </cell>
          <cell r="O1366">
            <v>0</v>
          </cell>
          <cell r="P1366">
            <v>69180090.244100854</v>
          </cell>
          <cell r="Q1366">
            <v>23060030.081366953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  <cell r="AH1366">
            <v>345</v>
          </cell>
          <cell r="AI1366" t="str">
            <v>SG</v>
          </cell>
          <cell r="AJ1366" t="str">
            <v>345.SG</v>
          </cell>
        </row>
        <row r="1367">
          <cell r="A1367">
            <v>1367</v>
          </cell>
          <cell r="C1367" t="str">
            <v>SG-W</v>
          </cell>
          <cell r="D1367" t="str">
            <v>SG</v>
          </cell>
          <cell r="E1367" t="str">
            <v>P</v>
          </cell>
          <cell r="F1367">
            <v>51028127.530959107</v>
          </cell>
          <cell r="G1367">
            <v>51028127.530959107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0.75</v>
          </cell>
          <cell r="N1367">
            <v>0</v>
          </cell>
          <cell r="O1367">
            <v>0</v>
          </cell>
          <cell r="P1367">
            <v>38271095.648219332</v>
          </cell>
          <cell r="Q1367">
            <v>12757031.882739777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  <cell r="AH1367">
            <v>345</v>
          </cell>
          <cell r="AI1367" t="str">
            <v>SG</v>
          </cell>
          <cell r="AJ1367" t="str">
            <v>345.SG1</v>
          </cell>
        </row>
        <row r="1368">
          <cell r="A1368">
            <v>1368</v>
          </cell>
          <cell r="D1368" t="str">
            <v>SG</v>
          </cell>
          <cell r="E1368" t="str">
            <v>P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0.75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  <cell r="AH1368">
            <v>345</v>
          </cell>
          <cell r="AI1368" t="str">
            <v>SG</v>
          </cell>
          <cell r="AJ1368" t="str">
            <v>345.SG2</v>
          </cell>
        </row>
        <row r="1369">
          <cell r="A1369">
            <v>1369</v>
          </cell>
          <cell r="D1369" t="str">
            <v>SG</v>
          </cell>
          <cell r="E1369" t="str">
            <v>P</v>
          </cell>
          <cell r="F1369">
            <v>1266837.8701602549</v>
          </cell>
          <cell r="G1369">
            <v>1266837.8701602549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0.75</v>
          </cell>
          <cell r="N1369">
            <v>0</v>
          </cell>
          <cell r="O1369">
            <v>0</v>
          </cell>
          <cell r="P1369">
            <v>950128.40262019122</v>
          </cell>
          <cell r="Q1369">
            <v>316709.46754006372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H1369">
            <v>345</v>
          </cell>
          <cell r="AI1369" t="str">
            <v>SG</v>
          </cell>
          <cell r="AJ1369" t="str">
            <v>345.SG3</v>
          </cell>
        </row>
        <row r="1370">
          <cell r="A1370">
            <v>1370</v>
          </cell>
          <cell r="F1370">
            <v>144535085.72658718</v>
          </cell>
          <cell r="G1370">
            <v>144535085.72658718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N1370">
            <v>0</v>
          </cell>
          <cell r="O1370">
            <v>0</v>
          </cell>
          <cell r="P1370">
            <v>108401314.29494038</v>
          </cell>
          <cell r="Q1370">
            <v>36133771.431646794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H1370">
            <v>345</v>
          </cell>
          <cell r="AI1370" t="str">
            <v>NA</v>
          </cell>
          <cell r="AJ1370" t="str">
            <v>345.NA1</v>
          </cell>
        </row>
        <row r="1371">
          <cell r="A1371">
            <v>1371</v>
          </cell>
          <cell r="AH1371">
            <v>345</v>
          </cell>
          <cell r="AI1371" t="str">
            <v>NA</v>
          </cell>
          <cell r="AJ1371" t="str">
            <v>345.NA2</v>
          </cell>
        </row>
        <row r="1372">
          <cell r="A1372">
            <v>1372</v>
          </cell>
          <cell r="B1372">
            <v>346</v>
          </cell>
          <cell r="C1372" t="str">
            <v>Misc. Power Plant Equipment</v>
          </cell>
          <cell r="AH1372">
            <v>346</v>
          </cell>
          <cell r="AI1372" t="str">
            <v>NA</v>
          </cell>
          <cell r="AJ1372" t="str">
            <v>346.NA</v>
          </cell>
        </row>
        <row r="1373">
          <cell r="A1373">
            <v>1373</v>
          </cell>
          <cell r="D1373" t="str">
            <v>SG</v>
          </cell>
          <cell r="E1373" t="str">
            <v>P</v>
          </cell>
          <cell r="F1373">
            <v>5495541.4425212061</v>
          </cell>
          <cell r="G1373">
            <v>5495541.4425212061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M1373">
            <v>0.75</v>
          </cell>
          <cell r="N1373">
            <v>0</v>
          </cell>
          <cell r="O1373">
            <v>0</v>
          </cell>
          <cell r="P1373">
            <v>4121656.0818909043</v>
          </cell>
          <cell r="Q1373">
            <v>1373885.3606303015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H1373">
            <v>346</v>
          </cell>
          <cell r="AI1373" t="str">
            <v>SG</v>
          </cell>
          <cell r="AJ1373" t="str">
            <v>346.SG</v>
          </cell>
        </row>
        <row r="1374">
          <cell r="A1374">
            <v>1374</v>
          </cell>
          <cell r="C1374" t="str">
            <v>SG-W</v>
          </cell>
          <cell r="D1374" t="str">
            <v>SG</v>
          </cell>
          <cell r="E1374" t="str">
            <v>P</v>
          </cell>
          <cell r="F1374">
            <v>1713681.1185029277</v>
          </cell>
          <cell r="G1374">
            <v>1713681.1185029277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M1374">
            <v>0.75</v>
          </cell>
          <cell r="N1374">
            <v>0</v>
          </cell>
          <cell r="O1374">
            <v>0</v>
          </cell>
          <cell r="P1374">
            <v>1285260.8388771957</v>
          </cell>
          <cell r="Q1374">
            <v>428420.27962573193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H1374">
            <v>346</v>
          </cell>
          <cell r="AI1374" t="str">
            <v>SG</v>
          </cell>
          <cell r="AJ1374" t="str">
            <v>346.SG1</v>
          </cell>
        </row>
        <row r="1375">
          <cell r="A1375">
            <v>1375</v>
          </cell>
          <cell r="D1375" t="str">
            <v>SG</v>
          </cell>
          <cell r="E1375" t="str">
            <v>P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0.75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H1375">
            <v>346</v>
          </cell>
          <cell r="AI1375" t="str">
            <v>SG</v>
          </cell>
          <cell r="AJ1375" t="str">
            <v>346.SG2</v>
          </cell>
        </row>
        <row r="1376">
          <cell r="A1376">
            <v>1376</v>
          </cell>
          <cell r="F1376">
            <v>7209222.561024134</v>
          </cell>
          <cell r="G1376">
            <v>7209222.561024134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N1376">
            <v>0</v>
          </cell>
          <cell r="O1376">
            <v>0</v>
          </cell>
          <cell r="P1376">
            <v>5406916.9207680998</v>
          </cell>
          <cell r="Q1376">
            <v>1802305.6402560335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H1376">
            <v>346</v>
          </cell>
          <cell r="AI1376" t="str">
            <v>NA</v>
          </cell>
          <cell r="AJ1376" t="str">
            <v>346.NA1</v>
          </cell>
        </row>
        <row r="1377">
          <cell r="A1377">
            <v>1377</v>
          </cell>
          <cell r="AH1377">
            <v>346</v>
          </cell>
          <cell r="AI1377" t="str">
            <v>NA</v>
          </cell>
          <cell r="AJ1377" t="str">
            <v>346.NA2</v>
          </cell>
        </row>
        <row r="1378">
          <cell r="A1378">
            <v>1378</v>
          </cell>
          <cell r="B1378" t="str">
            <v>OP</v>
          </cell>
          <cell r="C1378" t="str">
            <v>Unclassified Other Prod Plant-Acct 300</v>
          </cell>
          <cell r="AH1378" t="str">
            <v>OP</v>
          </cell>
          <cell r="AI1378" t="str">
            <v>NA</v>
          </cell>
          <cell r="AJ1378" t="str">
            <v>OP.NA</v>
          </cell>
        </row>
        <row r="1379">
          <cell r="A1379">
            <v>1379</v>
          </cell>
          <cell r="D1379" t="str">
            <v>S</v>
          </cell>
          <cell r="E1379" t="str">
            <v>P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M1379">
            <v>0.75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H1379" t="str">
            <v>OP</v>
          </cell>
          <cell r="AI1379" t="str">
            <v>S</v>
          </cell>
          <cell r="AJ1379" t="str">
            <v>OP.S</v>
          </cell>
        </row>
        <row r="1380">
          <cell r="A1380">
            <v>1380</v>
          </cell>
          <cell r="D1380" t="str">
            <v>SG</v>
          </cell>
          <cell r="E1380" t="str">
            <v>P</v>
          </cell>
          <cell r="F1380">
            <v>-241524.13091886026</v>
          </cell>
          <cell r="G1380">
            <v>-241524.13091886026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0.75</v>
          </cell>
          <cell r="N1380">
            <v>0</v>
          </cell>
          <cell r="O1380">
            <v>0</v>
          </cell>
          <cell r="P1380">
            <v>-181143.09818914521</v>
          </cell>
          <cell r="Q1380">
            <v>-60381.032729715065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H1380" t="str">
            <v>OP</v>
          </cell>
          <cell r="AI1380" t="str">
            <v>SG</v>
          </cell>
          <cell r="AJ1380" t="str">
            <v>OP.SG</v>
          </cell>
        </row>
        <row r="1381">
          <cell r="A1381">
            <v>1381</v>
          </cell>
          <cell r="F1381">
            <v>-241524.13091886026</v>
          </cell>
          <cell r="G1381">
            <v>-241524.13091886026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N1381">
            <v>0</v>
          </cell>
          <cell r="O1381">
            <v>0</v>
          </cell>
          <cell r="P1381">
            <v>-181143.09818914521</v>
          </cell>
          <cell r="Q1381">
            <v>-60381.032729715065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H1381" t="str">
            <v>OP</v>
          </cell>
          <cell r="AI1381" t="str">
            <v>NA</v>
          </cell>
          <cell r="AJ1381" t="str">
            <v>OP.NA1</v>
          </cell>
        </row>
        <row r="1382">
          <cell r="A1382">
            <v>1382</v>
          </cell>
          <cell r="AH1382" t="str">
            <v>OP</v>
          </cell>
          <cell r="AI1382" t="str">
            <v>NA</v>
          </cell>
          <cell r="AJ1382" t="str">
            <v>OP.NA2</v>
          </cell>
        </row>
        <row r="1383">
          <cell r="A1383">
            <v>1383</v>
          </cell>
          <cell r="B1383" t="str">
            <v>Total Other Production Plant</v>
          </cell>
          <cell r="F1383">
            <v>1726096778.9786384</v>
          </cell>
          <cell r="G1383">
            <v>1726096778.9786384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N1383">
            <v>0</v>
          </cell>
          <cell r="O1383">
            <v>0</v>
          </cell>
          <cell r="P1383">
            <v>1294572584.2339787</v>
          </cell>
          <cell r="Q1383">
            <v>431524194.7446596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H1383" t="str">
            <v>Total Other Production Plant</v>
          </cell>
          <cell r="AI1383" t="str">
            <v>NA</v>
          </cell>
          <cell r="AJ1383" t="str">
            <v>Total Other Production Plant.NA</v>
          </cell>
        </row>
        <row r="1384">
          <cell r="A1384">
            <v>1384</v>
          </cell>
          <cell r="AH1384" t="str">
            <v>Total Other Production Plant</v>
          </cell>
          <cell r="AI1384" t="str">
            <v>NA</v>
          </cell>
          <cell r="AJ1384" t="str">
            <v>Total Other Production Plant.NA1</v>
          </cell>
        </row>
        <row r="1385">
          <cell r="A1385">
            <v>1385</v>
          </cell>
          <cell r="B1385" t="str">
            <v>Experimental Plant</v>
          </cell>
          <cell r="AH1385" t="str">
            <v>Experimental Plant</v>
          </cell>
          <cell r="AI1385" t="str">
            <v>NA</v>
          </cell>
          <cell r="AJ1385" t="str">
            <v>Experimental Plant.NA</v>
          </cell>
        </row>
        <row r="1386">
          <cell r="A1386">
            <v>1386</v>
          </cell>
          <cell r="B1386">
            <v>103</v>
          </cell>
          <cell r="C1386" t="str">
            <v>Experimental Plant</v>
          </cell>
          <cell r="AH1386">
            <v>103</v>
          </cell>
          <cell r="AI1386" t="str">
            <v>NA</v>
          </cell>
          <cell r="AJ1386" t="str">
            <v>103.NA</v>
          </cell>
        </row>
        <row r="1387">
          <cell r="A1387">
            <v>1387</v>
          </cell>
          <cell r="D1387" t="str">
            <v>SG</v>
          </cell>
          <cell r="E1387" t="str">
            <v>P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M1387">
            <v>0.75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  <cell r="AH1387">
            <v>103</v>
          </cell>
          <cell r="AI1387" t="str">
            <v>SG</v>
          </cell>
          <cell r="AJ1387" t="str">
            <v>103.SG</v>
          </cell>
        </row>
        <row r="1388">
          <cell r="A1388">
            <v>1388</v>
          </cell>
          <cell r="B1388" t="str">
            <v>Total Experimental Plant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H1388" t="str">
            <v>Total Experimental Plant</v>
          </cell>
          <cell r="AI1388" t="str">
            <v>NA</v>
          </cell>
          <cell r="AJ1388" t="str">
            <v>Total Experimental Plant.NA</v>
          </cell>
        </row>
        <row r="1389">
          <cell r="A1389">
            <v>1389</v>
          </cell>
          <cell r="AH1389" t="str">
            <v>Total Experimental Plant</v>
          </cell>
          <cell r="AI1389" t="str">
            <v>NA</v>
          </cell>
          <cell r="AJ1389" t="str">
            <v>Total Experimental Plant.NA1</v>
          </cell>
        </row>
        <row r="1390">
          <cell r="A1390">
            <v>1390</v>
          </cell>
          <cell r="B1390" t="str">
            <v>TOTAL PRODUCTION PLANT</v>
          </cell>
          <cell r="F1390">
            <v>5400674490.8214445</v>
          </cell>
          <cell r="G1390">
            <v>5400674490.8214445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N1390">
            <v>0</v>
          </cell>
          <cell r="O1390">
            <v>0</v>
          </cell>
          <cell r="P1390">
            <v>4050505868.1160836</v>
          </cell>
          <cell r="Q1390">
            <v>1350168622.7053611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H1390" t="str">
            <v>TOTAL PRODUCTION PLANT</v>
          </cell>
          <cell r="AI1390" t="str">
            <v>NA</v>
          </cell>
          <cell r="AJ1390" t="str">
            <v>TOTAL PRODUCTION PLANT.NA</v>
          </cell>
        </row>
        <row r="1391">
          <cell r="A1391">
            <v>1391</v>
          </cell>
          <cell r="AH1391" t="str">
            <v>TOTAL PRODUCTION PLANT</v>
          </cell>
          <cell r="AI1391" t="str">
            <v>NA</v>
          </cell>
          <cell r="AJ1391" t="str">
            <v>TOTAL PRODUCTION PLANT.NA1</v>
          </cell>
        </row>
        <row r="1392">
          <cell r="A1392">
            <v>1392</v>
          </cell>
          <cell r="B1392">
            <v>350</v>
          </cell>
          <cell r="C1392" t="str">
            <v>Land and Land Rights</v>
          </cell>
          <cell r="AH1392">
            <v>350</v>
          </cell>
          <cell r="AI1392" t="str">
            <v>NA</v>
          </cell>
          <cell r="AJ1392" t="str">
            <v>350.NA</v>
          </cell>
        </row>
        <row r="1393">
          <cell r="A1393">
            <v>1393</v>
          </cell>
          <cell r="D1393" t="str">
            <v>SG</v>
          </cell>
          <cell r="E1393" t="str">
            <v>T</v>
          </cell>
          <cell r="F1393">
            <v>9179162.3126363792</v>
          </cell>
          <cell r="G1393">
            <v>0</v>
          </cell>
          <cell r="H1393">
            <v>9179162.3126363792</v>
          </cell>
          <cell r="I1393">
            <v>0</v>
          </cell>
          <cell r="J1393">
            <v>0</v>
          </cell>
          <cell r="K1393">
            <v>0</v>
          </cell>
          <cell r="R1393">
            <v>0.75</v>
          </cell>
          <cell r="S1393">
            <v>0</v>
          </cell>
          <cell r="T1393">
            <v>0</v>
          </cell>
          <cell r="U1393">
            <v>6884371.7344772844</v>
          </cell>
          <cell r="V1393">
            <v>2294790.5781590948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H1393">
            <v>350</v>
          </cell>
          <cell r="AI1393" t="str">
            <v>SG</v>
          </cell>
          <cell r="AJ1393" t="str">
            <v>350.SG</v>
          </cell>
        </row>
        <row r="1394">
          <cell r="A1394">
            <v>1394</v>
          </cell>
          <cell r="D1394" t="str">
            <v>SG</v>
          </cell>
          <cell r="E1394" t="str">
            <v>T</v>
          </cell>
          <cell r="F1394">
            <v>20942759.942795463</v>
          </cell>
          <cell r="G1394">
            <v>0</v>
          </cell>
          <cell r="H1394">
            <v>20942759.942795463</v>
          </cell>
          <cell r="I1394">
            <v>0</v>
          </cell>
          <cell r="J1394">
            <v>0</v>
          </cell>
          <cell r="K1394">
            <v>0</v>
          </cell>
          <cell r="R1394">
            <v>0.75</v>
          </cell>
          <cell r="S1394">
            <v>0</v>
          </cell>
          <cell r="T1394">
            <v>0</v>
          </cell>
          <cell r="U1394">
            <v>15707069.957096597</v>
          </cell>
          <cell r="V1394">
            <v>5235689.9856988657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H1394">
            <v>350</v>
          </cell>
          <cell r="AI1394" t="str">
            <v>SG</v>
          </cell>
          <cell r="AJ1394" t="str">
            <v>350.SG1</v>
          </cell>
        </row>
        <row r="1395">
          <cell r="A1395">
            <v>1395</v>
          </cell>
          <cell r="D1395" t="str">
            <v>SG</v>
          </cell>
          <cell r="E1395" t="str">
            <v>T</v>
          </cell>
          <cell r="F1395">
            <v>94289499.316551</v>
          </cell>
          <cell r="G1395">
            <v>0</v>
          </cell>
          <cell r="H1395">
            <v>94289499.316551</v>
          </cell>
          <cell r="I1395">
            <v>0</v>
          </cell>
          <cell r="J1395">
            <v>0</v>
          </cell>
          <cell r="K1395">
            <v>0</v>
          </cell>
          <cell r="R1395">
            <v>0.75</v>
          </cell>
          <cell r="S1395">
            <v>0</v>
          </cell>
          <cell r="T1395">
            <v>0</v>
          </cell>
          <cell r="U1395">
            <v>70717124.487413257</v>
          </cell>
          <cell r="V1395">
            <v>23572374.82913775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H1395">
            <v>350</v>
          </cell>
          <cell r="AI1395" t="str">
            <v>SG</v>
          </cell>
          <cell r="AJ1395" t="str">
            <v>350.SG2</v>
          </cell>
        </row>
        <row r="1396">
          <cell r="A1396">
            <v>1396</v>
          </cell>
          <cell r="F1396">
            <v>124411421.57198285</v>
          </cell>
          <cell r="G1396">
            <v>0</v>
          </cell>
          <cell r="H1396">
            <v>124411421.57198285</v>
          </cell>
          <cell r="I1396">
            <v>0</v>
          </cell>
          <cell r="J1396">
            <v>0</v>
          </cell>
          <cell r="K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S1396">
            <v>0</v>
          </cell>
          <cell r="T1396">
            <v>0</v>
          </cell>
          <cell r="U1396">
            <v>93308566.178987145</v>
          </cell>
          <cell r="V1396">
            <v>31102855.392995711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H1396">
            <v>350</v>
          </cell>
          <cell r="AI1396" t="str">
            <v>NA</v>
          </cell>
          <cell r="AJ1396" t="str">
            <v>350.NA1</v>
          </cell>
        </row>
        <row r="1397">
          <cell r="A1397">
            <v>1397</v>
          </cell>
          <cell r="AH1397">
            <v>350</v>
          </cell>
          <cell r="AI1397" t="str">
            <v>NA</v>
          </cell>
          <cell r="AJ1397" t="str">
            <v>350.NA2</v>
          </cell>
        </row>
        <row r="1398">
          <cell r="A1398">
            <v>1398</v>
          </cell>
          <cell r="B1398">
            <v>352</v>
          </cell>
          <cell r="C1398" t="str">
            <v>Structures and Improvements</v>
          </cell>
          <cell r="AH1398">
            <v>352</v>
          </cell>
          <cell r="AI1398" t="str">
            <v>NA</v>
          </cell>
          <cell r="AJ1398" t="str">
            <v>352.NA</v>
          </cell>
        </row>
        <row r="1399">
          <cell r="A1399">
            <v>1399</v>
          </cell>
          <cell r="D1399" t="str">
            <v>S</v>
          </cell>
          <cell r="E1399" t="str">
            <v>T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R1399">
            <v>0.75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H1399">
            <v>352</v>
          </cell>
          <cell r="AI1399" t="str">
            <v>S</v>
          </cell>
          <cell r="AJ1399" t="str">
            <v>352.S</v>
          </cell>
        </row>
        <row r="1400">
          <cell r="A1400">
            <v>1400</v>
          </cell>
          <cell r="D1400" t="str">
            <v>SG</v>
          </cell>
          <cell r="E1400" t="str">
            <v>T</v>
          </cell>
          <cell r="F1400">
            <v>3048465.786123456</v>
          </cell>
          <cell r="G1400">
            <v>0</v>
          </cell>
          <cell r="H1400">
            <v>3048465.786123456</v>
          </cell>
          <cell r="I1400">
            <v>0</v>
          </cell>
          <cell r="J1400">
            <v>0</v>
          </cell>
          <cell r="K1400">
            <v>0</v>
          </cell>
          <cell r="R1400">
            <v>0.75</v>
          </cell>
          <cell r="S1400">
            <v>0</v>
          </cell>
          <cell r="T1400">
            <v>0</v>
          </cell>
          <cell r="U1400">
            <v>2286349.3395925919</v>
          </cell>
          <cell r="V1400">
            <v>762116.44653086399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H1400">
            <v>352</v>
          </cell>
          <cell r="AI1400" t="str">
            <v>SG</v>
          </cell>
          <cell r="AJ1400" t="str">
            <v>352.SG</v>
          </cell>
        </row>
        <row r="1401">
          <cell r="A1401">
            <v>1401</v>
          </cell>
          <cell r="D1401" t="str">
            <v>SG</v>
          </cell>
          <cell r="E1401" t="str">
            <v>T</v>
          </cell>
          <cell r="F1401">
            <v>7717079.3823382044</v>
          </cell>
          <cell r="G1401">
            <v>0</v>
          </cell>
          <cell r="H1401">
            <v>7717079.3823382044</v>
          </cell>
          <cell r="I1401">
            <v>0</v>
          </cell>
          <cell r="J1401">
            <v>0</v>
          </cell>
          <cell r="K1401">
            <v>0</v>
          </cell>
          <cell r="R1401">
            <v>0.75</v>
          </cell>
          <cell r="S1401">
            <v>0</v>
          </cell>
          <cell r="T1401">
            <v>0</v>
          </cell>
          <cell r="U1401">
            <v>5787809.5367536535</v>
          </cell>
          <cell r="V1401">
            <v>1929269.8455845511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H1401">
            <v>352</v>
          </cell>
          <cell r="AI1401" t="str">
            <v>SG</v>
          </cell>
          <cell r="AJ1401" t="str">
            <v>352.SG1</v>
          </cell>
        </row>
        <row r="1402">
          <cell r="A1402">
            <v>1402</v>
          </cell>
          <cell r="D1402" t="str">
            <v>SG</v>
          </cell>
          <cell r="E1402" t="str">
            <v>T</v>
          </cell>
          <cell r="F1402">
            <v>116149716.45800313</v>
          </cell>
          <cell r="G1402">
            <v>0</v>
          </cell>
          <cell r="H1402">
            <v>116149716.45800313</v>
          </cell>
          <cell r="I1402">
            <v>0</v>
          </cell>
          <cell r="J1402">
            <v>0</v>
          </cell>
          <cell r="K1402">
            <v>0</v>
          </cell>
          <cell r="R1402">
            <v>0.75</v>
          </cell>
          <cell r="S1402">
            <v>0</v>
          </cell>
          <cell r="T1402">
            <v>0</v>
          </cell>
          <cell r="U1402">
            <v>87112287.343502343</v>
          </cell>
          <cell r="V1402">
            <v>29037429.114500783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H1402">
            <v>352</v>
          </cell>
          <cell r="AI1402" t="str">
            <v>SG</v>
          </cell>
          <cell r="AJ1402" t="str">
            <v>352.SG2</v>
          </cell>
        </row>
        <row r="1403">
          <cell r="A1403">
            <v>1403</v>
          </cell>
          <cell r="F1403">
            <v>126915261.6264648</v>
          </cell>
          <cell r="G1403">
            <v>0</v>
          </cell>
          <cell r="H1403">
            <v>126915261.6264648</v>
          </cell>
          <cell r="I1403">
            <v>0</v>
          </cell>
          <cell r="J1403">
            <v>0</v>
          </cell>
          <cell r="K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S1403">
            <v>0</v>
          </cell>
          <cell r="T1403">
            <v>0</v>
          </cell>
          <cell r="U1403">
            <v>95186446.219848588</v>
          </cell>
          <cell r="V1403">
            <v>31728815.4066162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H1403">
            <v>352</v>
          </cell>
          <cell r="AI1403" t="str">
            <v>NA</v>
          </cell>
          <cell r="AJ1403" t="str">
            <v>352.NA1</v>
          </cell>
        </row>
        <row r="1404">
          <cell r="A1404">
            <v>1404</v>
          </cell>
          <cell r="AH1404">
            <v>352</v>
          </cell>
          <cell r="AI1404" t="str">
            <v>NA</v>
          </cell>
          <cell r="AJ1404" t="str">
            <v>352.NA2</v>
          </cell>
        </row>
        <row r="1405">
          <cell r="A1405">
            <v>1405</v>
          </cell>
          <cell r="B1405">
            <v>353</v>
          </cell>
          <cell r="C1405" t="str">
            <v>Station Equipment</v>
          </cell>
          <cell r="AH1405">
            <v>353</v>
          </cell>
          <cell r="AI1405" t="str">
            <v>NA</v>
          </cell>
          <cell r="AJ1405" t="str">
            <v>353.NA</v>
          </cell>
        </row>
        <row r="1406">
          <cell r="A1406">
            <v>1406</v>
          </cell>
          <cell r="D1406" t="str">
            <v>SG</v>
          </cell>
          <cell r="E1406" t="str">
            <v>T</v>
          </cell>
          <cell r="F1406">
            <v>45929323.841441289</v>
          </cell>
          <cell r="G1406">
            <v>0</v>
          </cell>
          <cell r="H1406">
            <v>45929323.841441289</v>
          </cell>
          <cell r="I1406">
            <v>0</v>
          </cell>
          <cell r="J1406">
            <v>0</v>
          </cell>
          <cell r="K1406">
            <v>0</v>
          </cell>
          <cell r="R1406">
            <v>0.75</v>
          </cell>
          <cell r="S1406">
            <v>0</v>
          </cell>
          <cell r="T1406">
            <v>0</v>
          </cell>
          <cell r="U1406">
            <v>34446992.88108097</v>
          </cell>
          <cell r="V1406">
            <v>11482330.960360322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H1406">
            <v>353</v>
          </cell>
          <cell r="AI1406" t="str">
            <v>SG</v>
          </cell>
          <cell r="AJ1406" t="str">
            <v>353.SG</v>
          </cell>
        </row>
        <row r="1407">
          <cell r="A1407">
            <v>1407</v>
          </cell>
          <cell r="D1407" t="str">
            <v>SG</v>
          </cell>
          <cell r="E1407" t="str">
            <v>T</v>
          </cell>
          <cell r="F1407">
            <v>66813084.492738232</v>
          </cell>
          <cell r="G1407">
            <v>0</v>
          </cell>
          <cell r="H1407">
            <v>66813084.492738232</v>
          </cell>
          <cell r="I1407">
            <v>0</v>
          </cell>
          <cell r="J1407">
            <v>0</v>
          </cell>
          <cell r="K1407">
            <v>0</v>
          </cell>
          <cell r="R1407">
            <v>0.75</v>
          </cell>
          <cell r="S1407">
            <v>0</v>
          </cell>
          <cell r="T1407">
            <v>0</v>
          </cell>
          <cell r="U1407">
            <v>50109813.36955367</v>
          </cell>
          <cell r="V1407">
            <v>16703271.123184558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H1407">
            <v>353</v>
          </cell>
          <cell r="AI1407" t="str">
            <v>SG</v>
          </cell>
          <cell r="AJ1407" t="str">
            <v>353.SG1</v>
          </cell>
        </row>
        <row r="1408">
          <cell r="A1408">
            <v>1408</v>
          </cell>
          <cell r="D1408" t="str">
            <v>SG</v>
          </cell>
          <cell r="E1408" t="str">
            <v>T</v>
          </cell>
          <cell r="F1408">
            <v>862593180.25265491</v>
          </cell>
          <cell r="G1408">
            <v>0</v>
          </cell>
          <cell r="H1408">
            <v>862593180.25265491</v>
          </cell>
          <cell r="I1408">
            <v>0</v>
          </cell>
          <cell r="J1408">
            <v>0</v>
          </cell>
          <cell r="K1408">
            <v>0</v>
          </cell>
          <cell r="R1408">
            <v>0.75</v>
          </cell>
          <cell r="S1408">
            <v>0</v>
          </cell>
          <cell r="T1408">
            <v>0</v>
          </cell>
          <cell r="U1408">
            <v>646944885.18949115</v>
          </cell>
          <cell r="V1408">
            <v>215648295.06316373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H1408">
            <v>353</v>
          </cell>
          <cell r="AI1408" t="str">
            <v>SG</v>
          </cell>
          <cell r="AJ1408" t="str">
            <v>353.SG2</v>
          </cell>
        </row>
        <row r="1409">
          <cell r="A1409">
            <v>1409</v>
          </cell>
          <cell r="F1409">
            <v>975335588.58683443</v>
          </cell>
          <cell r="G1409">
            <v>0</v>
          </cell>
          <cell r="H1409">
            <v>975335588.58683443</v>
          </cell>
          <cell r="I1409">
            <v>0</v>
          </cell>
          <cell r="J1409">
            <v>0</v>
          </cell>
          <cell r="K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S1409">
            <v>0</v>
          </cell>
          <cell r="T1409">
            <v>0</v>
          </cell>
          <cell r="U1409">
            <v>731501691.44012582</v>
          </cell>
          <cell r="V1409">
            <v>243833897.14670861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H1409">
            <v>353</v>
          </cell>
          <cell r="AI1409" t="str">
            <v>NA</v>
          </cell>
          <cell r="AJ1409" t="str">
            <v>353.NA1</v>
          </cell>
        </row>
        <row r="1410">
          <cell r="A1410">
            <v>1410</v>
          </cell>
          <cell r="AH1410">
            <v>353</v>
          </cell>
          <cell r="AI1410" t="str">
            <v>NA</v>
          </cell>
          <cell r="AJ1410" t="str">
            <v>353.NA2</v>
          </cell>
        </row>
        <row r="1411">
          <cell r="A1411">
            <v>1411</v>
          </cell>
          <cell r="B1411">
            <v>354</v>
          </cell>
          <cell r="C1411" t="str">
            <v>Towers and Fixtures</v>
          </cell>
          <cell r="AH1411">
            <v>354</v>
          </cell>
          <cell r="AI1411" t="str">
            <v>NA</v>
          </cell>
          <cell r="AJ1411" t="str">
            <v>354.NA</v>
          </cell>
        </row>
        <row r="1412">
          <cell r="A1412">
            <v>1412</v>
          </cell>
          <cell r="D1412" t="str">
            <v>SG</v>
          </cell>
          <cell r="E1412" t="str">
            <v>T</v>
          </cell>
          <cell r="F1412">
            <v>55933359.733291179</v>
          </cell>
          <cell r="G1412">
            <v>0</v>
          </cell>
          <cell r="H1412">
            <v>55933359.733291179</v>
          </cell>
          <cell r="I1412">
            <v>0</v>
          </cell>
          <cell r="J1412">
            <v>0</v>
          </cell>
          <cell r="K1412">
            <v>0</v>
          </cell>
          <cell r="R1412">
            <v>0.75</v>
          </cell>
          <cell r="S1412">
            <v>0</v>
          </cell>
          <cell r="T1412">
            <v>0</v>
          </cell>
          <cell r="U1412">
            <v>41950019.799968384</v>
          </cell>
          <cell r="V1412">
            <v>13983339.933322795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H1412">
            <v>354</v>
          </cell>
          <cell r="AI1412" t="str">
            <v>SG</v>
          </cell>
          <cell r="AJ1412" t="str">
            <v>354.SG</v>
          </cell>
        </row>
        <row r="1413">
          <cell r="A1413">
            <v>1413</v>
          </cell>
          <cell r="D1413" t="str">
            <v>SG</v>
          </cell>
          <cell r="E1413" t="str">
            <v>T</v>
          </cell>
          <cell r="F1413">
            <v>57322849.965572044</v>
          </cell>
          <cell r="G1413">
            <v>0</v>
          </cell>
          <cell r="H1413">
            <v>57322849.965572044</v>
          </cell>
          <cell r="I1413">
            <v>0</v>
          </cell>
          <cell r="J1413">
            <v>0</v>
          </cell>
          <cell r="K1413">
            <v>0</v>
          </cell>
          <cell r="R1413">
            <v>0.75</v>
          </cell>
          <cell r="S1413">
            <v>0</v>
          </cell>
          <cell r="T1413">
            <v>0</v>
          </cell>
          <cell r="U1413">
            <v>42992137.474179029</v>
          </cell>
          <cell r="V1413">
            <v>14330712.491393011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H1413">
            <v>354</v>
          </cell>
          <cell r="AI1413" t="str">
            <v>SG</v>
          </cell>
          <cell r="AJ1413" t="str">
            <v>354.SG1</v>
          </cell>
        </row>
        <row r="1414">
          <cell r="A1414">
            <v>1414</v>
          </cell>
          <cell r="D1414" t="str">
            <v>SG</v>
          </cell>
          <cell r="E1414" t="str">
            <v>T</v>
          </cell>
          <cell r="F1414">
            <v>458988166.33319122</v>
          </cell>
          <cell r="G1414">
            <v>0</v>
          </cell>
          <cell r="H1414">
            <v>458988166.33319122</v>
          </cell>
          <cell r="I1414">
            <v>0</v>
          </cell>
          <cell r="J1414">
            <v>0</v>
          </cell>
          <cell r="K1414">
            <v>0</v>
          </cell>
          <cell r="R1414">
            <v>0.75</v>
          </cell>
          <cell r="S1414">
            <v>0</v>
          </cell>
          <cell r="T1414">
            <v>0</v>
          </cell>
          <cell r="U1414">
            <v>344241124.74989343</v>
          </cell>
          <cell r="V1414">
            <v>114747041.5832978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H1414">
            <v>354</v>
          </cell>
          <cell r="AI1414" t="str">
            <v>SG</v>
          </cell>
          <cell r="AJ1414" t="str">
            <v>354.SG2</v>
          </cell>
        </row>
        <row r="1415">
          <cell r="A1415">
            <v>1415</v>
          </cell>
          <cell r="F1415">
            <v>572244376.03205442</v>
          </cell>
          <cell r="G1415">
            <v>0</v>
          </cell>
          <cell r="H1415">
            <v>572244376.03205442</v>
          </cell>
          <cell r="I1415">
            <v>0</v>
          </cell>
          <cell r="J1415">
            <v>0</v>
          </cell>
          <cell r="K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S1415">
            <v>0</v>
          </cell>
          <cell r="T1415">
            <v>0</v>
          </cell>
          <cell r="U1415">
            <v>429183282.02404082</v>
          </cell>
          <cell r="V1415">
            <v>143061094.00801361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  <cell r="AH1415">
            <v>354</v>
          </cell>
          <cell r="AI1415" t="str">
            <v>NA</v>
          </cell>
          <cell r="AJ1415" t="str">
            <v>354.NA1</v>
          </cell>
        </row>
        <row r="1416">
          <cell r="A1416">
            <v>1416</v>
          </cell>
          <cell r="AH1416">
            <v>354</v>
          </cell>
          <cell r="AI1416" t="str">
            <v>NA</v>
          </cell>
          <cell r="AJ1416" t="str">
            <v>354.NA2</v>
          </cell>
        </row>
        <row r="1417">
          <cell r="A1417">
            <v>1417</v>
          </cell>
          <cell r="B1417">
            <v>355</v>
          </cell>
          <cell r="C1417" t="str">
            <v>Poles and Fixtures</v>
          </cell>
          <cell r="AH1417">
            <v>355</v>
          </cell>
          <cell r="AI1417" t="str">
            <v>NA</v>
          </cell>
          <cell r="AJ1417" t="str">
            <v>355.NA</v>
          </cell>
        </row>
        <row r="1418">
          <cell r="A1418">
            <v>1418</v>
          </cell>
          <cell r="D1418" t="str">
            <v>SG</v>
          </cell>
          <cell r="E1418" t="str">
            <v>T</v>
          </cell>
          <cell r="F1418">
            <v>26411622.337771069</v>
          </cell>
          <cell r="G1418">
            <v>0</v>
          </cell>
          <cell r="H1418">
            <v>26411622.337771069</v>
          </cell>
          <cell r="I1418">
            <v>0</v>
          </cell>
          <cell r="J1418">
            <v>0</v>
          </cell>
          <cell r="K1418">
            <v>0</v>
          </cell>
          <cell r="R1418">
            <v>0.75</v>
          </cell>
          <cell r="S1418">
            <v>0</v>
          </cell>
          <cell r="T1418">
            <v>0</v>
          </cell>
          <cell r="U1418">
            <v>19808716.753328301</v>
          </cell>
          <cell r="V1418">
            <v>6602905.5844427673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H1418">
            <v>355</v>
          </cell>
          <cell r="AI1418" t="str">
            <v>SG</v>
          </cell>
          <cell r="AJ1418" t="str">
            <v>355.SG</v>
          </cell>
        </row>
        <row r="1419">
          <cell r="A1419">
            <v>1419</v>
          </cell>
          <cell r="D1419" t="str">
            <v>SG</v>
          </cell>
          <cell r="E1419" t="str">
            <v>T</v>
          </cell>
          <cell r="F1419">
            <v>49978629.091887243</v>
          </cell>
          <cell r="G1419">
            <v>0</v>
          </cell>
          <cell r="H1419">
            <v>49978629.091887243</v>
          </cell>
          <cell r="I1419">
            <v>0</v>
          </cell>
          <cell r="J1419">
            <v>0</v>
          </cell>
          <cell r="K1419">
            <v>0</v>
          </cell>
          <cell r="R1419">
            <v>0.75</v>
          </cell>
          <cell r="S1419">
            <v>0</v>
          </cell>
          <cell r="T1419">
            <v>0</v>
          </cell>
          <cell r="U1419">
            <v>37483971.818915434</v>
          </cell>
          <cell r="V1419">
            <v>12494657.272971811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H1419">
            <v>355</v>
          </cell>
          <cell r="AI1419" t="str">
            <v>SG</v>
          </cell>
          <cell r="AJ1419" t="str">
            <v>355.SG1</v>
          </cell>
        </row>
        <row r="1420">
          <cell r="A1420">
            <v>1420</v>
          </cell>
          <cell r="D1420" t="str">
            <v>SG</v>
          </cell>
          <cell r="E1420" t="str">
            <v>T</v>
          </cell>
          <cell r="F1420">
            <v>367506033.26402104</v>
          </cell>
          <cell r="G1420">
            <v>0</v>
          </cell>
          <cell r="H1420">
            <v>367506033.26402104</v>
          </cell>
          <cell r="I1420">
            <v>0</v>
          </cell>
          <cell r="J1420">
            <v>0</v>
          </cell>
          <cell r="K1420">
            <v>0</v>
          </cell>
          <cell r="R1420">
            <v>0.75</v>
          </cell>
          <cell r="S1420">
            <v>0</v>
          </cell>
          <cell r="T1420">
            <v>0</v>
          </cell>
          <cell r="U1420">
            <v>275629524.94801581</v>
          </cell>
          <cell r="V1420">
            <v>91876508.31600526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H1420">
            <v>355</v>
          </cell>
          <cell r="AI1420" t="str">
            <v>SG</v>
          </cell>
          <cell r="AJ1420" t="str">
            <v>355.SG2</v>
          </cell>
        </row>
        <row r="1421">
          <cell r="A1421">
            <v>1421</v>
          </cell>
          <cell r="F1421">
            <v>443896284.69367933</v>
          </cell>
          <cell r="G1421">
            <v>0</v>
          </cell>
          <cell r="H1421">
            <v>443896284.69367933</v>
          </cell>
          <cell r="I1421">
            <v>0</v>
          </cell>
          <cell r="J1421">
            <v>0</v>
          </cell>
          <cell r="K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S1421">
            <v>0</v>
          </cell>
          <cell r="T1421">
            <v>0</v>
          </cell>
          <cell r="U1421">
            <v>332922213.52025956</v>
          </cell>
          <cell r="V1421">
            <v>110974071.17341983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H1421">
            <v>355</v>
          </cell>
          <cell r="AI1421" t="str">
            <v>NA</v>
          </cell>
          <cell r="AJ1421" t="str">
            <v>355.NA1</v>
          </cell>
        </row>
        <row r="1422">
          <cell r="A1422">
            <v>1422</v>
          </cell>
          <cell r="AH1422">
            <v>355</v>
          </cell>
          <cell r="AI1422" t="str">
            <v>NA</v>
          </cell>
          <cell r="AJ1422" t="str">
            <v>355.NA2</v>
          </cell>
        </row>
        <row r="1423">
          <cell r="A1423">
            <v>1423</v>
          </cell>
          <cell r="B1423">
            <v>356</v>
          </cell>
          <cell r="C1423" t="str">
            <v>Clearing and Grading</v>
          </cell>
          <cell r="AH1423">
            <v>356</v>
          </cell>
          <cell r="AI1423" t="str">
            <v>NA</v>
          </cell>
          <cell r="AJ1423" t="str">
            <v>356.NA</v>
          </cell>
        </row>
        <row r="1424">
          <cell r="A1424">
            <v>1424</v>
          </cell>
          <cell r="D1424" t="str">
            <v>SG</v>
          </cell>
          <cell r="E1424" t="str">
            <v>T</v>
          </cell>
          <cell r="F1424">
            <v>68971060.489718229</v>
          </cell>
          <cell r="G1424">
            <v>0</v>
          </cell>
          <cell r="H1424">
            <v>68971060.489718229</v>
          </cell>
          <cell r="I1424">
            <v>0</v>
          </cell>
          <cell r="J1424">
            <v>0</v>
          </cell>
          <cell r="K1424">
            <v>0</v>
          </cell>
          <cell r="R1424">
            <v>0.75</v>
          </cell>
          <cell r="S1424">
            <v>0</v>
          </cell>
          <cell r="T1424">
            <v>0</v>
          </cell>
          <cell r="U1424">
            <v>51728295.367288671</v>
          </cell>
          <cell r="V1424">
            <v>17242765.122429557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H1424">
            <v>356</v>
          </cell>
          <cell r="AI1424" t="str">
            <v>SG</v>
          </cell>
          <cell r="AJ1424" t="str">
            <v>356.SG</v>
          </cell>
        </row>
        <row r="1425">
          <cell r="A1425">
            <v>1425</v>
          </cell>
          <cell r="D1425" t="str">
            <v>SG</v>
          </cell>
          <cell r="E1425" t="str">
            <v>T</v>
          </cell>
          <cell r="F1425">
            <v>68801065.531334311</v>
          </cell>
          <cell r="G1425">
            <v>0</v>
          </cell>
          <cell r="H1425">
            <v>68801065.531334311</v>
          </cell>
          <cell r="I1425">
            <v>0</v>
          </cell>
          <cell r="J1425">
            <v>0</v>
          </cell>
          <cell r="K1425">
            <v>0</v>
          </cell>
          <cell r="R1425">
            <v>0.75</v>
          </cell>
          <cell r="S1425">
            <v>0</v>
          </cell>
          <cell r="T1425">
            <v>0</v>
          </cell>
          <cell r="U1425">
            <v>51600799.148500733</v>
          </cell>
          <cell r="V1425">
            <v>17200266.382833578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H1425">
            <v>356</v>
          </cell>
          <cell r="AI1425" t="str">
            <v>SG</v>
          </cell>
          <cell r="AJ1425" t="str">
            <v>356.SG1</v>
          </cell>
        </row>
        <row r="1426">
          <cell r="A1426">
            <v>1426</v>
          </cell>
          <cell r="D1426" t="str">
            <v>SG</v>
          </cell>
          <cell r="E1426" t="str">
            <v>T</v>
          </cell>
          <cell r="F1426">
            <v>431169896.68146932</v>
          </cell>
          <cell r="G1426">
            <v>0</v>
          </cell>
          <cell r="H1426">
            <v>431169896.68146932</v>
          </cell>
          <cell r="I1426">
            <v>0</v>
          </cell>
          <cell r="J1426">
            <v>0</v>
          </cell>
          <cell r="K1426">
            <v>0</v>
          </cell>
          <cell r="R1426">
            <v>0.75</v>
          </cell>
          <cell r="S1426">
            <v>0</v>
          </cell>
          <cell r="T1426">
            <v>0</v>
          </cell>
          <cell r="U1426">
            <v>323377422.51110196</v>
          </cell>
          <cell r="V1426">
            <v>107792474.17036733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H1426">
            <v>356</v>
          </cell>
          <cell r="AI1426" t="str">
            <v>SG</v>
          </cell>
          <cell r="AJ1426" t="str">
            <v>356.SG2</v>
          </cell>
        </row>
        <row r="1427">
          <cell r="A1427">
            <v>1427</v>
          </cell>
          <cell r="F1427">
            <v>568942022.7025218</v>
          </cell>
          <cell r="G1427">
            <v>0</v>
          </cell>
          <cell r="H1427">
            <v>568942022.7025218</v>
          </cell>
          <cell r="I1427">
            <v>0</v>
          </cell>
          <cell r="J1427">
            <v>0</v>
          </cell>
          <cell r="K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S1427">
            <v>0</v>
          </cell>
          <cell r="T1427">
            <v>0</v>
          </cell>
          <cell r="U1427">
            <v>426706517.02689135</v>
          </cell>
          <cell r="V1427">
            <v>142235505.67563045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H1427">
            <v>356</v>
          </cell>
          <cell r="AI1427" t="str">
            <v>NA</v>
          </cell>
          <cell r="AJ1427" t="str">
            <v>356.NA1</v>
          </cell>
        </row>
        <row r="1428">
          <cell r="A1428">
            <v>1428</v>
          </cell>
          <cell r="AH1428">
            <v>356</v>
          </cell>
          <cell r="AI1428" t="str">
            <v>NA</v>
          </cell>
          <cell r="AJ1428" t="str">
            <v>356.NA2</v>
          </cell>
        </row>
        <row r="1429">
          <cell r="A1429">
            <v>1429</v>
          </cell>
          <cell r="B1429">
            <v>357</v>
          </cell>
          <cell r="C1429" t="str">
            <v>Underground Conduit</v>
          </cell>
          <cell r="AH1429">
            <v>357</v>
          </cell>
          <cell r="AI1429" t="str">
            <v>NA</v>
          </cell>
          <cell r="AJ1429" t="str">
            <v>357.NA</v>
          </cell>
        </row>
        <row r="1430">
          <cell r="A1430">
            <v>1430</v>
          </cell>
          <cell r="D1430" t="str">
            <v>SG</v>
          </cell>
          <cell r="E1430" t="str">
            <v>T</v>
          </cell>
          <cell r="F1430">
            <v>2781.6755749878416</v>
          </cell>
          <cell r="G1430">
            <v>0</v>
          </cell>
          <cell r="H1430">
            <v>2781.6755749878416</v>
          </cell>
          <cell r="I1430">
            <v>0</v>
          </cell>
          <cell r="J1430">
            <v>0</v>
          </cell>
          <cell r="K1430">
            <v>0</v>
          </cell>
          <cell r="R1430">
            <v>0.75</v>
          </cell>
          <cell r="S1430">
            <v>0</v>
          </cell>
          <cell r="T1430">
            <v>0</v>
          </cell>
          <cell r="U1430">
            <v>2086.2566812408813</v>
          </cell>
          <cell r="V1430">
            <v>695.41889374696041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H1430">
            <v>357</v>
          </cell>
          <cell r="AI1430" t="str">
            <v>SG</v>
          </cell>
          <cell r="AJ1430" t="str">
            <v>357.SG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40016.105446127673</v>
          </cell>
          <cell r="G1431">
            <v>0</v>
          </cell>
          <cell r="H1431">
            <v>40016.105446127673</v>
          </cell>
          <cell r="I1431">
            <v>0</v>
          </cell>
          <cell r="J1431">
            <v>0</v>
          </cell>
          <cell r="K1431">
            <v>0</v>
          </cell>
          <cell r="R1431">
            <v>0.75</v>
          </cell>
          <cell r="S1431">
            <v>0</v>
          </cell>
          <cell r="T1431">
            <v>0</v>
          </cell>
          <cell r="U1431">
            <v>30012.079084595753</v>
          </cell>
          <cell r="V1431">
            <v>10004.026361531918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H1431">
            <v>357</v>
          </cell>
          <cell r="AI1431" t="str">
            <v>SG</v>
          </cell>
          <cell r="AJ1431" t="str">
            <v>357.SG1</v>
          </cell>
        </row>
        <row r="1432">
          <cell r="A1432">
            <v>1432</v>
          </cell>
          <cell r="D1432" t="str">
            <v>SG</v>
          </cell>
          <cell r="E1432" t="str">
            <v>T</v>
          </cell>
          <cell r="F1432">
            <v>1639159.4722333944</v>
          </cell>
          <cell r="G1432">
            <v>0</v>
          </cell>
          <cell r="H1432">
            <v>1639159.4722333944</v>
          </cell>
          <cell r="I1432">
            <v>0</v>
          </cell>
          <cell r="J1432">
            <v>0</v>
          </cell>
          <cell r="K1432">
            <v>0</v>
          </cell>
          <cell r="R1432">
            <v>0.75</v>
          </cell>
          <cell r="S1432">
            <v>0</v>
          </cell>
          <cell r="T1432">
            <v>0</v>
          </cell>
          <cell r="U1432">
            <v>1229369.6041750459</v>
          </cell>
          <cell r="V1432">
            <v>409789.8680583486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H1432">
            <v>357</v>
          </cell>
          <cell r="AI1432" t="str">
            <v>SG</v>
          </cell>
          <cell r="AJ1432" t="str">
            <v>357.SG2</v>
          </cell>
        </row>
        <row r="1433">
          <cell r="A1433">
            <v>1433</v>
          </cell>
          <cell r="F1433">
            <v>1681957.25325451</v>
          </cell>
          <cell r="G1433">
            <v>0</v>
          </cell>
          <cell r="H1433">
            <v>1681957.25325451</v>
          </cell>
          <cell r="I1433">
            <v>0</v>
          </cell>
          <cell r="J1433">
            <v>0</v>
          </cell>
          <cell r="K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S1433">
            <v>0</v>
          </cell>
          <cell r="T1433">
            <v>0</v>
          </cell>
          <cell r="U1433">
            <v>1261467.9399408824</v>
          </cell>
          <cell r="V1433">
            <v>420489.3133136275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H1433">
            <v>357</v>
          </cell>
          <cell r="AI1433" t="str">
            <v>NA</v>
          </cell>
          <cell r="AJ1433" t="str">
            <v>357.NA1</v>
          </cell>
        </row>
        <row r="1434">
          <cell r="A1434">
            <v>1434</v>
          </cell>
          <cell r="AH1434">
            <v>357</v>
          </cell>
          <cell r="AI1434" t="str">
            <v>NA</v>
          </cell>
          <cell r="AJ1434" t="str">
            <v>357.NA2</v>
          </cell>
        </row>
        <row r="1435">
          <cell r="A1435">
            <v>1435</v>
          </cell>
          <cell r="B1435">
            <v>358</v>
          </cell>
          <cell r="C1435" t="str">
            <v xml:space="preserve">Underground Conductors </v>
          </cell>
          <cell r="AH1435">
            <v>358</v>
          </cell>
          <cell r="AI1435" t="str">
            <v>NA</v>
          </cell>
          <cell r="AJ1435" t="str">
            <v>358.NA</v>
          </cell>
        </row>
        <row r="1436">
          <cell r="A1436">
            <v>1436</v>
          </cell>
          <cell r="D1436" t="str">
            <v>SG</v>
          </cell>
          <cell r="E1436" t="str">
            <v>T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R1436">
            <v>0.75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H1436">
            <v>358</v>
          </cell>
          <cell r="AI1436" t="str">
            <v>SG</v>
          </cell>
          <cell r="AJ1436" t="str">
            <v>358.SG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474842.56361472199</v>
          </cell>
          <cell r="G1437">
            <v>0</v>
          </cell>
          <cell r="H1437">
            <v>474842.56361472199</v>
          </cell>
          <cell r="I1437">
            <v>0</v>
          </cell>
          <cell r="J1437">
            <v>0</v>
          </cell>
          <cell r="K1437">
            <v>0</v>
          </cell>
          <cell r="R1437">
            <v>0.75</v>
          </cell>
          <cell r="S1437">
            <v>0</v>
          </cell>
          <cell r="T1437">
            <v>0</v>
          </cell>
          <cell r="U1437">
            <v>356131.92271104152</v>
          </cell>
          <cell r="V1437">
            <v>118710.6409036805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H1437">
            <v>358</v>
          </cell>
          <cell r="AI1437" t="str">
            <v>SG</v>
          </cell>
          <cell r="AJ1437" t="str">
            <v>358.SG1</v>
          </cell>
        </row>
        <row r="1438">
          <cell r="A1438">
            <v>1438</v>
          </cell>
          <cell r="D1438" t="str">
            <v>SG</v>
          </cell>
          <cell r="E1438" t="str">
            <v>T</v>
          </cell>
          <cell r="F1438">
            <v>3461615.0867091515</v>
          </cell>
          <cell r="G1438">
            <v>0</v>
          </cell>
          <cell r="H1438">
            <v>3461615.0867091515</v>
          </cell>
          <cell r="I1438">
            <v>0</v>
          </cell>
          <cell r="J1438">
            <v>0</v>
          </cell>
          <cell r="K1438">
            <v>0</v>
          </cell>
          <cell r="R1438">
            <v>0.75</v>
          </cell>
          <cell r="S1438">
            <v>0</v>
          </cell>
          <cell r="T1438">
            <v>0</v>
          </cell>
          <cell r="U1438">
            <v>2596211.3150318637</v>
          </cell>
          <cell r="V1438">
            <v>865403.77167728788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H1438">
            <v>358</v>
          </cell>
          <cell r="AI1438" t="str">
            <v>SG</v>
          </cell>
          <cell r="AJ1438" t="str">
            <v>358.SG2</v>
          </cell>
        </row>
        <row r="1439">
          <cell r="A1439">
            <v>1439</v>
          </cell>
          <cell r="F1439">
            <v>3936457.6503238734</v>
          </cell>
          <cell r="G1439">
            <v>0</v>
          </cell>
          <cell r="H1439">
            <v>3936457.6503238734</v>
          </cell>
          <cell r="I1439">
            <v>0</v>
          </cell>
          <cell r="J1439">
            <v>0</v>
          </cell>
          <cell r="K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S1439">
            <v>0</v>
          </cell>
          <cell r="T1439">
            <v>0</v>
          </cell>
          <cell r="U1439">
            <v>2952343.2377429055</v>
          </cell>
          <cell r="V1439">
            <v>984114.41258096835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H1439">
            <v>358</v>
          </cell>
          <cell r="AI1439" t="str">
            <v>NA</v>
          </cell>
          <cell r="AJ1439" t="str">
            <v>358.NA1</v>
          </cell>
        </row>
        <row r="1440">
          <cell r="A1440">
            <v>1440</v>
          </cell>
          <cell r="AH1440">
            <v>358</v>
          </cell>
          <cell r="AI1440" t="str">
            <v>NA</v>
          </cell>
          <cell r="AJ1440" t="str">
            <v>358.NA2</v>
          </cell>
        </row>
        <row r="1441">
          <cell r="A1441">
            <v>1441</v>
          </cell>
          <cell r="B1441">
            <v>359</v>
          </cell>
          <cell r="C1441" t="str">
            <v>Roads and Trails</v>
          </cell>
          <cell r="AH1441">
            <v>359</v>
          </cell>
          <cell r="AI1441" t="str">
            <v>NA</v>
          </cell>
          <cell r="AJ1441" t="str">
            <v>359.NA</v>
          </cell>
        </row>
        <row r="1442">
          <cell r="A1442">
            <v>1442</v>
          </cell>
          <cell r="D1442" t="str">
            <v>SG</v>
          </cell>
          <cell r="E1442" t="str">
            <v>T</v>
          </cell>
          <cell r="F1442">
            <v>813429.20491948421</v>
          </cell>
          <cell r="G1442">
            <v>0</v>
          </cell>
          <cell r="H1442">
            <v>813429.20491948421</v>
          </cell>
          <cell r="I1442">
            <v>0</v>
          </cell>
          <cell r="J1442">
            <v>0</v>
          </cell>
          <cell r="K1442">
            <v>0</v>
          </cell>
          <cell r="R1442">
            <v>0.75</v>
          </cell>
          <cell r="S1442">
            <v>0</v>
          </cell>
          <cell r="T1442">
            <v>0</v>
          </cell>
          <cell r="U1442">
            <v>610071.9036896131</v>
          </cell>
          <cell r="V1442">
            <v>203357.30122987105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H1442">
            <v>359</v>
          </cell>
          <cell r="AI1442" t="str">
            <v>SG</v>
          </cell>
          <cell r="AJ1442" t="str">
            <v>359.SG</v>
          </cell>
        </row>
        <row r="1443">
          <cell r="A1443">
            <v>1443</v>
          </cell>
          <cell r="D1443" t="str">
            <v>SG</v>
          </cell>
          <cell r="E1443" t="str">
            <v>T</v>
          </cell>
          <cell r="F1443">
            <v>192335.07456713793</v>
          </cell>
          <cell r="G1443">
            <v>0</v>
          </cell>
          <cell r="H1443">
            <v>192335.07456713793</v>
          </cell>
          <cell r="I1443">
            <v>0</v>
          </cell>
          <cell r="J1443">
            <v>0</v>
          </cell>
          <cell r="K1443">
            <v>0</v>
          </cell>
          <cell r="R1443">
            <v>0.75</v>
          </cell>
          <cell r="S1443">
            <v>0</v>
          </cell>
          <cell r="T1443">
            <v>0</v>
          </cell>
          <cell r="U1443">
            <v>144251.30592535343</v>
          </cell>
          <cell r="V1443">
            <v>48083.768641784482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H1443">
            <v>359</v>
          </cell>
          <cell r="AI1443" t="str">
            <v>SG</v>
          </cell>
          <cell r="AJ1443" t="str">
            <v>359.SG1</v>
          </cell>
        </row>
        <row r="1444">
          <cell r="A1444">
            <v>1444</v>
          </cell>
          <cell r="D1444" t="str">
            <v>SG</v>
          </cell>
          <cell r="E1444" t="str">
            <v>T</v>
          </cell>
          <cell r="F1444">
            <v>4276338.7519964054</v>
          </cell>
          <cell r="G1444">
            <v>0</v>
          </cell>
          <cell r="H1444">
            <v>4276338.7519964054</v>
          </cell>
          <cell r="I1444">
            <v>0</v>
          </cell>
          <cell r="J1444">
            <v>0</v>
          </cell>
          <cell r="K1444">
            <v>0</v>
          </cell>
          <cell r="R1444">
            <v>0.75</v>
          </cell>
          <cell r="S1444">
            <v>0</v>
          </cell>
          <cell r="T1444">
            <v>0</v>
          </cell>
          <cell r="U1444">
            <v>3207254.0639973041</v>
          </cell>
          <cell r="V1444">
            <v>1069084.6879991014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H1444">
            <v>359</v>
          </cell>
          <cell r="AI1444" t="str">
            <v>SG</v>
          </cell>
          <cell r="AJ1444" t="str">
            <v>359.SG2</v>
          </cell>
        </row>
        <row r="1445">
          <cell r="A1445">
            <v>1445</v>
          </cell>
          <cell r="F1445">
            <v>5282103.0314830281</v>
          </cell>
          <cell r="G1445">
            <v>0</v>
          </cell>
          <cell r="H1445">
            <v>5282103.0314830281</v>
          </cell>
          <cell r="I1445">
            <v>0</v>
          </cell>
          <cell r="J1445">
            <v>0</v>
          </cell>
          <cell r="K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S1445">
            <v>0</v>
          </cell>
          <cell r="T1445">
            <v>0</v>
          </cell>
          <cell r="U1445">
            <v>3961577.2736122706</v>
          </cell>
          <cell r="V1445">
            <v>1320525.757870757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H1445">
            <v>359</v>
          </cell>
          <cell r="AI1445" t="str">
            <v>NA</v>
          </cell>
          <cell r="AJ1445" t="str">
            <v>359.NA1</v>
          </cell>
        </row>
        <row r="1446">
          <cell r="A1446">
            <v>1446</v>
          </cell>
          <cell r="AH1446">
            <v>359</v>
          </cell>
          <cell r="AI1446" t="str">
            <v>NA</v>
          </cell>
          <cell r="AJ1446" t="str">
            <v>359.NA2</v>
          </cell>
        </row>
        <row r="1447">
          <cell r="A1447">
            <v>1447</v>
          </cell>
          <cell r="B1447" t="str">
            <v>TP</v>
          </cell>
          <cell r="C1447" t="str">
            <v>Unclassified Trans Plant - Acct 300</v>
          </cell>
          <cell r="AH1447" t="str">
            <v>TP</v>
          </cell>
          <cell r="AI1447" t="str">
            <v>NA</v>
          </cell>
          <cell r="AJ1447" t="str">
            <v>TP.NA</v>
          </cell>
        </row>
        <row r="1448">
          <cell r="A1448">
            <v>1448</v>
          </cell>
          <cell r="D1448" t="str">
            <v>SG</v>
          </cell>
          <cell r="E1448" t="str">
            <v>T</v>
          </cell>
          <cell r="F1448">
            <v>105875487.97048469</v>
          </cell>
          <cell r="G1448">
            <v>0</v>
          </cell>
          <cell r="H1448">
            <v>105875487.97048469</v>
          </cell>
          <cell r="I1448">
            <v>0</v>
          </cell>
          <cell r="J1448">
            <v>0</v>
          </cell>
          <cell r="K1448">
            <v>0</v>
          </cell>
          <cell r="R1448">
            <v>0.75</v>
          </cell>
          <cell r="S1448">
            <v>0</v>
          </cell>
          <cell r="T1448">
            <v>0</v>
          </cell>
          <cell r="U1448">
            <v>79406615.97786352</v>
          </cell>
          <cell r="V1448">
            <v>26468871.992621172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H1448" t="str">
            <v>TP</v>
          </cell>
          <cell r="AI1448" t="str">
            <v>SG</v>
          </cell>
          <cell r="AJ1448" t="str">
            <v>TP.SG</v>
          </cell>
        </row>
        <row r="1449">
          <cell r="A1449">
            <v>1449</v>
          </cell>
          <cell r="F1449">
            <v>105875487.97048469</v>
          </cell>
          <cell r="G1449">
            <v>0</v>
          </cell>
          <cell r="H1449">
            <v>105875487.97048469</v>
          </cell>
          <cell r="I1449">
            <v>0</v>
          </cell>
          <cell r="J1449">
            <v>0</v>
          </cell>
          <cell r="K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S1449">
            <v>0</v>
          </cell>
          <cell r="T1449">
            <v>0</v>
          </cell>
          <cell r="U1449">
            <v>79406615.97786352</v>
          </cell>
          <cell r="V1449">
            <v>26468871.992621172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H1449" t="str">
            <v>TP</v>
          </cell>
          <cell r="AI1449" t="str">
            <v>NA</v>
          </cell>
          <cell r="AJ1449" t="str">
            <v>TP.NA1</v>
          </cell>
        </row>
        <row r="1450">
          <cell r="A1450">
            <v>1450</v>
          </cell>
          <cell r="AH1450" t="str">
            <v>TP</v>
          </cell>
          <cell r="AI1450" t="str">
            <v>NA</v>
          </cell>
          <cell r="AJ1450" t="str">
            <v>TP.NA2</v>
          </cell>
        </row>
        <row r="1451">
          <cell r="A1451">
            <v>1451</v>
          </cell>
          <cell r="B1451" t="str">
            <v>TS0</v>
          </cell>
          <cell r="C1451" t="str">
            <v>Unclassified Trans Sub Plant - Acct 300</v>
          </cell>
          <cell r="AH1451" t="str">
            <v>TS0</v>
          </cell>
          <cell r="AI1451" t="str">
            <v>NA</v>
          </cell>
          <cell r="AJ1451" t="str">
            <v>TS0.NA</v>
          </cell>
        </row>
        <row r="1452">
          <cell r="A1452">
            <v>1452</v>
          </cell>
          <cell r="D1452" t="str">
            <v>SG</v>
          </cell>
          <cell r="E1452" t="str">
            <v>T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R1452">
            <v>0.75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  <cell r="AH1452" t="str">
            <v>TS0</v>
          </cell>
          <cell r="AI1452" t="str">
            <v>SG</v>
          </cell>
          <cell r="AJ1452" t="str">
            <v>TS0.SG</v>
          </cell>
        </row>
        <row r="1453">
          <cell r="A1453">
            <v>1453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  <cell r="AH1453" t="str">
            <v>TS0</v>
          </cell>
          <cell r="AI1453" t="str">
            <v>NA</v>
          </cell>
          <cell r="AJ1453" t="str">
            <v>TS0.NA1</v>
          </cell>
        </row>
        <row r="1454">
          <cell r="A1454">
            <v>1454</v>
          </cell>
          <cell r="AH1454" t="str">
            <v>TS0</v>
          </cell>
          <cell r="AI1454" t="str">
            <v>NA</v>
          </cell>
          <cell r="AJ1454" t="str">
            <v>TS0.NA2</v>
          </cell>
        </row>
        <row r="1455">
          <cell r="A1455">
            <v>1455</v>
          </cell>
          <cell r="B1455" t="str">
            <v>TOTAL TRANSMISSION PLANT</v>
          </cell>
          <cell r="F1455">
            <v>2928520961.1190839</v>
          </cell>
          <cell r="G1455">
            <v>0</v>
          </cell>
          <cell r="H1455">
            <v>2928520961.1190839</v>
          </cell>
          <cell r="I1455">
            <v>0</v>
          </cell>
          <cell r="J1455">
            <v>0</v>
          </cell>
          <cell r="K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S1455">
            <v>0</v>
          </cell>
          <cell r="T1455">
            <v>0</v>
          </cell>
          <cell r="U1455">
            <v>2196390720.839313</v>
          </cell>
          <cell r="V1455">
            <v>732130240.27977097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  <cell r="AH1455" t="str">
            <v>TOTAL TRANSMISSION PLANT</v>
          </cell>
          <cell r="AI1455" t="str">
            <v>NA</v>
          </cell>
          <cell r="AJ1455" t="str">
            <v>TOTAL TRANSMISSION PLANT.NA</v>
          </cell>
        </row>
        <row r="1456">
          <cell r="A1456">
            <v>1456</v>
          </cell>
          <cell r="AH1456" t="str">
            <v>TOTAL TRANSMISSION PLANT</v>
          </cell>
          <cell r="AI1456" t="str">
            <v>NA</v>
          </cell>
          <cell r="AJ1456" t="str">
            <v>TOTAL TRANSMISSION PLANT.NA1</v>
          </cell>
        </row>
        <row r="1457">
          <cell r="A1457">
            <v>1457</v>
          </cell>
          <cell r="B1457">
            <v>360</v>
          </cell>
          <cell r="C1457" t="str">
            <v>Land and Land Rights</v>
          </cell>
          <cell r="AH1457">
            <v>360</v>
          </cell>
          <cell r="AI1457" t="str">
            <v>NA</v>
          </cell>
          <cell r="AJ1457" t="str">
            <v>360.NA</v>
          </cell>
        </row>
        <row r="1458">
          <cell r="A1458">
            <v>1458</v>
          </cell>
          <cell r="D1458" t="str">
            <v>S</v>
          </cell>
          <cell r="E1458" t="str">
            <v>DPW</v>
          </cell>
          <cell r="F1458">
            <v>37191003.3107692</v>
          </cell>
          <cell r="G1458">
            <v>0</v>
          </cell>
          <cell r="H1458">
            <v>0</v>
          </cell>
          <cell r="I1458">
            <v>37191003.3107692</v>
          </cell>
          <cell r="J1458">
            <v>0</v>
          </cell>
          <cell r="K1458">
            <v>0</v>
          </cell>
          <cell r="W1458" t="str">
            <v>PLNT2</v>
          </cell>
          <cell r="X1458">
            <v>9048836.4101333003</v>
          </cell>
          <cell r="Y1458">
            <v>28142166.900635898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  <cell r="AH1458">
            <v>360</v>
          </cell>
          <cell r="AI1458" t="str">
            <v>S</v>
          </cell>
          <cell r="AJ1458" t="str">
            <v>360.S1</v>
          </cell>
        </row>
        <row r="1459">
          <cell r="A1459">
            <v>1459</v>
          </cell>
          <cell r="F1459">
            <v>37191003.3107692</v>
          </cell>
          <cell r="G1459">
            <v>0</v>
          </cell>
          <cell r="H1459">
            <v>0</v>
          </cell>
          <cell r="I1459">
            <v>37191003.3107692</v>
          </cell>
          <cell r="J1459">
            <v>0</v>
          </cell>
          <cell r="K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X1459">
            <v>9048836.4101333003</v>
          </cell>
          <cell r="Y1459">
            <v>28142166.900635898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H1459">
            <v>360</v>
          </cell>
          <cell r="AI1459" t="str">
            <v>NA</v>
          </cell>
          <cell r="AJ1459" t="str">
            <v>360.NA1</v>
          </cell>
        </row>
        <row r="1460">
          <cell r="A1460">
            <v>1460</v>
          </cell>
          <cell r="AH1460">
            <v>360</v>
          </cell>
          <cell r="AI1460" t="str">
            <v>NA</v>
          </cell>
          <cell r="AJ1460" t="str">
            <v>360.NA2</v>
          </cell>
        </row>
        <row r="1461">
          <cell r="A1461">
            <v>1461</v>
          </cell>
          <cell r="B1461">
            <v>361</v>
          </cell>
          <cell r="C1461" t="str">
            <v>Structures and Improvements</v>
          </cell>
          <cell r="AH1461">
            <v>361</v>
          </cell>
          <cell r="AI1461" t="str">
            <v>NA</v>
          </cell>
          <cell r="AJ1461" t="str">
            <v>361.NA</v>
          </cell>
        </row>
        <row r="1462">
          <cell r="A1462">
            <v>1462</v>
          </cell>
          <cell r="D1462" t="str">
            <v>S</v>
          </cell>
          <cell r="E1462" t="str">
            <v>DPW</v>
          </cell>
          <cell r="F1462">
            <v>59883075.620769203</v>
          </cell>
          <cell r="G1462">
            <v>0</v>
          </cell>
          <cell r="H1462">
            <v>0</v>
          </cell>
          <cell r="I1462">
            <v>59883075.620769203</v>
          </cell>
          <cell r="J1462">
            <v>0</v>
          </cell>
          <cell r="K1462">
            <v>0</v>
          </cell>
          <cell r="W1462" t="str">
            <v>PLNT2</v>
          </cell>
          <cell r="X1462">
            <v>14569979.478641145</v>
          </cell>
          <cell r="Y1462">
            <v>45313096.142128058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  <cell r="AH1462">
            <v>361</v>
          </cell>
          <cell r="AI1462" t="str">
            <v>S</v>
          </cell>
          <cell r="AJ1462" t="str">
            <v>361.S1</v>
          </cell>
        </row>
        <row r="1463">
          <cell r="A1463">
            <v>1463</v>
          </cell>
          <cell r="F1463">
            <v>59883075.620769203</v>
          </cell>
          <cell r="G1463">
            <v>0</v>
          </cell>
          <cell r="H1463">
            <v>0</v>
          </cell>
          <cell r="I1463">
            <v>59883075.620769203</v>
          </cell>
          <cell r="J1463">
            <v>0</v>
          </cell>
          <cell r="K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X1463">
            <v>14569979.478641145</v>
          </cell>
          <cell r="Y1463">
            <v>45313096.142128058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  <cell r="AH1463">
            <v>361</v>
          </cell>
          <cell r="AI1463" t="str">
            <v>NA</v>
          </cell>
          <cell r="AJ1463" t="str">
            <v>361.NA1</v>
          </cell>
        </row>
        <row r="1464">
          <cell r="A1464">
            <v>1464</v>
          </cell>
          <cell r="AH1464">
            <v>361</v>
          </cell>
          <cell r="AI1464" t="str">
            <v>NA</v>
          </cell>
          <cell r="AJ1464" t="str">
            <v>361.NA2</v>
          </cell>
        </row>
        <row r="1465">
          <cell r="A1465">
            <v>1465</v>
          </cell>
          <cell r="B1465">
            <v>362</v>
          </cell>
          <cell r="C1465" t="str">
            <v>Station Equipment</v>
          </cell>
          <cell r="AH1465">
            <v>362</v>
          </cell>
          <cell r="AI1465" t="str">
            <v>NA</v>
          </cell>
          <cell r="AJ1465" t="str">
            <v>362.NA</v>
          </cell>
        </row>
        <row r="1466">
          <cell r="A1466">
            <v>1466</v>
          </cell>
          <cell r="D1466" t="str">
            <v>S</v>
          </cell>
          <cell r="E1466" t="str">
            <v>DPW</v>
          </cell>
          <cell r="F1466">
            <v>487754980.47846198</v>
          </cell>
          <cell r="G1466">
            <v>0</v>
          </cell>
          <cell r="H1466">
            <v>0</v>
          </cell>
          <cell r="I1466">
            <v>487754980.47846198</v>
          </cell>
          <cell r="J1466">
            <v>0</v>
          </cell>
          <cell r="K1466">
            <v>0</v>
          </cell>
          <cell r="W1466" t="str">
            <v>SUBS</v>
          </cell>
          <cell r="X1466">
            <v>487754980.47846198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  <cell r="AH1466">
            <v>362</v>
          </cell>
          <cell r="AI1466" t="str">
            <v>S</v>
          </cell>
          <cell r="AJ1466" t="str">
            <v>362.S1</v>
          </cell>
        </row>
        <row r="1467">
          <cell r="A1467">
            <v>1467</v>
          </cell>
          <cell r="F1467">
            <v>487754980.47846198</v>
          </cell>
          <cell r="G1467">
            <v>0</v>
          </cell>
          <cell r="H1467">
            <v>0</v>
          </cell>
          <cell r="I1467">
            <v>487754980.47846198</v>
          </cell>
          <cell r="J1467">
            <v>0</v>
          </cell>
          <cell r="K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X1467">
            <v>487754980.47846198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  <cell r="AH1467">
            <v>362</v>
          </cell>
          <cell r="AI1467" t="str">
            <v>NA</v>
          </cell>
          <cell r="AJ1467" t="str">
            <v>362.NA1</v>
          </cell>
        </row>
        <row r="1468">
          <cell r="A1468">
            <v>1468</v>
          </cell>
          <cell r="AH1468">
            <v>362</v>
          </cell>
          <cell r="AI1468" t="str">
            <v>NA</v>
          </cell>
          <cell r="AJ1468" t="str">
            <v>362.NA2</v>
          </cell>
        </row>
        <row r="1469">
          <cell r="A1469">
            <v>1469</v>
          </cell>
          <cell r="B1469">
            <v>364</v>
          </cell>
          <cell r="C1469" t="str">
            <v>Poles, Towers &amp; Fixtures</v>
          </cell>
          <cell r="AH1469">
            <v>364</v>
          </cell>
          <cell r="AI1469" t="str">
            <v>NA</v>
          </cell>
          <cell r="AJ1469" t="str">
            <v>364.NA</v>
          </cell>
        </row>
        <row r="1470">
          <cell r="A1470">
            <v>1470</v>
          </cell>
          <cell r="D1470" t="str">
            <v>S</v>
          </cell>
          <cell r="E1470" t="str">
            <v>DPW</v>
          </cell>
          <cell r="F1470">
            <v>412853694.816154</v>
          </cell>
          <cell r="G1470">
            <v>0</v>
          </cell>
          <cell r="H1470">
            <v>0</v>
          </cell>
          <cell r="I1470">
            <v>412853694.816154</v>
          </cell>
          <cell r="J1470">
            <v>0</v>
          </cell>
          <cell r="K1470">
            <v>0</v>
          </cell>
          <cell r="W1470" t="str">
            <v>PC</v>
          </cell>
          <cell r="X1470">
            <v>0</v>
          </cell>
          <cell r="Y1470">
            <v>412853694.816154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  <cell r="AH1470">
            <v>364</v>
          </cell>
          <cell r="AI1470" t="str">
            <v>S</v>
          </cell>
          <cell r="AJ1470" t="str">
            <v>364.S1</v>
          </cell>
        </row>
        <row r="1471">
          <cell r="A1471">
            <v>1471</v>
          </cell>
          <cell r="F1471">
            <v>412853694.816154</v>
          </cell>
          <cell r="G1471">
            <v>0</v>
          </cell>
          <cell r="H1471">
            <v>0</v>
          </cell>
          <cell r="I1471">
            <v>412853694.816154</v>
          </cell>
          <cell r="J1471">
            <v>0</v>
          </cell>
          <cell r="K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X1471">
            <v>0</v>
          </cell>
          <cell r="Y1471">
            <v>412853694.816154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  <cell r="AH1471">
            <v>364</v>
          </cell>
          <cell r="AI1471" t="str">
            <v>NA</v>
          </cell>
          <cell r="AJ1471" t="str">
            <v>364.NA1</v>
          </cell>
        </row>
        <row r="1472">
          <cell r="A1472">
            <v>1472</v>
          </cell>
          <cell r="AH1472">
            <v>364</v>
          </cell>
          <cell r="AI1472" t="str">
            <v>NA</v>
          </cell>
          <cell r="AJ1472" t="str">
            <v>364.NA2</v>
          </cell>
        </row>
        <row r="1473">
          <cell r="A1473">
            <v>1473</v>
          </cell>
          <cell r="B1473">
            <v>365</v>
          </cell>
          <cell r="C1473" t="str">
            <v>Overhead Conductors</v>
          </cell>
          <cell r="AH1473">
            <v>365</v>
          </cell>
          <cell r="AI1473" t="str">
            <v>NA</v>
          </cell>
          <cell r="AJ1473" t="str">
            <v>365.NA</v>
          </cell>
        </row>
        <row r="1474">
          <cell r="A1474">
            <v>1474</v>
          </cell>
          <cell r="D1474" t="str">
            <v>S</v>
          </cell>
          <cell r="E1474" t="str">
            <v>DPW</v>
          </cell>
          <cell r="F1474">
            <v>254368092.57307699</v>
          </cell>
          <cell r="G1474">
            <v>0</v>
          </cell>
          <cell r="H1474">
            <v>0</v>
          </cell>
          <cell r="I1474">
            <v>254368092.57307699</v>
          </cell>
          <cell r="J1474">
            <v>0</v>
          </cell>
          <cell r="K1474">
            <v>0</v>
          </cell>
          <cell r="W1474" t="str">
            <v>PC</v>
          </cell>
          <cell r="X1474">
            <v>0</v>
          </cell>
          <cell r="Y1474">
            <v>254368092.57307699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H1474">
            <v>365</v>
          </cell>
          <cell r="AI1474" t="str">
            <v>S</v>
          </cell>
          <cell r="AJ1474" t="str">
            <v>365.S1</v>
          </cell>
        </row>
        <row r="1475">
          <cell r="A1475">
            <v>1475</v>
          </cell>
          <cell r="F1475">
            <v>254368092.57307699</v>
          </cell>
          <cell r="G1475">
            <v>0</v>
          </cell>
          <cell r="H1475">
            <v>0</v>
          </cell>
          <cell r="I1475">
            <v>254368092.57307699</v>
          </cell>
          <cell r="J1475">
            <v>0</v>
          </cell>
          <cell r="K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X1475">
            <v>0</v>
          </cell>
          <cell r="Y1475">
            <v>254368092.57307699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H1475">
            <v>365</v>
          </cell>
          <cell r="AI1475" t="str">
            <v>NA</v>
          </cell>
          <cell r="AJ1475" t="str">
            <v>365.NA1</v>
          </cell>
        </row>
        <row r="1476">
          <cell r="A1476">
            <v>1476</v>
          </cell>
          <cell r="AH1476">
            <v>365</v>
          </cell>
          <cell r="AI1476" t="str">
            <v>NA</v>
          </cell>
          <cell r="AJ1476" t="str">
            <v>365.NA2</v>
          </cell>
        </row>
        <row r="1477">
          <cell r="A1477">
            <v>1477</v>
          </cell>
          <cell r="B1477">
            <v>366</v>
          </cell>
          <cell r="C1477" t="str">
            <v>Underground Conduit</v>
          </cell>
          <cell r="AH1477">
            <v>366</v>
          </cell>
          <cell r="AI1477" t="str">
            <v>NA</v>
          </cell>
          <cell r="AJ1477" t="str">
            <v>366.NA</v>
          </cell>
        </row>
        <row r="1478">
          <cell r="A1478">
            <v>1478</v>
          </cell>
          <cell r="D1478" t="str">
            <v>S</v>
          </cell>
          <cell r="E1478" t="str">
            <v>DPW</v>
          </cell>
          <cell r="F1478">
            <v>222967253.21461499</v>
          </cell>
          <cell r="G1478">
            <v>0</v>
          </cell>
          <cell r="H1478">
            <v>0</v>
          </cell>
          <cell r="I1478">
            <v>222967253.21461499</v>
          </cell>
          <cell r="J1478">
            <v>0</v>
          </cell>
          <cell r="K1478">
            <v>0</v>
          </cell>
          <cell r="W1478" t="str">
            <v>PC</v>
          </cell>
          <cell r="X1478">
            <v>0</v>
          </cell>
          <cell r="Y1478">
            <v>222967253.21461499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  <cell r="AH1478">
            <v>366</v>
          </cell>
          <cell r="AI1478" t="str">
            <v>S</v>
          </cell>
          <cell r="AJ1478" t="str">
            <v>366.S1</v>
          </cell>
        </row>
        <row r="1479">
          <cell r="A1479">
            <v>1479</v>
          </cell>
          <cell r="F1479">
            <v>222967253.21461499</v>
          </cell>
          <cell r="G1479">
            <v>0</v>
          </cell>
          <cell r="H1479">
            <v>0</v>
          </cell>
          <cell r="I1479">
            <v>222967253.21461499</v>
          </cell>
          <cell r="J1479">
            <v>0</v>
          </cell>
          <cell r="K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X1479">
            <v>0</v>
          </cell>
          <cell r="Y1479">
            <v>222967253.21461499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  <cell r="AH1479">
            <v>366</v>
          </cell>
          <cell r="AI1479" t="str">
            <v>NA</v>
          </cell>
          <cell r="AJ1479" t="str">
            <v>366.NA1</v>
          </cell>
        </row>
        <row r="1480">
          <cell r="A1480">
            <v>1480</v>
          </cell>
          <cell r="AH1480">
            <v>366</v>
          </cell>
          <cell r="AI1480" t="str">
            <v>NA</v>
          </cell>
          <cell r="AJ1480" t="str">
            <v>366.NA2</v>
          </cell>
        </row>
        <row r="1481">
          <cell r="A1481">
            <v>1481</v>
          </cell>
          <cell r="B1481">
            <v>367</v>
          </cell>
          <cell r="C1481" t="str">
            <v xml:space="preserve">Underground Conductors </v>
          </cell>
          <cell r="AH1481">
            <v>367</v>
          </cell>
          <cell r="AI1481" t="str">
            <v>NA</v>
          </cell>
          <cell r="AJ1481" t="str">
            <v>367.NA</v>
          </cell>
        </row>
        <row r="1482">
          <cell r="A1482">
            <v>1482</v>
          </cell>
          <cell r="D1482" t="str">
            <v>S</v>
          </cell>
          <cell r="E1482" t="str">
            <v>DPW</v>
          </cell>
          <cell r="F1482">
            <v>600832192.43230796</v>
          </cell>
          <cell r="G1482">
            <v>0</v>
          </cell>
          <cell r="H1482">
            <v>0</v>
          </cell>
          <cell r="I1482">
            <v>600832192.43230796</v>
          </cell>
          <cell r="J1482">
            <v>0</v>
          </cell>
          <cell r="K1482">
            <v>0</v>
          </cell>
          <cell r="W1482" t="str">
            <v>PC</v>
          </cell>
          <cell r="X1482">
            <v>0</v>
          </cell>
          <cell r="Y1482">
            <v>600832192.43230796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H1482">
            <v>367</v>
          </cell>
          <cell r="AI1482" t="str">
            <v>S</v>
          </cell>
          <cell r="AJ1482" t="str">
            <v>367.S1</v>
          </cell>
        </row>
        <row r="1483">
          <cell r="A1483">
            <v>1483</v>
          </cell>
          <cell r="F1483">
            <v>600832192.43230796</v>
          </cell>
          <cell r="G1483">
            <v>0</v>
          </cell>
          <cell r="H1483">
            <v>0</v>
          </cell>
          <cell r="I1483">
            <v>600832192.43230796</v>
          </cell>
          <cell r="J1483">
            <v>0</v>
          </cell>
          <cell r="K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X1483">
            <v>0</v>
          </cell>
          <cell r="Y1483">
            <v>600832192.43230796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H1483">
            <v>367</v>
          </cell>
          <cell r="AI1483" t="str">
            <v>NA</v>
          </cell>
          <cell r="AJ1483" t="str">
            <v>367.NA1</v>
          </cell>
        </row>
        <row r="1484">
          <cell r="A1484">
            <v>1484</v>
          </cell>
          <cell r="AH1484">
            <v>367</v>
          </cell>
          <cell r="AI1484" t="str">
            <v>NA</v>
          </cell>
          <cell r="AJ1484" t="str">
            <v>367.NA2</v>
          </cell>
        </row>
        <row r="1485">
          <cell r="A1485">
            <v>1485</v>
          </cell>
          <cell r="B1485">
            <v>368</v>
          </cell>
          <cell r="C1485" t="str">
            <v>Line Transformers</v>
          </cell>
          <cell r="AH1485">
            <v>368</v>
          </cell>
          <cell r="AI1485" t="str">
            <v>NA</v>
          </cell>
          <cell r="AJ1485" t="str">
            <v>368.NA</v>
          </cell>
        </row>
        <row r="1486">
          <cell r="A1486">
            <v>1486</v>
          </cell>
          <cell r="D1486" t="str">
            <v>S</v>
          </cell>
          <cell r="E1486" t="str">
            <v>DPW</v>
          </cell>
          <cell r="F1486">
            <v>581202621.88692296</v>
          </cell>
          <cell r="G1486">
            <v>0</v>
          </cell>
          <cell r="H1486">
            <v>0</v>
          </cell>
          <cell r="I1486">
            <v>581202621.88692296</v>
          </cell>
          <cell r="J1486">
            <v>0</v>
          </cell>
          <cell r="K1486">
            <v>0</v>
          </cell>
          <cell r="W1486" t="str">
            <v>XFMR</v>
          </cell>
          <cell r="X1486">
            <v>0</v>
          </cell>
          <cell r="Y1486">
            <v>0</v>
          </cell>
          <cell r="Z1486">
            <v>581202621.88692296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H1486">
            <v>368</v>
          </cell>
          <cell r="AI1486" t="str">
            <v>S</v>
          </cell>
          <cell r="AJ1486" t="str">
            <v>368.S1</v>
          </cell>
        </row>
        <row r="1487">
          <cell r="A1487">
            <v>1487</v>
          </cell>
          <cell r="F1487">
            <v>581202621.88692296</v>
          </cell>
          <cell r="G1487">
            <v>0</v>
          </cell>
          <cell r="H1487">
            <v>0</v>
          </cell>
          <cell r="I1487">
            <v>581202621.88692296</v>
          </cell>
          <cell r="J1487">
            <v>0</v>
          </cell>
          <cell r="K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X1487">
            <v>0</v>
          </cell>
          <cell r="Y1487">
            <v>0</v>
          </cell>
          <cell r="Z1487">
            <v>581202621.88692296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H1487">
            <v>368</v>
          </cell>
          <cell r="AI1487" t="str">
            <v>NA</v>
          </cell>
          <cell r="AJ1487" t="str">
            <v>368.NA1</v>
          </cell>
        </row>
        <row r="1488">
          <cell r="A1488">
            <v>1488</v>
          </cell>
          <cell r="AH1488">
            <v>368</v>
          </cell>
          <cell r="AI1488" t="str">
            <v>NA</v>
          </cell>
          <cell r="AJ1488" t="str">
            <v>368.NA2</v>
          </cell>
        </row>
        <row r="1489">
          <cell r="A1489">
            <v>1489</v>
          </cell>
          <cell r="B1489">
            <v>369</v>
          </cell>
          <cell r="C1489" t="str">
            <v>Services</v>
          </cell>
          <cell r="AH1489">
            <v>369</v>
          </cell>
          <cell r="AI1489" t="str">
            <v>NA</v>
          </cell>
          <cell r="AJ1489" t="str">
            <v>369.NA</v>
          </cell>
        </row>
        <row r="1490">
          <cell r="A1490">
            <v>1490</v>
          </cell>
          <cell r="D1490" t="str">
            <v>S</v>
          </cell>
          <cell r="E1490" t="str">
            <v>DPW</v>
          </cell>
          <cell r="F1490">
            <v>357428928.41000003</v>
          </cell>
          <cell r="G1490">
            <v>0</v>
          </cell>
          <cell r="H1490">
            <v>0</v>
          </cell>
          <cell r="I1490">
            <v>357428928.41000003</v>
          </cell>
          <cell r="J1490">
            <v>0</v>
          </cell>
          <cell r="K1490">
            <v>0</v>
          </cell>
          <cell r="W1490" t="str">
            <v>SERV</v>
          </cell>
          <cell r="X1490">
            <v>0</v>
          </cell>
          <cell r="Y1490">
            <v>0</v>
          </cell>
          <cell r="Z1490">
            <v>0</v>
          </cell>
          <cell r="AA1490">
            <v>357428928.41000003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  <cell r="AH1490">
            <v>369</v>
          </cell>
          <cell r="AI1490" t="str">
            <v>S</v>
          </cell>
          <cell r="AJ1490" t="str">
            <v>369.S1</v>
          </cell>
        </row>
        <row r="1491">
          <cell r="A1491">
            <v>1491</v>
          </cell>
          <cell r="F1491">
            <v>357428928.41000003</v>
          </cell>
          <cell r="G1491">
            <v>0</v>
          </cell>
          <cell r="H1491">
            <v>0</v>
          </cell>
          <cell r="I1491">
            <v>357428928.41000003</v>
          </cell>
          <cell r="J1491">
            <v>0</v>
          </cell>
          <cell r="K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357428928.41000003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  <cell r="AH1491">
            <v>369</v>
          </cell>
          <cell r="AI1491" t="str">
            <v>NA</v>
          </cell>
          <cell r="AJ1491" t="str">
            <v>369.NA1</v>
          </cell>
        </row>
        <row r="1492">
          <cell r="A1492">
            <v>1492</v>
          </cell>
          <cell r="AH1492">
            <v>369</v>
          </cell>
          <cell r="AI1492" t="str">
            <v>NA</v>
          </cell>
          <cell r="AJ1492" t="str">
            <v>369.NA2</v>
          </cell>
        </row>
        <row r="1493">
          <cell r="A1493">
            <v>1493</v>
          </cell>
          <cell r="B1493">
            <v>370</v>
          </cell>
          <cell r="C1493" t="str">
            <v>Meters</v>
          </cell>
          <cell r="AH1493">
            <v>370</v>
          </cell>
          <cell r="AI1493" t="str">
            <v>NA</v>
          </cell>
          <cell r="AJ1493" t="str">
            <v>370.NA</v>
          </cell>
        </row>
        <row r="1494">
          <cell r="A1494">
            <v>1494</v>
          </cell>
          <cell r="D1494" t="str">
            <v>S</v>
          </cell>
          <cell r="E1494" t="str">
            <v>DPW</v>
          </cell>
          <cell r="F1494">
            <v>95825422.211538494</v>
          </cell>
          <cell r="G1494">
            <v>0</v>
          </cell>
          <cell r="H1494">
            <v>0</v>
          </cell>
          <cell r="I1494">
            <v>95825422.211538494</v>
          </cell>
          <cell r="J1494">
            <v>0</v>
          </cell>
          <cell r="K1494">
            <v>0</v>
          </cell>
          <cell r="W1494" t="str">
            <v>METR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95825422.211538494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  <cell r="AH1494">
            <v>370</v>
          </cell>
          <cell r="AI1494" t="str">
            <v>S</v>
          </cell>
          <cell r="AJ1494" t="str">
            <v>370.S1</v>
          </cell>
        </row>
        <row r="1495">
          <cell r="A1495">
            <v>1495</v>
          </cell>
          <cell r="F1495">
            <v>95825422.211538494</v>
          </cell>
          <cell r="G1495">
            <v>0</v>
          </cell>
          <cell r="H1495">
            <v>0</v>
          </cell>
          <cell r="I1495">
            <v>95825422.211538494</v>
          </cell>
          <cell r="J1495">
            <v>0</v>
          </cell>
          <cell r="K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95825422.211538494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H1495">
            <v>370</v>
          </cell>
          <cell r="AI1495" t="str">
            <v>NA</v>
          </cell>
          <cell r="AJ1495" t="str">
            <v>370.NA1</v>
          </cell>
        </row>
        <row r="1496">
          <cell r="A1496">
            <v>1496</v>
          </cell>
          <cell r="AH1496">
            <v>370</v>
          </cell>
          <cell r="AI1496" t="str">
            <v>NA</v>
          </cell>
          <cell r="AJ1496" t="str">
            <v>370.NA2</v>
          </cell>
        </row>
        <row r="1497">
          <cell r="A1497">
            <v>1497</v>
          </cell>
          <cell r="B1497">
            <v>371</v>
          </cell>
          <cell r="C1497" t="str">
            <v>Installations on Customers' Premises</v>
          </cell>
          <cell r="AH1497">
            <v>371</v>
          </cell>
          <cell r="AI1497" t="str">
            <v>NA</v>
          </cell>
          <cell r="AJ1497" t="str">
            <v>371.NA</v>
          </cell>
        </row>
        <row r="1498">
          <cell r="A1498">
            <v>1498</v>
          </cell>
          <cell r="D1498" t="str">
            <v>S</v>
          </cell>
          <cell r="E1498" t="str">
            <v>DPW</v>
          </cell>
          <cell r="F1498">
            <v>4211426.4723076904</v>
          </cell>
          <cell r="G1498">
            <v>0</v>
          </cell>
          <cell r="H1498">
            <v>0</v>
          </cell>
          <cell r="I1498">
            <v>4211426.4723076904</v>
          </cell>
          <cell r="J1498">
            <v>0</v>
          </cell>
          <cell r="K1498">
            <v>0</v>
          </cell>
          <cell r="W1498" t="str">
            <v>PC</v>
          </cell>
          <cell r="X1498">
            <v>0</v>
          </cell>
          <cell r="Y1498">
            <v>4211426.4723076904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H1498">
            <v>371</v>
          </cell>
          <cell r="AI1498" t="str">
            <v>S</v>
          </cell>
          <cell r="AJ1498" t="str">
            <v>371.S1</v>
          </cell>
        </row>
        <row r="1499">
          <cell r="A1499">
            <v>1499</v>
          </cell>
          <cell r="F1499">
            <v>4211426.4723076904</v>
          </cell>
          <cell r="G1499">
            <v>0</v>
          </cell>
          <cell r="H1499">
            <v>0</v>
          </cell>
          <cell r="I1499">
            <v>4211426.4723076904</v>
          </cell>
          <cell r="J1499">
            <v>0</v>
          </cell>
          <cell r="K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X1499">
            <v>0</v>
          </cell>
          <cell r="Y1499">
            <v>4211426.4723076904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H1499">
            <v>371</v>
          </cell>
          <cell r="AI1499" t="str">
            <v>NA</v>
          </cell>
          <cell r="AJ1499" t="str">
            <v>371.NA1</v>
          </cell>
        </row>
        <row r="1500">
          <cell r="A1500">
            <v>1500</v>
          </cell>
          <cell r="AH1500">
            <v>371</v>
          </cell>
          <cell r="AI1500" t="str">
            <v>NA</v>
          </cell>
          <cell r="AJ1500" t="str">
            <v>371.NA2</v>
          </cell>
        </row>
        <row r="1501">
          <cell r="A1501">
            <v>1501</v>
          </cell>
          <cell r="B1501">
            <v>372</v>
          </cell>
          <cell r="C1501" t="str">
            <v>Leased Property</v>
          </cell>
          <cell r="AH1501">
            <v>372</v>
          </cell>
          <cell r="AI1501" t="str">
            <v>NA</v>
          </cell>
          <cell r="AJ1501" t="str">
            <v>372.NA</v>
          </cell>
        </row>
        <row r="1502">
          <cell r="A1502">
            <v>1502</v>
          </cell>
          <cell r="D1502" t="str">
            <v>S</v>
          </cell>
          <cell r="E1502" t="str">
            <v>DPW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W1502" t="str">
            <v>PLNT2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H1502">
            <v>372</v>
          </cell>
          <cell r="AI1502" t="str">
            <v>S</v>
          </cell>
          <cell r="AJ1502" t="str">
            <v>372.S1</v>
          </cell>
        </row>
        <row r="1503">
          <cell r="A1503">
            <v>1503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H1503">
            <v>372</v>
          </cell>
          <cell r="AI1503" t="str">
            <v>NA</v>
          </cell>
          <cell r="AJ1503" t="str">
            <v>372.NA1</v>
          </cell>
        </row>
        <row r="1504">
          <cell r="A1504">
            <v>1504</v>
          </cell>
          <cell r="AH1504">
            <v>372</v>
          </cell>
          <cell r="AI1504" t="str">
            <v>NA</v>
          </cell>
          <cell r="AJ1504" t="str">
            <v>372.NA2</v>
          </cell>
        </row>
        <row r="1505">
          <cell r="A1505">
            <v>1505</v>
          </cell>
          <cell r="B1505">
            <v>373</v>
          </cell>
          <cell r="C1505" t="str">
            <v>Street Lights</v>
          </cell>
          <cell r="AH1505">
            <v>373</v>
          </cell>
          <cell r="AI1505" t="str">
            <v>NA</v>
          </cell>
          <cell r="AJ1505" t="str">
            <v>373.NA2</v>
          </cell>
        </row>
        <row r="1506">
          <cell r="A1506">
            <v>1506</v>
          </cell>
          <cell r="D1506" t="str">
            <v>S</v>
          </cell>
          <cell r="E1506" t="str">
            <v>DPW</v>
          </cell>
          <cell r="F1506">
            <v>21700727.846153799</v>
          </cell>
          <cell r="G1506">
            <v>0</v>
          </cell>
          <cell r="H1506">
            <v>0</v>
          </cell>
          <cell r="I1506">
            <v>21700727.846153799</v>
          </cell>
          <cell r="J1506">
            <v>0</v>
          </cell>
          <cell r="K1506">
            <v>0</v>
          </cell>
          <cell r="W1506" t="str">
            <v>PC</v>
          </cell>
          <cell r="X1506">
            <v>0</v>
          </cell>
          <cell r="Y1506">
            <v>21700727.846153799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H1506">
            <v>373</v>
          </cell>
          <cell r="AI1506" t="str">
            <v>S</v>
          </cell>
          <cell r="AJ1506" t="str">
            <v>373.S1</v>
          </cell>
        </row>
        <row r="1507">
          <cell r="A1507">
            <v>1507</v>
          </cell>
          <cell r="F1507">
            <v>21700727.846153799</v>
          </cell>
          <cell r="G1507">
            <v>0</v>
          </cell>
          <cell r="H1507">
            <v>0</v>
          </cell>
          <cell r="I1507">
            <v>21700727.846153799</v>
          </cell>
          <cell r="J1507">
            <v>0</v>
          </cell>
          <cell r="K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X1507">
            <v>0</v>
          </cell>
          <cell r="Y1507">
            <v>21700727.846153799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H1507">
            <v>373</v>
          </cell>
          <cell r="AI1507" t="str">
            <v>NA</v>
          </cell>
          <cell r="AJ1507" t="str">
            <v>373.NA3</v>
          </cell>
        </row>
        <row r="1508">
          <cell r="A1508">
            <v>1508</v>
          </cell>
          <cell r="AH1508">
            <v>373</v>
          </cell>
          <cell r="AI1508" t="str">
            <v>NA</v>
          </cell>
          <cell r="AJ1508" t="str">
            <v>373.NA4</v>
          </cell>
        </row>
        <row r="1509">
          <cell r="A1509">
            <v>1509</v>
          </cell>
          <cell r="B1509" t="str">
            <v>DP</v>
          </cell>
          <cell r="C1509" t="str">
            <v>Unclassified Dist Plant - Acct 300</v>
          </cell>
          <cell r="AH1509" t="str">
            <v>DP</v>
          </cell>
          <cell r="AI1509" t="str">
            <v>NA</v>
          </cell>
          <cell r="AJ1509" t="str">
            <v>DP.NA</v>
          </cell>
        </row>
        <row r="1510">
          <cell r="A1510">
            <v>1510</v>
          </cell>
          <cell r="D1510" t="str">
            <v>S</v>
          </cell>
          <cell r="E1510" t="str">
            <v>DPW</v>
          </cell>
          <cell r="F1510">
            <v>40372509.963846199</v>
          </cell>
          <cell r="G1510">
            <v>0</v>
          </cell>
          <cell r="H1510">
            <v>0</v>
          </cell>
          <cell r="I1510">
            <v>40372509.963846199</v>
          </cell>
          <cell r="J1510">
            <v>0</v>
          </cell>
          <cell r="K1510">
            <v>0</v>
          </cell>
          <cell r="W1510" t="str">
            <v>PLNT2</v>
          </cell>
          <cell r="X1510">
            <v>9822919.67432715</v>
          </cell>
          <cell r="Y1510">
            <v>30549590.289519049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H1510" t="str">
            <v>DP</v>
          </cell>
          <cell r="AI1510" t="str">
            <v>S</v>
          </cell>
          <cell r="AJ1510" t="str">
            <v>DP.S</v>
          </cell>
        </row>
        <row r="1511">
          <cell r="A1511">
            <v>1511</v>
          </cell>
          <cell r="F1511">
            <v>40372509.963846199</v>
          </cell>
          <cell r="G1511">
            <v>0</v>
          </cell>
          <cell r="H1511">
            <v>0</v>
          </cell>
          <cell r="I1511">
            <v>40372509.963846199</v>
          </cell>
          <cell r="J1511">
            <v>0</v>
          </cell>
          <cell r="K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X1511">
            <v>9822919.67432715</v>
          </cell>
          <cell r="Y1511">
            <v>30549590.289519049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H1511" t="str">
            <v>DP</v>
          </cell>
          <cell r="AI1511" t="str">
            <v>NA</v>
          </cell>
          <cell r="AJ1511" t="str">
            <v>DP.NA1</v>
          </cell>
        </row>
        <row r="1512">
          <cell r="A1512">
            <v>1512</v>
          </cell>
          <cell r="AH1512" t="str">
            <v>DP</v>
          </cell>
          <cell r="AI1512" t="str">
            <v>NA</v>
          </cell>
          <cell r="AJ1512" t="str">
            <v>DP.NA2</v>
          </cell>
        </row>
        <row r="1513">
          <cell r="A1513">
            <v>1513</v>
          </cell>
          <cell r="B1513" t="str">
            <v>DS0</v>
          </cell>
          <cell r="C1513" t="str">
            <v>Unclassified Dist Sub Plant - Acct 300</v>
          </cell>
          <cell r="AH1513" t="str">
            <v>DS0</v>
          </cell>
          <cell r="AI1513" t="str">
            <v>NA</v>
          </cell>
          <cell r="AJ1513" t="str">
            <v>DS0.NA</v>
          </cell>
        </row>
        <row r="1514">
          <cell r="A1514">
            <v>1514</v>
          </cell>
          <cell r="D1514" t="str">
            <v>S</v>
          </cell>
          <cell r="E1514" t="str">
            <v>DPW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W1514" t="str">
            <v>PLNT2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H1514" t="str">
            <v>DS0</v>
          </cell>
          <cell r="AI1514" t="str">
            <v>S</v>
          </cell>
          <cell r="AJ1514" t="str">
            <v>DS0.S</v>
          </cell>
        </row>
        <row r="1515">
          <cell r="A1515">
            <v>1515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H1515" t="str">
            <v>DS0</v>
          </cell>
          <cell r="AI1515" t="str">
            <v>NA</v>
          </cell>
          <cell r="AJ1515" t="str">
            <v>DS0.NA1</v>
          </cell>
        </row>
        <row r="1516">
          <cell r="A1516">
            <v>1516</v>
          </cell>
          <cell r="AH1516" t="str">
            <v>DS0</v>
          </cell>
          <cell r="AI1516" t="str">
            <v>NA</v>
          </cell>
          <cell r="AJ1516" t="str">
            <v>DS0.NA2</v>
          </cell>
        </row>
        <row r="1517">
          <cell r="A1517">
            <v>1517</v>
          </cell>
          <cell r="AH1517" t="str">
            <v>DS0</v>
          </cell>
          <cell r="AI1517" t="str">
            <v>NA</v>
          </cell>
          <cell r="AJ1517" t="str">
            <v>DS0.NA3</v>
          </cell>
        </row>
        <row r="1518">
          <cell r="A1518">
            <v>1518</v>
          </cell>
          <cell r="B1518" t="str">
            <v>TOTAL DISTRIBUTION PLANT</v>
          </cell>
          <cell r="F1518">
            <v>3176591929.2369232</v>
          </cell>
          <cell r="G1518">
            <v>0</v>
          </cell>
          <cell r="H1518">
            <v>0</v>
          </cell>
          <cell r="I1518">
            <v>3176591929.2369232</v>
          </cell>
          <cell r="J1518">
            <v>0</v>
          </cell>
          <cell r="K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X1518">
            <v>521196716.04156357</v>
          </cell>
          <cell r="Y1518">
            <v>1620938240.6868985</v>
          </cell>
          <cell r="Z1518">
            <v>581202621.88692296</v>
          </cell>
          <cell r="AA1518">
            <v>357428928.41000003</v>
          </cell>
          <cell r="AB1518">
            <v>95825422.211538494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H1518" t="str">
            <v>TOTAL DISTRIBUTION PLANT</v>
          </cell>
          <cell r="AI1518" t="str">
            <v>NA</v>
          </cell>
          <cell r="AJ1518" t="str">
            <v>TOTAL DISTRIBUTION PLANT.NA</v>
          </cell>
        </row>
        <row r="1519">
          <cell r="A1519">
            <v>1519</v>
          </cell>
          <cell r="AH1519" t="str">
            <v>TOTAL DISTRIBUTION PLANT</v>
          </cell>
          <cell r="AI1519" t="str">
            <v>NA</v>
          </cell>
          <cell r="AJ1519" t="str">
            <v>TOTAL DISTRIBUTION PLANT.NA1</v>
          </cell>
        </row>
        <row r="1520">
          <cell r="A1520">
            <v>1520</v>
          </cell>
          <cell r="B1520">
            <v>389</v>
          </cell>
          <cell r="C1520" t="str">
            <v>Land and Land Rights</v>
          </cell>
          <cell r="AH1520">
            <v>389</v>
          </cell>
          <cell r="AI1520" t="str">
            <v>NA</v>
          </cell>
          <cell r="AJ1520" t="str">
            <v>389.NA</v>
          </cell>
        </row>
        <row r="1521">
          <cell r="A1521">
            <v>1521</v>
          </cell>
          <cell r="D1521" t="str">
            <v>S</v>
          </cell>
          <cell r="E1521" t="str">
            <v>G-SITUS</v>
          </cell>
          <cell r="F1521">
            <v>4080599.63</v>
          </cell>
          <cell r="G1521">
            <v>0</v>
          </cell>
          <cell r="H1521">
            <v>1261419.4570935017</v>
          </cell>
          <cell r="I1521">
            <v>2819180.1729064984</v>
          </cell>
          <cell r="J1521">
            <v>0</v>
          </cell>
          <cell r="K1521">
            <v>0</v>
          </cell>
          <cell r="M1521">
            <v>0.75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0.75</v>
          </cell>
          <cell r="S1521">
            <v>0</v>
          </cell>
          <cell r="T1521">
            <v>0</v>
          </cell>
          <cell r="U1521">
            <v>946064.59282012633</v>
          </cell>
          <cell r="V1521">
            <v>315354.86427337542</v>
          </cell>
          <cell r="W1521" t="str">
            <v>PLNT</v>
          </cell>
          <cell r="X1521">
            <v>452452.58657052129</v>
          </cell>
          <cell r="Y1521">
            <v>1407141.8278302648</v>
          </cell>
          <cell r="Z1521">
            <v>539136.73897568509</v>
          </cell>
          <cell r="AA1521">
            <v>331559.18370243133</v>
          </cell>
          <cell r="AB1521">
            <v>88889.835827596195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H1521">
            <v>389</v>
          </cell>
          <cell r="AI1521" t="str">
            <v>S</v>
          </cell>
          <cell r="AJ1521" t="str">
            <v>389.S</v>
          </cell>
        </row>
        <row r="1522">
          <cell r="A1522">
            <v>1522</v>
          </cell>
          <cell r="D1522" t="str">
            <v>CN</v>
          </cell>
          <cell r="E1522" t="str">
            <v>CUST</v>
          </cell>
          <cell r="F1522">
            <v>542809.94721911394</v>
          </cell>
          <cell r="G1522">
            <v>0</v>
          </cell>
          <cell r="H1522">
            <v>0</v>
          </cell>
          <cell r="I1522">
            <v>0</v>
          </cell>
          <cell r="J1522">
            <v>542809.94721911394</v>
          </cell>
          <cell r="K1522">
            <v>0</v>
          </cell>
          <cell r="M1522">
            <v>0.75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0.75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 t="str">
            <v>CUST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H1522">
            <v>389</v>
          </cell>
          <cell r="AI1522" t="str">
            <v>CN</v>
          </cell>
          <cell r="AJ1522" t="str">
            <v>389.CN</v>
          </cell>
        </row>
        <row r="1523">
          <cell r="A1523">
            <v>1523</v>
          </cell>
          <cell r="D1523" t="str">
            <v>SG</v>
          </cell>
          <cell r="E1523" t="str">
            <v>PT</v>
          </cell>
          <cell r="F1523">
            <v>145.09619809165602</v>
          </cell>
          <cell r="G1523">
            <v>90.523821302480059</v>
          </cell>
          <cell r="H1523">
            <v>54.572376789175955</v>
          </cell>
          <cell r="I1523">
            <v>0</v>
          </cell>
          <cell r="J1523">
            <v>0</v>
          </cell>
          <cell r="K1523">
            <v>0</v>
          </cell>
          <cell r="M1523">
            <v>0.75</v>
          </cell>
          <cell r="N1523">
            <v>0</v>
          </cell>
          <cell r="O1523">
            <v>0</v>
          </cell>
          <cell r="P1523">
            <v>67.892865976860037</v>
          </cell>
          <cell r="Q1523">
            <v>22.630955325620015</v>
          </cell>
          <cell r="R1523">
            <v>0.75</v>
          </cell>
          <cell r="S1523">
            <v>0</v>
          </cell>
          <cell r="T1523">
            <v>0</v>
          </cell>
          <cell r="U1523">
            <v>40.929282591881964</v>
          </cell>
          <cell r="V1523">
            <v>13.643094197293989</v>
          </cell>
          <cell r="W1523" t="str">
            <v>PLNT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H1523">
            <v>389</v>
          </cell>
          <cell r="AI1523" t="str">
            <v>SG</v>
          </cell>
          <cell r="AJ1523" t="str">
            <v>389.SG</v>
          </cell>
        </row>
        <row r="1524">
          <cell r="A1524">
            <v>1524</v>
          </cell>
          <cell r="D1524" t="str">
            <v>SG</v>
          </cell>
          <cell r="E1524" t="str">
            <v>G-SG</v>
          </cell>
          <cell r="F1524">
            <v>535.96785618503952</v>
          </cell>
          <cell r="G1524">
            <v>223.72171800497401</v>
          </cell>
          <cell r="H1524">
            <v>312.24613818006554</v>
          </cell>
          <cell r="I1524">
            <v>0</v>
          </cell>
          <cell r="J1524">
            <v>0</v>
          </cell>
          <cell r="K1524">
            <v>0</v>
          </cell>
          <cell r="M1524">
            <v>0.75</v>
          </cell>
          <cell r="N1524">
            <v>0</v>
          </cell>
          <cell r="O1524">
            <v>0</v>
          </cell>
          <cell r="P1524">
            <v>167.7912885037305</v>
          </cell>
          <cell r="Q1524">
            <v>55.930429501243502</v>
          </cell>
          <cell r="R1524">
            <v>0.75</v>
          </cell>
          <cell r="S1524">
            <v>0</v>
          </cell>
          <cell r="T1524">
            <v>0</v>
          </cell>
          <cell r="U1524">
            <v>234.18460363504914</v>
          </cell>
          <cell r="V1524">
            <v>78.061534545016386</v>
          </cell>
          <cell r="W1524" t="str">
            <v>PLNT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H1524">
            <v>389</v>
          </cell>
          <cell r="AI1524" t="str">
            <v>SG</v>
          </cell>
          <cell r="AJ1524" t="str">
            <v>389.SG1</v>
          </cell>
        </row>
        <row r="1525">
          <cell r="A1525">
            <v>1525</v>
          </cell>
          <cell r="D1525" t="str">
            <v>SO</v>
          </cell>
          <cell r="E1525" t="str">
            <v>PTD</v>
          </cell>
          <cell r="F1525">
            <v>3262132.8595233173</v>
          </cell>
          <cell r="G1525">
            <v>1477882.1618741909</v>
          </cell>
          <cell r="H1525">
            <v>890942.7488517951</v>
          </cell>
          <cell r="I1525">
            <v>893307.94879733108</v>
          </cell>
          <cell r="J1525">
            <v>0</v>
          </cell>
          <cell r="K1525">
            <v>0</v>
          </cell>
          <cell r="M1525">
            <v>0.75</v>
          </cell>
          <cell r="N1525">
            <v>0</v>
          </cell>
          <cell r="O1525">
            <v>0</v>
          </cell>
          <cell r="P1525">
            <v>1108411.6214056432</v>
          </cell>
          <cell r="Q1525">
            <v>369470.54046854773</v>
          </cell>
          <cell r="R1525">
            <v>0.75</v>
          </cell>
          <cell r="S1525">
            <v>0</v>
          </cell>
          <cell r="T1525">
            <v>0</v>
          </cell>
          <cell r="U1525">
            <v>668207.06163884629</v>
          </cell>
          <cell r="V1525">
            <v>222735.68721294877</v>
          </cell>
          <cell r="W1525" t="str">
            <v>PLNT</v>
          </cell>
          <cell r="X1525">
            <v>143367.74070763314</v>
          </cell>
          <cell r="Y1525">
            <v>445878.1996150451</v>
          </cell>
          <cell r="Z1525">
            <v>170835.17365941149</v>
          </cell>
          <cell r="AA1525">
            <v>105060.49139554577</v>
          </cell>
          <cell r="AB1525">
            <v>28166.343419695673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H1525">
            <v>389</v>
          </cell>
          <cell r="AI1525" t="str">
            <v>SO</v>
          </cell>
          <cell r="AJ1525" t="str">
            <v>389.SO</v>
          </cell>
        </row>
        <row r="1526">
          <cell r="A1526">
            <v>1526</v>
          </cell>
          <cell r="F1526">
            <v>7886223.5007967073</v>
          </cell>
          <cell r="G1526">
            <v>1478196.4074134983</v>
          </cell>
          <cell r="H1526">
            <v>2152729.0244602663</v>
          </cell>
          <cell r="I1526">
            <v>3712488.1217038296</v>
          </cell>
          <cell r="J1526">
            <v>542809.94721911394</v>
          </cell>
          <cell r="K1526">
            <v>0</v>
          </cell>
          <cell r="N1526">
            <v>0</v>
          </cell>
          <cell r="O1526">
            <v>0</v>
          </cell>
          <cell r="P1526">
            <v>1108647.3055601239</v>
          </cell>
          <cell r="Q1526">
            <v>369549.10185337457</v>
          </cell>
          <cell r="S1526">
            <v>0</v>
          </cell>
          <cell r="T1526">
            <v>0</v>
          </cell>
          <cell r="U1526">
            <v>1614546.7683451995</v>
          </cell>
          <cell r="V1526">
            <v>538182.25611506659</v>
          </cell>
          <cell r="X1526">
            <v>595820.32727815444</v>
          </cell>
          <cell r="Y1526">
            <v>1853020.0274453098</v>
          </cell>
          <cell r="Z1526">
            <v>709971.91263509658</v>
          </cell>
          <cell r="AA1526">
            <v>436619.6750979771</v>
          </cell>
          <cell r="AB1526">
            <v>117056.17924729188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H1526">
            <v>389</v>
          </cell>
          <cell r="AI1526" t="str">
            <v>NA</v>
          </cell>
          <cell r="AJ1526" t="str">
            <v>389.NA1</v>
          </cell>
        </row>
        <row r="1527">
          <cell r="A1527">
            <v>1527</v>
          </cell>
          <cell r="AH1527">
            <v>389</v>
          </cell>
          <cell r="AI1527" t="str">
            <v>NA</v>
          </cell>
          <cell r="AJ1527" t="str">
            <v>389.NA2</v>
          </cell>
        </row>
        <row r="1528">
          <cell r="A1528">
            <v>1528</v>
          </cell>
          <cell r="B1528">
            <v>390</v>
          </cell>
          <cell r="C1528" t="str">
            <v>Structures and Improvements</v>
          </cell>
          <cell r="AH1528">
            <v>390</v>
          </cell>
          <cell r="AI1528" t="str">
            <v>NA</v>
          </cell>
          <cell r="AJ1528" t="str">
            <v>390.NA</v>
          </cell>
        </row>
        <row r="1529">
          <cell r="A1529">
            <v>1529</v>
          </cell>
          <cell r="D1529" t="str">
            <v>S</v>
          </cell>
          <cell r="E1529" t="str">
            <v>G-SITUS</v>
          </cell>
          <cell r="F1529">
            <v>45664035.223846197</v>
          </cell>
          <cell r="G1529">
            <v>0</v>
          </cell>
          <cell r="H1529">
            <v>14115940.730201606</v>
          </cell>
          <cell r="I1529">
            <v>31548094.493644591</v>
          </cell>
          <cell r="J1529">
            <v>0</v>
          </cell>
          <cell r="K1529">
            <v>0</v>
          </cell>
          <cell r="M1529">
            <v>0.75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0.75</v>
          </cell>
          <cell r="S1529">
            <v>0</v>
          </cell>
          <cell r="T1529">
            <v>0</v>
          </cell>
          <cell r="U1529">
            <v>10586955.547651205</v>
          </cell>
          <cell r="V1529">
            <v>3528985.1825504014</v>
          </cell>
          <cell r="W1529" t="str">
            <v>PLNT</v>
          </cell>
          <cell r="X1529">
            <v>5063180.1018608147</v>
          </cell>
          <cell r="Y1529">
            <v>15746649.957665298</v>
          </cell>
          <cell r="Z1529">
            <v>6033220.9163718559</v>
          </cell>
          <cell r="AA1529">
            <v>3710319.9569170959</v>
          </cell>
          <cell r="AB1529">
            <v>994723.56082952884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H1529">
            <v>390</v>
          </cell>
          <cell r="AI1529" t="str">
            <v>S</v>
          </cell>
          <cell r="AJ1529" t="str">
            <v>390.S</v>
          </cell>
        </row>
        <row r="1530">
          <cell r="A1530">
            <v>1530</v>
          </cell>
          <cell r="D1530" t="str">
            <v>SG</v>
          </cell>
          <cell r="E1530" t="str">
            <v>G-DGU</v>
          </cell>
          <cell r="F1530">
            <v>146370.3131657507</v>
          </cell>
          <cell r="G1530">
            <v>91318.726798303498</v>
          </cell>
          <cell r="H1530">
            <v>55051.586367447198</v>
          </cell>
          <cell r="I1530">
            <v>0</v>
          </cell>
          <cell r="J1530">
            <v>0</v>
          </cell>
          <cell r="K1530">
            <v>0</v>
          </cell>
          <cell r="M1530">
            <v>0.75</v>
          </cell>
          <cell r="N1530">
            <v>0</v>
          </cell>
          <cell r="O1530">
            <v>0</v>
          </cell>
          <cell r="P1530">
            <v>68489.045098727627</v>
          </cell>
          <cell r="Q1530">
            <v>22829.681699575875</v>
          </cell>
          <cell r="R1530">
            <v>0.75</v>
          </cell>
          <cell r="S1530">
            <v>0</v>
          </cell>
          <cell r="T1530">
            <v>0</v>
          </cell>
          <cell r="U1530">
            <v>41288.689775585401</v>
          </cell>
          <cell r="V1530">
            <v>13762.8965918618</v>
          </cell>
          <cell r="W1530" t="str">
            <v>PLNT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H1530">
            <v>390</v>
          </cell>
          <cell r="AI1530" t="str">
            <v>SG</v>
          </cell>
          <cell r="AJ1530" t="str">
            <v>390.SG</v>
          </cell>
        </row>
        <row r="1531">
          <cell r="A1531">
            <v>1531</v>
          </cell>
          <cell r="D1531" t="str">
            <v>SG</v>
          </cell>
          <cell r="E1531" t="str">
            <v>G-DGU</v>
          </cell>
          <cell r="F1531">
            <v>614304.34392871219</v>
          </cell>
          <cell r="G1531">
            <v>383257.29679017607</v>
          </cell>
          <cell r="H1531">
            <v>231047.04713853606</v>
          </cell>
          <cell r="I1531">
            <v>0</v>
          </cell>
          <cell r="J1531">
            <v>0</v>
          </cell>
          <cell r="K1531">
            <v>0</v>
          </cell>
          <cell r="M1531">
            <v>0.75</v>
          </cell>
          <cell r="N1531">
            <v>0</v>
          </cell>
          <cell r="O1531">
            <v>0</v>
          </cell>
          <cell r="P1531">
            <v>287442.97259263205</v>
          </cell>
          <cell r="Q1531">
            <v>95814.324197544018</v>
          </cell>
          <cell r="R1531">
            <v>0.75</v>
          </cell>
          <cell r="S1531">
            <v>0</v>
          </cell>
          <cell r="T1531">
            <v>0</v>
          </cell>
          <cell r="U1531">
            <v>173285.28535390203</v>
          </cell>
          <cell r="V1531">
            <v>57761.761784634014</v>
          </cell>
          <cell r="W1531" t="str">
            <v>PLNT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H1531">
            <v>390</v>
          </cell>
          <cell r="AI1531" t="str">
            <v>SG</v>
          </cell>
          <cell r="AJ1531" t="str">
            <v>390.SG1</v>
          </cell>
        </row>
        <row r="1532">
          <cell r="A1532">
            <v>1532</v>
          </cell>
          <cell r="D1532" t="str">
            <v>SE</v>
          </cell>
          <cell r="E1532" t="str">
            <v>P</v>
          </cell>
          <cell r="F1532">
            <v>478540.04878460139</v>
          </cell>
          <cell r="G1532">
            <v>478540.04878460139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M1532">
            <v>0.75</v>
          </cell>
          <cell r="N1532">
            <v>0</v>
          </cell>
          <cell r="O1532">
            <v>0</v>
          </cell>
          <cell r="P1532">
            <v>358905.03658845101</v>
          </cell>
          <cell r="Q1532">
            <v>119635.01219615035</v>
          </cell>
          <cell r="R1532">
            <v>0.75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 t="str">
            <v>PLNT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H1532">
            <v>390</v>
          </cell>
          <cell r="AI1532" t="str">
            <v>SE</v>
          </cell>
          <cell r="AJ1532" t="str">
            <v>390.SE</v>
          </cell>
        </row>
        <row r="1533">
          <cell r="A1533">
            <v>1533</v>
          </cell>
          <cell r="D1533" t="str">
            <v>CN</v>
          </cell>
          <cell r="E1533" t="str">
            <v>CUST</v>
          </cell>
          <cell r="F1533">
            <v>3947901.1564228954</v>
          </cell>
          <cell r="G1533">
            <v>0</v>
          </cell>
          <cell r="H1533">
            <v>0</v>
          </cell>
          <cell r="I1533">
            <v>0</v>
          </cell>
          <cell r="J1533">
            <v>3947901.1564228954</v>
          </cell>
          <cell r="K1533">
            <v>0</v>
          </cell>
          <cell r="M1533">
            <v>0.75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0.75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 t="str">
            <v>CUST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H1533">
            <v>390</v>
          </cell>
          <cell r="AI1533" t="str">
            <v>CN</v>
          </cell>
          <cell r="AJ1533" t="str">
            <v>390.CN</v>
          </cell>
        </row>
        <row r="1534">
          <cell r="A1534">
            <v>1534</v>
          </cell>
          <cell r="D1534" t="str">
            <v>SG</v>
          </cell>
          <cell r="E1534" t="str">
            <v>G-SG</v>
          </cell>
          <cell r="F1534">
            <v>2934268.0151233855</v>
          </cell>
          <cell r="G1534">
            <v>1224811.2901826901</v>
          </cell>
          <cell r="H1534">
            <v>1709456.7249406953</v>
          </cell>
          <cell r="I1534">
            <v>0</v>
          </cell>
          <cell r="J1534">
            <v>0</v>
          </cell>
          <cell r="K1534">
            <v>0</v>
          </cell>
          <cell r="M1534">
            <v>0.75</v>
          </cell>
          <cell r="N1534">
            <v>0</v>
          </cell>
          <cell r="O1534">
            <v>0</v>
          </cell>
          <cell r="P1534">
            <v>918608.4676370176</v>
          </cell>
          <cell r="Q1534">
            <v>306202.82254567253</v>
          </cell>
          <cell r="R1534">
            <v>0.75</v>
          </cell>
          <cell r="S1534">
            <v>0</v>
          </cell>
          <cell r="T1534">
            <v>0</v>
          </cell>
          <cell r="U1534">
            <v>1282092.5437055216</v>
          </cell>
          <cell r="V1534">
            <v>427364.18123517383</v>
          </cell>
          <cell r="W1534" t="str">
            <v>PLNT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H1534">
            <v>390</v>
          </cell>
          <cell r="AI1534" t="str">
            <v>SG</v>
          </cell>
          <cell r="AJ1534" t="str">
            <v>390.SG2</v>
          </cell>
        </row>
        <row r="1535">
          <cell r="A1535">
            <v>1535</v>
          </cell>
          <cell r="D1535" t="str">
            <v>SO</v>
          </cell>
          <cell r="E1535" t="str">
            <v>PTD</v>
          </cell>
          <cell r="F1535">
            <v>42621388.404375426</v>
          </cell>
          <cell r="G1535">
            <v>19309265.547922015</v>
          </cell>
          <cell r="H1535">
            <v>11640610.171353703</v>
          </cell>
          <cell r="I1535">
            <v>11671512.685099702</v>
          </cell>
          <cell r="J1535">
            <v>0</v>
          </cell>
          <cell r="K1535">
            <v>0</v>
          </cell>
          <cell r="M1535">
            <v>0.75</v>
          </cell>
          <cell r="N1535">
            <v>0</v>
          </cell>
          <cell r="O1535">
            <v>0</v>
          </cell>
          <cell r="P1535">
            <v>14481949.160941511</v>
          </cell>
          <cell r="Q1535">
            <v>4827316.3869805038</v>
          </cell>
          <cell r="R1535">
            <v>0.75</v>
          </cell>
          <cell r="S1535">
            <v>0</v>
          </cell>
          <cell r="T1535">
            <v>0</v>
          </cell>
          <cell r="U1535">
            <v>8730457.6285152771</v>
          </cell>
          <cell r="V1535">
            <v>2910152.5428384258</v>
          </cell>
          <cell r="W1535" t="str">
            <v>PLNT</v>
          </cell>
          <cell r="X1535">
            <v>1873170.8438909892</v>
          </cell>
          <cell r="Y1535">
            <v>5825620.459129137</v>
          </cell>
          <cell r="Z1535">
            <v>2232046.5177897997</v>
          </cell>
          <cell r="AA1535">
            <v>1372667.5774874557</v>
          </cell>
          <cell r="AB1535">
            <v>368007.28680232109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H1535">
            <v>390</v>
          </cell>
          <cell r="AI1535" t="str">
            <v>SO</v>
          </cell>
          <cell r="AJ1535" t="str">
            <v>390.SO</v>
          </cell>
        </row>
        <row r="1536">
          <cell r="A1536">
            <v>1536</v>
          </cell>
          <cell r="F1536">
            <v>96406807.505646974</v>
          </cell>
          <cell r="G1536">
            <v>21487192.910477787</v>
          </cell>
          <cell r="H1536">
            <v>27752106.260001987</v>
          </cell>
          <cell r="I1536">
            <v>43219607.178744294</v>
          </cell>
          <cell r="J1536">
            <v>3947901.1564228954</v>
          </cell>
          <cell r="K1536">
            <v>0</v>
          </cell>
          <cell r="N1536">
            <v>0</v>
          </cell>
          <cell r="O1536">
            <v>0</v>
          </cell>
          <cell r="P1536">
            <v>16115394.68285834</v>
          </cell>
          <cell r="Q1536">
            <v>5371798.2276194468</v>
          </cell>
          <cell r="S1536">
            <v>0</v>
          </cell>
          <cell r="T1536">
            <v>0</v>
          </cell>
          <cell r="U1536">
            <v>20814079.69500149</v>
          </cell>
          <cell r="V1536">
            <v>6938026.5650004968</v>
          </cell>
          <cell r="X1536">
            <v>6936350.9457518039</v>
          </cell>
          <cell r="Y1536">
            <v>21572270.416794434</v>
          </cell>
          <cell r="Z1536">
            <v>8265267.4341616556</v>
          </cell>
          <cell r="AA1536">
            <v>5082987.5344045516</v>
          </cell>
          <cell r="AB1536">
            <v>1362730.8476318498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H1536">
            <v>390</v>
          </cell>
          <cell r="AI1536" t="str">
            <v>NA</v>
          </cell>
          <cell r="AJ1536" t="str">
            <v>390.NA1</v>
          </cell>
        </row>
        <row r="1537">
          <cell r="A1537">
            <v>1537</v>
          </cell>
          <cell r="AH1537">
            <v>390</v>
          </cell>
          <cell r="AI1537" t="str">
            <v>NA</v>
          </cell>
          <cell r="AJ1537" t="str">
            <v>390.NA2</v>
          </cell>
        </row>
        <row r="1538">
          <cell r="A1538">
            <v>1538</v>
          </cell>
          <cell r="B1538">
            <v>391</v>
          </cell>
          <cell r="C1538" t="str">
            <v>Office Furniture &amp; Equipment</v>
          </cell>
          <cell r="AH1538">
            <v>391</v>
          </cell>
          <cell r="AI1538" t="str">
            <v>NA</v>
          </cell>
          <cell r="AJ1538" t="str">
            <v>391.NA</v>
          </cell>
        </row>
        <row r="1539">
          <cell r="A1539">
            <v>1539</v>
          </cell>
          <cell r="D1539" t="str">
            <v>S</v>
          </cell>
          <cell r="E1539" t="str">
            <v>G-SITUS</v>
          </cell>
          <cell r="F1539">
            <v>1393837.0353846201</v>
          </cell>
          <cell r="G1539">
            <v>0</v>
          </cell>
          <cell r="H1539">
            <v>430871.27282116702</v>
          </cell>
          <cell r="I1539">
            <v>962965.76256345306</v>
          </cell>
          <cell r="J1539">
            <v>0</v>
          </cell>
          <cell r="K1539">
            <v>0</v>
          </cell>
          <cell r="M1539">
            <v>0.75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0.75</v>
          </cell>
          <cell r="S1539">
            <v>0</v>
          </cell>
          <cell r="T1539">
            <v>0</v>
          </cell>
          <cell r="U1539">
            <v>323153.45461587526</v>
          </cell>
          <cell r="V1539">
            <v>107717.81820529175</v>
          </cell>
          <cell r="W1539" t="str">
            <v>PLNT</v>
          </cell>
          <cell r="X1539">
            <v>154547.18156644015</v>
          </cell>
          <cell r="Y1539">
            <v>480646.61361267429</v>
          </cell>
          <cell r="Z1539">
            <v>184156.45298698434</v>
          </cell>
          <cell r="AA1539">
            <v>113252.83330144828</v>
          </cell>
          <cell r="AB1539">
            <v>30362.68109590606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H1539">
            <v>391</v>
          </cell>
          <cell r="AI1539" t="str">
            <v>S</v>
          </cell>
          <cell r="AJ1539" t="str">
            <v>391.S</v>
          </cell>
        </row>
        <row r="1540">
          <cell r="A1540">
            <v>1540</v>
          </cell>
          <cell r="D1540" t="str">
            <v>SG</v>
          </cell>
          <cell r="E1540" t="str">
            <v>PT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M1540">
            <v>0.75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0.75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 t="str">
            <v>PLNT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H1540">
            <v>391</v>
          </cell>
          <cell r="AI1540" t="str">
            <v>SG</v>
          </cell>
          <cell r="AJ1540" t="str">
            <v>391.SG</v>
          </cell>
        </row>
        <row r="1541">
          <cell r="A1541">
            <v>1541</v>
          </cell>
          <cell r="D1541" t="str">
            <v>SG</v>
          </cell>
          <cell r="E1541" t="str">
            <v>PT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M1541">
            <v>0.75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0.75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 t="str">
            <v>PLNT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H1541">
            <v>391</v>
          </cell>
          <cell r="AI1541" t="str">
            <v>SG</v>
          </cell>
          <cell r="AJ1541" t="str">
            <v>391.SG1</v>
          </cell>
        </row>
        <row r="1542">
          <cell r="A1542">
            <v>1542</v>
          </cell>
          <cell r="D1542" t="str">
            <v>CN</v>
          </cell>
          <cell r="E1542" t="str">
            <v>CUST</v>
          </cell>
          <cell r="F1542">
            <v>2032344.5646777721</v>
          </cell>
          <cell r="G1542">
            <v>0</v>
          </cell>
          <cell r="H1542">
            <v>0</v>
          </cell>
          <cell r="I1542">
            <v>0</v>
          </cell>
          <cell r="J1542">
            <v>2032344.5646777721</v>
          </cell>
          <cell r="K1542">
            <v>0</v>
          </cell>
          <cell r="M1542">
            <v>0.75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0.75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 t="str">
            <v>CUST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H1542">
            <v>391</v>
          </cell>
          <cell r="AI1542" t="str">
            <v>CN</v>
          </cell>
          <cell r="AJ1542" t="str">
            <v>391.CN</v>
          </cell>
        </row>
        <row r="1543">
          <cell r="A1543">
            <v>1543</v>
          </cell>
          <cell r="D1543" t="str">
            <v>SG</v>
          </cell>
          <cell r="E1543" t="str">
            <v>G-SG</v>
          </cell>
          <cell r="F1543">
            <v>1768522.2685235064</v>
          </cell>
          <cell r="G1543">
            <v>738210.01703418337</v>
          </cell>
          <cell r="H1543">
            <v>1030312.2514893231</v>
          </cell>
          <cell r="I1543">
            <v>0</v>
          </cell>
          <cell r="J1543">
            <v>0</v>
          </cell>
          <cell r="K1543">
            <v>0</v>
          </cell>
          <cell r="M1543">
            <v>0.75</v>
          </cell>
          <cell r="N1543">
            <v>0</v>
          </cell>
          <cell r="O1543">
            <v>0</v>
          </cell>
          <cell r="P1543">
            <v>553657.51277563756</v>
          </cell>
          <cell r="Q1543">
            <v>184552.50425854584</v>
          </cell>
          <cell r="R1543">
            <v>0.75</v>
          </cell>
          <cell r="S1543">
            <v>0</v>
          </cell>
          <cell r="T1543">
            <v>0</v>
          </cell>
          <cell r="U1543">
            <v>772734.18861699232</v>
          </cell>
          <cell r="V1543">
            <v>257578.06287233077</v>
          </cell>
          <cell r="W1543" t="str">
            <v>PLNT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H1543">
            <v>391</v>
          </cell>
          <cell r="AI1543" t="str">
            <v>SG</v>
          </cell>
          <cell r="AJ1543" t="str">
            <v>391.SG2</v>
          </cell>
        </row>
        <row r="1544">
          <cell r="A1544">
            <v>1544</v>
          </cell>
          <cell r="D1544" t="str">
            <v>SE</v>
          </cell>
          <cell r="E1544" t="str">
            <v>P</v>
          </cell>
          <cell r="F1544">
            <v>11855.588371416112</v>
          </cell>
          <cell r="G1544">
            <v>11855.588371416112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11855.588371416112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 t="str">
            <v>PLNT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H1544">
            <v>391</v>
          </cell>
          <cell r="AI1544" t="str">
            <v>SE</v>
          </cell>
          <cell r="AJ1544" t="str">
            <v>391.SE</v>
          </cell>
        </row>
        <row r="1545">
          <cell r="A1545">
            <v>1545</v>
          </cell>
          <cell r="D1545" t="str">
            <v>SO</v>
          </cell>
          <cell r="E1545" t="str">
            <v>PTD</v>
          </cell>
          <cell r="F1545">
            <v>23905536.662677899</v>
          </cell>
          <cell r="G1545">
            <v>10830204.570197582</v>
          </cell>
          <cell r="H1545">
            <v>6528999.7263127649</v>
          </cell>
          <cell r="I1545">
            <v>6546332.3661675481</v>
          </cell>
          <cell r="J1545">
            <v>0</v>
          </cell>
          <cell r="K1545">
            <v>0</v>
          </cell>
          <cell r="M1545">
            <v>0.75</v>
          </cell>
          <cell r="N1545">
            <v>0</v>
          </cell>
          <cell r="O1545">
            <v>0</v>
          </cell>
          <cell r="P1545">
            <v>8122653.4276481867</v>
          </cell>
          <cell r="Q1545">
            <v>2707551.1425493956</v>
          </cell>
          <cell r="R1545">
            <v>0.75</v>
          </cell>
          <cell r="S1545">
            <v>0</v>
          </cell>
          <cell r="T1545">
            <v>0</v>
          </cell>
          <cell r="U1545">
            <v>4896749.7947345739</v>
          </cell>
          <cell r="V1545">
            <v>1632249.9315781912</v>
          </cell>
          <cell r="W1545" t="str">
            <v>PLNT</v>
          </cell>
          <cell r="X1545">
            <v>1050626.3629717515</v>
          </cell>
          <cell r="Y1545">
            <v>3267481.156345001</v>
          </cell>
          <cell r="Z1545">
            <v>1251912.9916084325</v>
          </cell>
          <cell r="AA1545">
            <v>769903.47634773364</v>
          </cell>
          <cell r="AB1545">
            <v>206408.37889462986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H1545">
            <v>391</v>
          </cell>
          <cell r="AI1545" t="str">
            <v>SO</v>
          </cell>
          <cell r="AJ1545" t="str">
            <v>391.SO</v>
          </cell>
        </row>
        <row r="1546">
          <cell r="A1546">
            <v>1546</v>
          </cell>
          <cell r="D1546" t="str">
            <v>SG</v>
          </cell>
          <cell r="E1546" t="str">
            <v>G-SG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M1546">
            <v>0.75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0.75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 t="str">
            <v>PLNT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H1546">
            <v>391</v>
          </cell>
          <cell r="AI1546" t="str">
            <v>SG</v>
          </cell>
          <cell r="AJ1546" t="str">
            <v>391.SG3</v>
          </cell>
        </row>
        <row r="1547">
          <cell r="A1547">
            <v>1547</v>
          </cell>
          <cell r="D1547" t="str">
            <v>SG</v>
          </cell>
          <cell r="E1547" t="str">
            <v>P</v>
          </cell>
          <cell r="F1547">
            <v>1763.3650282701979</v>
          </cell>
          <cell r="G1547">
            <v>1763.3650282701979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M1547">
            <v>0.75</v>
          </cell>
          <cell r="N1547">
            <v>0</v>
          </cell>
          <cell r="O1547">
            <v>0</v>
          </cell>
          <cell r="P1547">
            <v>1322.5237712026483</v>
          </cell>
          <cell r="Q1547">
            <v>440.84125706754946</v>
          </cell>
          <cell r="R1547">
            <v>0.75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 t="str">
            <v>PLNT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H1547">
            <v>391</v>
          </cell>
          <cell r="AI1547" t="str">
            <v>SG</v>
          </cell>
          <cell r="AJ1547" t="str">
            <v>391.SG4</v>
          </cell>
        </row>
        <row r="1548">
          <cell r="A1548">
            <v>1548</v>
          </cell>
          <cell r="F1548">
            <v>29113859.484663483</v>
          </cell>
          <cell r="G1548">
            <v>11582033.540631451</v>
          </cell>
          <cell r="H1548">
            <v>7990183.250623255</v>
          </cell>
          <cell r="I1548">
            <v>7509298.1287310012</v>
          </cell>
          <cell r="J1548">
            <v>2032344.5646777721</v>
          </cell>
          <cell r="K1548">
            <v>0</v>
          </cell>
          <cell r="N1548">
            <v>0</v>
          </cell>
          <cell r="O1548">
            <v>0</v>
          </cell>
          <cell r="P1548">
            <v>8677633.4641950261</v>
          </cell>
          <cell r="Q1548">
            <v>2904400.0764364251</v>
          </cell>
          <cell r="S1548">
            <v>0</v>
          </cell>
          <cell r="T1548">
            <v>0</v>
          </cell>
          <cell r="U1548">
            <v>5992637.437967442</v>
          </cell>
          <cell r="V1548">
            <v>1997545.8126558138</v>
          </cell>
          <cell r="X1548">
            <v>1205173.5445381915</v>
          </cell>
          <cell r="Y1548">
            <v>3748127.7699576751</v>
          </cell>
          <cell r="Z1548">
            <v>1436069.4445954168</v>
          </cell>
          <cell r="AA1548">
            <v>883156.3096491819</v>
          </cell>
          <cell r="AB1548">
            <v>236771.05999053593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H1548">
            <v>391</v>
          </cell>
          <cell r="AI1548" t="str">
            <v>NA</v>
          </cell>
          <cell r="AJ1548" t="str">
            <v>391.NA1</v>
          </cell>
        </row>
        <row r="1549">
          <cell r="A1549">
            <v>1549</v>
          </cell>
          <cell r="AH1549">
            <v>391</v>
          </cell>
          <cell r="AI1549" t="str">
            <v>NA</v>
          </cell>
          <cell r="AJ1549" t="str">
            <v>391.NA2</v>
          </cell>
        </row>
        <row r="1550">
          <cell r="A1550">
            <v>1550</v>
          </cell>
          <cell r="B1550">
            <v>392</v>
          </cell>
          <cell r="C1550" t="str">
            <v>Transportation Equipment</v>
          </cell>
          <cell r="AH1550">
            <v>392</v>
          </cell>
          <cell r="AI1550" t="str">
            <v>NA</v>
          </cell>
          <cell r="AJ1550" t="str">
            <v>392.NA</v>
          </cell>
        </row>
        <row r="1551">
          <cell r="A1551">
            <v>1551</v>
          </cell>
          <cell r="D1551" t="str">
            <v>S</v>
          </cell>
          <cell r="E1551" t="str">
            <v>G-SITUS</v>
          </cell>
          <cell r="F1551">
            <v>39968941.806923099</v>
          </cell>
          <cell r="G1551">
            <v>0</v>
          </cell>
          <cell r="H1551">
            <v>12355439.260452684</v>
          </cell>
          <cell r="I1551">
            <v>27613502.546470415</v>
          </cell>
          <cell r="J1551">
            <v>0</v>
          </cell>
          <cell r="K1551">
            <v>0</v>
          </cell>
          <cell r="M1551">
            <v>0.75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0.75</v>
          </cell>
          <cell r="S1551">
            <v>0</v>
          </cell>
          <cell r="T1551">
            <v>0</v>
          </cell>
          <cell r="U1551">
            <v>9266579.4453395121</v>
          </cell>
          <cell r="V1551">
            <v>3088859.815113171</v>
          </cell>
          <cell r="W1551" t="str">
            <v>PLNT</v>
          </cell>
          <cell r="X1551">
            <v>4431714.1456558434</v>
          </cell>
          <cell r="Y1551">
            <v>13782770.898951253</v>
          </cell>
          <cell r="Z1551">
            <v>5280774.1263490347</v>
          </cell>
          <cell r="AA1551">
            <v>3247579.0130269174</v>
          </cell>
          <cell r="AB1551">
            <v>870664.36248736805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H1551">
            <v>392</v>
          </cell>
          <cell r="AI1551" t="str">
            <v>S</v>
          </cell>
          <cell r="AJ1551" t="str">
            <v>392.S</v>
          </cell>
        </row>
        <row r="1552">
          <cell r="A1552">
            <v>1552</v>
          </cell>
          <cell r="D1552" t="str">
            <v>SO</v>
          </cell>
          <cell r="E1552" t="str">
            <v>PTD</v>
          </cell>
          <cell r="F1552">
            <v>3062880.0375314206</v>
          </cell>
          <cell r="G1552">
            <v>1387612.3279938051</v>
          </cell>
          <cell r="H1552">
            <v>836523.48863568041</v>
          </cell>
          <cell r="I1552">
            <v>838744.2209019349</v>
          </cell>
          <cell r="J1552">
            <v>0</v>
          </cell>
          <cell r="K1552">
            <v>0</v>
          </cell>
          <cell r="M1552">
            <v>0.75</v>
          </cell>
          <cell r="N1552">
            <v>0</v>
          </cell>
          <cell r="O1552">
            <v>0</v>
          </cell>
          <cell r="P1552">
            <v>1040709.2459953538</v>
          </cell>
          <cell r="Q1552">
            <v>346903.08199845126</v>
          </cell>
          <cell r="R1552">
            <v>0.75</v>
          </cell>
          <cell r="S1552">
            <v>0</v>
          </cell>
          <cell r="T1552">
            <v>0</v>
          </cell>
          <cell r="U1552">
            <v>627392.61647676025</v>
          </cell>
          <cell r="V1552">
            <v>209130.8721589201</v>
          </cell>
          <cell r="W1552" t="str">
            <v>PLNT</v>
          </cell>
          <cell r="X1552">
            <v>134610.76232914592</v>
          </cell>
          <cell r="Y1552">
            <v>418643.72040657222</v>
          </cell>
          <cell r="Z1552">
            <v>160400.46976691353</v>
          </cell>
          <cell r="AA1552">
            <v>98643.340319278199</v>
          </cell>
          <cell r="AB1552">
            <v>26445.928080025129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H1552">
            <v>392</v>
          </cell>
          <cell r="AI1552" t="str">
            <v>SO</v>
          </cell>
          <cell r="AJ1552" t="str">
            <v>392.SO</v>
          </cell>
        </row>
        <row r="1553">
          <cell r="A1553">
            <v>1553</v>
          </cell>
          <cell r="D1553" t="str">
            <v>SG</v>
          </cell>
          <cell r="E1553" t="str">
            <v>G-SG</v>
          </cell>
          <cell r="F1553">
            <v>9746595.5023723245</v>
          </cell>
          <cell r="G1553">
            <v>4068387.8059610287</v>
          </cell>
          <cell r="H1553">
            <v>5678207.6964112967</v>
          </cell>
          <cell r="I1553">
            <v>0</v>
          </cell>
          <cell r="J1553">
            <v>0</v>
          </cell>
          <cell r="K1553">
            <v>0</v>
          </cell>
          <cell r="M1553">
            <v>0.75</v>
          </cell>
          <cell r="N1553">
            <v>0</v>
          </cell>
          <cell r="O1553">
            <v>0</v>
          </cell>
          <cell r="P1553">
            <v>3051290.8544707717</v>
          </cell>
          <cell r="Q1553">
            <v>1017096.9514902572</v>
          </cell>
          <cell r="R1553">
            <v>0.75</v>
          </cell>
          <cell r="S1553">
            <v>0</v>
          </cell>
          <cell r="T1553">
            <v>0</v>
          </cell>
          <cell r="U1553">
            <v>4258655.7723084725</v>
          </cell>
          <cell r="V1553">
            <v>1419551.9241028242</v>
          </cell>
          <cell r="W1553" t="str">
            <v>PLNT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H1553">
            <v>392</v>
          </cell>
          <cell r="AI1553" t="str">
            <v>SG</v>
          </cell>
          <cell r="AJ1553" t="str">
            <v>392.SG</v>
          </cell>
        </row>
        <row r="1554">
          <cell r="A1554">
            <v>1554</v>
          </cell>
          <cell r="D1554" t="str">
            <v>CN</v>
          </cell>
          <cell r="E1554" t="str">
            <v>CUST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M1554">
            <v>0.75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0.75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 t="str">
            <v>CUST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H1554">
            <v>392</v>
          </cell>
          <cell r="AI1554" t="str">
            <v>CN</v>
          </cell>
          <cell r="AJ1554" t="str">
            <v>392.CN</v>
          </cell>
        </row>
        <row r="1555">
          <cell r="A1555">
            <v>1555</v>
          </cell>
          <cell r="D1555" t="str">
            <v>SG</v>
          </cell>
          <cell r="E1555" t="str">
            <v>PT</v>
          </cell>
          <cell r="F1555">
            <v>192303.47029266544</v>
          </cell>
          <cell r="G1555">
            <v>119975.88640898446</v>
          </cell>
          <cell r="H1555">
            <v>72327.583883680985</v>
          </cell>
          <cell r="I1555">
            <v>0</v>
          </cell>
          <cell r="J1555">
            <v>0</v>
          </cell>
          <cell r="K1555">
            <v>0</v>
          </cell>
          <cell r="M1555">
            <v>0.75</v>
          </cell>
          <cell r="N1555">
            <v>0</v>
          </cell>
          <cell r="O1555">
            <v>0</v>
          </cell>
          <cell r="P1555">
            <v>89981.91480673835</v>
          </cell>
          <cell r="Q1555">
            <v>29993.971602246114</v>
          </cell>
          <cell r="R1555">
            <v>0.75</v>
          </cell>
          <cell r="S1555">
            <v>0</v>
          </cell>
          <cell r="T1555">
            <v>0</v>
          </cell>
          <cell r="U1555">
            <v>54245.687912760739</v>
          </cell>
          <cell r="V1555">
            <v>18081.895970920246</v>
          </cell>
          <cell r="W1555" t="str">
            <v>PLNT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H1555">
            <v>392</v>
          </cell>
          <cell r="AI1555" t="str">
            <v>SG</v>
          </cell>
          <cell r="AJ1555" t="str">
            <v>392.SG1</v>
          </cell>
        </row>
        <row r="1556">
          <cell r="A1556">
            <v>1556</v>
          </cell>
          <cell r="D1556" t="str">
            <v>SE</v>
          </cell>
          <cell r="E1556" t="str">
            <v>P</v>
          </cell>
          <cell r="F1556">
            <v>171066.86962292602</v>
          </cell>
          <cell r="G1556">
            <v>171066.86962292602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171066.86962292602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 t="str">
            <v>PLNT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H1556">
            <v>392</v>
          </cell>
          <cell r="AI1556" t="str">
            <v>SE</v>
          </cell>
          <cell r="AJ1556" t="str">
            <v>392.SE</v>
          </cell>
        </row>
        <row r="1557">
          <cell r="A1557">
            <v>1557</v>
          </cell>
          <cell r="D1557" t="str">
            <v>SG</v>
          </cell>
          <cell r="E1557" t="str">
            <v>G-DGP</v>
          </cell>
          <cell r="F1557">
            <v>30831.937877891654</v>
          </cell>
          <cell r="G1557">
            <v>19235.685507792314</v>
          </cell>
          <cell r="H1557">
            <v>11596.252370099339</v>
          </cell>
          <cell r="I1557">
            <v>0</v>
          </cell>
          <cell r="J1557">
            <v>0</v>
          </cell>
          <cell r="K1557">
            <v>0</v>
          </cell>
          <cell r="M1557">
            <v>0.75</v>
          </cell>
          <cell r="N1557">
            <v>0</v>
          </cell>
          <cell r="O1557">
            <v>0</v>
          </cell>
          <cell r="P1557">
            <v>14426.764130844236</v>
          </cell>
          <cell r="Q1557">
            <v>4808.9213769480784</v>
          </cell>
          <cell r="R1557">
            <v>0.75</v>
          </cell>
          <cell r="S1557">
            <v>0</v>
          </cell>
          <cell r="T1557">
            <v>0</v>
          </cell>
          <cell r="U1557">
            <v>8697.1892775745036</v>
          </cell>
          <cell r="V1557">
            <v>2899.0630925248347</v>
          </cell>
          <cell r="W1557" t="str">
            <v>PLNT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H1557">
            <v>392</v>
          </cell>
          <cell r="AI1557" t="str">
            <v>SG</v>
          </cell>
          <cell r="AJ1557" t="str">
            <v>392.SG2</v>
          </cell>
        </row>
        <row r="1558">
          <cell r="A1558">
            <v>1558</v>
          </cell>
          <cell r="D1558" t="str">
            <v>SG</v>
          </cell>
          <cell r="E1558" t="str">
            <v>G-SG</v>
          </cell>
          <cell r="F1558">
            <v>130774.96931388362</v>
          </cell>
          <cell r="G1558">
            <v>54587.603471595008</v>
          </cell>
          <cell r="H1558">
            <v>76187.365842288607</v>
          </cell>
          <cell r="I1558">
            <v>0</v>
          </cell>
          <cell r="J1558">
            <v>0</v>
          </cell>
          <cell r="K1558">
            <v>0</v>
          </cell>
          <cell r="M1558">
            <v>0.75</v>
          </cell>
          <cell r="N1558">
            <v>0</v>
          </cell>
          <cell r="O1558">
            <v>0</v>
          </cell>
          <cell r="P1558">
            <v>40940.702603696256</v>
          </cell>
          <cell r="Q1558">
            <v>13646.900867898752</v>
          </cell>
          <cell r="R1558">
            <v>0.75</v>
          </cell>
          <cell r="S1558">
            <v>0</v>
          </cell>
          <cell r="T1558">
            <v>0</v>
          </cell>
          <cell r="U1558">
            <v>57140.524381716459</v>
          </cell>
          <cell r="V1558">
            <v>19046.841460572152</v>
          </cell>
          <cell r="W1558" t="str">
            <v>PLNT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H1558">
            <v>392</v>
          </cell>
          <cell r="AI1558" t="str">
            <v>SG</v>
          </cell>
          <cell r="AJ1558" t="str">
            <v>392.SG3</v>
          </cell>
        </row>
        <row r="1559">
          <cell r="A1559">
            <v>1559</v>
          </cell>
          <cell r="D1559" t="str">
            <v>SG</v>
          </cell>
          <cell r="E1559" t="str">
            <v>G-DGU</v>
          </cell>
          <cell r="F1559">
            <v>19497.122606044559</v>
          </cell>
          <cell r="G1559">
            <v>12164.026803701747</v>
          </cell>
          <cell r="H1559">
            <v>7333.0958023428111</v>
          </cell>
          <cell r="I1559">
            <v>0</v>
          </cell>
          <cell r="J1559">
            <v>0</v>
          </cell>
          <cell r="K1559">
            <v>0</v>
          </cell>
          <cell r="M1559">
            <v>0.75</v>
          </cell>
          <cell r="N1559">
            <v>0</v>
          </cell>
          <cell r="O1559">
            <v>0</v>
          </cell>
          <cell r="P1559">
            <v>9123.0201027763105</v>
          </cell>
          <cell r="Q1559">
            <v>3041.0067009254367</v>
          </cell>
          <cell r="R1559">
            <v>0.75</v>
          </cell>
          <cell r="S1559">
            <v>0</v>
          </cell>
          <cell r="T1559">
            <v>0</v>
          </cell>
          <cell r="U1559">
            <v>5499.8218517571086</v>
          </cell>
          <cell r="V1559">
            <v>1833.2739505857028</v>
          </cell>
          <cell r="W1559" t="str">
            <v>PLNT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  <cell r="AH1559">
            <v>392</v>
          </cell>
          <cell r="AI1559" t="str">
            <v>SG</v>
          </cell>
          <cell r="AJ1559" t="str">
            <v>392.SG4</v>
          </cell>
        </row>
        <row r="1560">
          <cell r="A1560">
            <v>1560</v>
          </cell>
          <cell r="F1560">
            <v>53322891.716540255</v>
          </cell>
          <cell r="G1560">
            <v>5833030.2057698341</v>
          </cell>
          <cell r="H1560">
            <v>19037614.743398074</v>
          </cell>
          <cell r="I1560">
            <v>28452246.767372351</v>
          </cell>
          <cell r="J1560">
            <v>0</v>
          </cell>
          <cell r="K1560">
            <v>0</v>
          </cell>
          <cell r="N1560">
            <v>0</v>
          </cell>
          <cell r="O1560">
            <v>0</v>
          </cell>
          <cell r="P1560">
            <v>4246472.5021101804</v>
          </cell>
          <cell r="Q1560">
            <v>1586557.703659653</v>
          </cell>
          <cell r="S1560">
            <v>0</v>
          </cell>
          <cell r="T1560">
            <v>0</v>
          </cell>
          <cell r="U1560">
            <v>14278211.057548551</v>
          </cell>
          <cell r="V1560">
            <v>4759403.6858495185</v>
          </cell>
          <cell r="X1560">
            <v>4566324.9079849897</v>
          </cell>
          <cell r="Y1560">
            <v>14201414.619357824</v>
          </cell>
          <cell r="Z1560">
            <v>5441174.5961159486</v>
          </cell>
          <cell r="AA1560">
            <v>3346222.3533461955</v>
          </cell>
          <cell r="AB1560">
            <v>897110.29056739318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  <cell r="AH1560">
            <v>392</v>
          </cell>
          <cell r="AI1560" t="str">
            <v>NA</v>
          </cell>
          <cell r="AJ1560" t="str">
            <v>392.NA1</v>
          </cell>
        </row>
        <row r="1561">
          <cell r="A1561">
            <v>1561</v>
          </cell>
          <cell r="AH1561">
            <v>392</v>
          </cell>
          <cell r="AI1561" t="str">
            <v>NA</v>
          </cell>
          <cell r="AJ1561" t="str">
            <v>392.NA2</v>
          </cell>
        </row>
        <row r="1562">
          <cell r="A1562">
            <v>1562</v>
          </cell>
          <cell r="B1562">
            <v>393</v>
          </cell>
          <cell r="C1562" t="str">
            <v>Stores Equipment</v>
          </cell>
          <cell r="AH1562">
            <v>393</v>
          </cell>
          <cell r="AI1562" t="str">
            <v>NA</v>
          </cell>
          <cell r="AJ1562" t="str">
            <v>393.NA</v>
          </cell>
        </row>
        <row r="1563">
          <cell r="A1563">
            <v>1563</v>
          </cell>
          <cell r="D1563" t="str">
            <v>S</v>
          </cell>
          <cell r="E1563" t="str">
            <v>G-SITUS</v>
          </cell>
          <cell r="F1563">
            <v>3431664.0623076898</v>
          </cell>
          <cell r="G1563">
            <v>0</v>
          </cell>
          <cell r="H1563">
            <v>1060816.5982712316</v>
          </cell>
          <cell r="I1563">
            <v>2370847.4640364582</v>
          </cell>
          <cell r="J1563">
            <v>0</v>
          </cell>
          <cell r="K1563">
            <v>0</v>
          </cell>
          <cell r="M1563">
            <v>0.75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0.75</v>
          </cell>
          <cell r="S1563">
            <v>0</v>
          </cell>
          <cell r="T1563">
            <v>0</v>
          </cell>
          <cell r="U1563">
            <v>795612.44870342372</v>
          </cell>
          <cell r="V1563">
            <v>265204.14956780791</v>
          </cell>
          <cell r="W1563" t="str">
            <v>PLNT</v>
          </cell>
          <cell r="X1563">
            <v>380499.29471571726</v>
          </cell>
          <cell r="Y1563">
            <v>1183364.8186492322</v>
          </cell>
          <cell r="Z1563">
            <v>453398.11291719892</v>
          </cell>
          <cell r="AA1563">
            <v>278831.50478051364</v>
          </cell>
          <cell r="AB1563">
            <v>74753.732973796388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  <cell r="AH1563">
            <v>393</v>
          </cell>
          <cell r="AI1563" t="str">
            <v>S</v>
          </cell>
          <cell r="AJ1563" t="str">
            <v>393.S</v>
          </cell>
        </row>
        <row r="1564">
          <cell r="A1564">
            <v>1564</v>
          </cell>
          <cell r="D1564" t="str">
            <v>SG</v>
          </cell>
          <cell r="E1564" t="str">
            <v>PT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0.75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0.75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 t="str">
            <v>PLNT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  <cell r="AH1564">
            <v>393</v>
          </cell>
          <cell r="AI1564" t="str">
            <v>SG</v>
          </cell>
          <cell r="AJ1564" t="str">
            <v>393.SG</v>
          </cell>
        </row>
        <row r="1565">
          <cell r="A1565">
            <v>1565</v>
          </cell>
          <cell r="D1565" t="str">
            <v>SG</v>
          </cell>
          <cell r="E1565" t="str">
            <v>PT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0.75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0.75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 t="str">
            <v>PLNT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  <cell r="AH1565">
            <v>393</v>
          </cell>
          <cell r="AI1565" t="str">
            <v>SG</v>
          </cell>
          <cell r="AJ1565" t="str">
            <v>393.SG1</v>
          </cell>
        </row>
        <row r="1566">
          <cell r="A1566">
            <v>1566</v>
          </cell>
          <cell r="D1566" t="str">
            <v>SO</v>
          </cell>
          <cell r="E1566" t="str">
            <v>PTD</v>
          </cell>
          <cell r="F1566">
            <v>107440.24649716374</v>
          </cell>
          <cell r="G1566">
            <v>48674.910128806579</v>
          </cell>
          <cell r="H1566">
            <v>29343.718565002026</v>
          </cell>
          <cell r="I1566">
            <v>29421.617803355119</v>
          </cell>
          <cell r="J1566">
            <v>0</v>
          </cell>
          <cell r="K1566">
            <v>0</v>
          </cell>
          <cell r="M1566">
            <v>0.75</v>
          </cell>
          <cell r="N1566">
            <v>0</v>
          </cell>
          <cell r="O1566">
            <v>0</v>
          </cell>
          <cell r="P1566">
            <v>36506.182596604936</v>
          </cell>
          <cell r="Q1566">
            <v>12168.727532201645</v>
          </cell>
          <cell r="R1566">
            <v>0.75</v>
          </cell>
          <cell r="S1566">
            <v>0</v>
          </cell>
          <cell r="T1566">
            <v>0</v>
          </cell>
          <cell r="U1566">
            <v>22007.788923751519</v>
          </cell>
          <cell r="V1566">
            <v>7335.9296412505064</v>
          </cell>
          <cell r="W1566" t="str">
            <v>PLNT</v>
          </cell>
          <cell r="X1566">
            <v>4721.9000772459058</v>
          </cell>
          <cell r="Y1566">
            <v>14685.258307153139</v>
          </cell>
          <cell r="Z1566">
            <v>5626.5559861455258</v>
          </cell>
          <cell r="AA1566">
            <v>3460.2285004112368</v>
          </cell>
          <cell r="AB1566">
            <v>927.67493239931241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  <cell r="AH1566">
            <v>393</v>
          </cell>
          <cell r="AI1566" t="str">
            <v>SO</v>
          </cell>
          <cell r="AJ1566" t="str">
            <v>393.SO</v>
          </cell>
        </row>
        <row r="1567">
          <cell r="A1567">
            <v>1567</v>
          </cell>
          <cell r="D1567" t="str">
            <v>SG</v>
          </cell>
          <cell r="E1567" t="str">
            <v>G-SG</v>
          </cell>
          <cell r="F1567">
            <v>2525180.6530745961</v>
          </cell>
          <cell r="G1567">
            <v>1054051.5582407047</v>
          </cell>
          <cell r="H1567">
            <v>1471129.0948338914</v>
          </cell>
          <cell r="I1567">
            <v>0</v>
          </cell>
          <cell r="J1567">
            <v>0</v>
          </cell>
          <cell r="K1567">
            <v>0</v>
          </cell>
          <cell r="M1567">
            <v>0.75</v>
          </cell>
          <cell r="N1567">
            <v>0</v>
          </cell>
          <cell r="O1567">
            <v>0</v>
          </cell>
          <cell r="P1567">
            <v>790538.66868052853</v>
          </cell>
          <cell r="Q1567">
            <v>263512.88956017618</v>
          </cell>
          <cell r="R1567">
            <v>0.75</v>
          </cell>
          <cell r="S1567">
            <v>0</v>
          </cell>
          <cell r="T1567">
            <v>0</v>
          </cell>
          <cell r="U1567">
            <v>1103346.8211254184</v>
          </cell>
          <cell r="V1567">
            <v>367782.27370847284</v>
          </cell>
          <cell r="W1567" t="str">
            <v>PLNT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H1567">
            <v>393</v>
          </cell>
          <cell r="AI1567" t="str">
            <v>SG</v>
          </cell>
          <cell r="AJ1567" t="str">
            <v>393.SG2</v>
          </cell>
        </row>
        <row r="1568">
          <cell r="A1568">
            <v>1568</v>
          </cell>
          <cell r="D1568" t="str">
            <v>SG</v>
          </cell>
          <cell r="E1568" t="str">
            <v>G-DGU</v>
          </cell>
          <cell r="F1568">
            <v>23564.492308970948</v>
          </cell>
          <cell r="G1568">
            <v>14701.611199443425</v>
          </cell>
          <cell r="H1568">
            <v>8862.8811095275214</v>
          </cell>
          <cell r="I1568">
            <v>0</v>
          </cell>
          <cell r="J1568">
            <v>0</v>
          </cell>
          <cell r="K1568">
            <v>0</v>
          </cell>
          <cell r="M1568">
            <v>0.75</v>
          </cell>
          <cell r="N1568">
            <v>0</v>
          </cell>
          <cell r="O1568">
            <v>0</v>
          </cell>
          <cell r="P1568">
            <v>11026.208399582569</v>
          </cell>
          <cell r="Q1568">
            <v>3675.4027998608562</v>
          </cell>
          <cell r="R1568">
            <v>0.75</v>
          </cell>
          <cell r="S1568">
            <v>0</v>
          </cell>
          <cell r="T1568">
            <v>0</v>
          </cell>
          <cell r="U1568">
            <v>6647.1608321456406</v>
          </cell>
          <cell r="V1568">
            <v>2215.7202773818804</v>
          </cell>
          <cell r="W1568" t="str">
            <v>PLNT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  <cell r="AH1568">
            <v>393</v>
          </cell>
          <cell r="AI1568" t="str">
            <v>SG</v>
          </cell>
          <cell r="AJ1568" t="str">
            <v>393.SG3</v>
          </cell>
        </row>
        <row r="1569">
          <cell r="A1569">
            <v>1569</v>
          </cell>
          <cell r="F1569">
            <v>6087849.4541884195</v>
          </cell>
          <cell r="G1569">
            <v>1117428.0795689547</v>
          </cell>
          <cell r="H1569">
            <v>2570152.2927796524</v>
          </cell>
          <cell r="I1569">
            <v>2400269.0818398134</v>
          </cell>
          <cell r="J1569">
            <v>0</v>
          </cell>
          <cell r="K1569">
            <v>0</v>
          </cell>
          <cell r="N1569">
            <v>0</v>
          </cell>
          <cell r="O1569">
            <v>0</v>
          </cell>
          <cell r="P1569">
            <v>838071.05967671599</v>
          </cell>
          <cell r="Q1569">
            <v>279357.01989223866</v>
          </cell>
          <cell r="S1569">
            <v>0</v>
          </cell>
          <cell r="T1569">
            <v>0</v>
          </cell>
          <cell r="U1569">
            <v>1927614.2195847393</v>
          </cell>
          <cell r="V1569">
            <v>642538.0731949131</v>
          </cell>
          <cell r="X1569">
            <v>385221.19479296316</v>
          </cell>
          <cell r="Y1569">
            <v>1198050.0769563853</v>
          </cell>
          <cell r="Z1569">
            <v>459024.66890334443</v>
          </cell>
          <cell r="AA1569">
            <v>282291.73328092491</v>
          </cell>
          <cell r="AB1569">
            <v>75681.407906195702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  <cell r="AH1569">
            <v>393</v>
          </cell>
          <cell r="AI1569" t="str">
            <v>NA</v>
          </cell>
          <cell r="AJ1569" t="str">
            <v>393.NA1</v>
          </cell>
        </row>
        <row r="1570">
          <cell r="A1570">
            <v>1570</v>
          </cell>
          <cell r="AH1570">
            <v>393</v>
          </cell>
          <cell r="AI1570" t="str">
            <v>NA</v>
          </cell>
          <cell r="AJ1570" t="str">
            <v>393.NA2</v>
          </cell>
        </row>
        <row r="1571">
          <cell r="A1571">
            <v>1571</v>
          </cell>
          <cell r="B1571">
            <v>394</v>
          </cell>
          <cell r="C1571" t="str">
            <v>Tools, Shop &amp; Garage Equipment</v>
          </cell>
          <cell r="AH1571">
            <v>394</v>
          </cell>
          <cell r="AI1571" t="str">
            <v>NA</v>
          </cell>
          <cell r="AJ1571" t="str">
            <v>394.NA</v>
          </cell>
        </row>
        <row r="1572">
          <cell r="A1572">
            <v>1572</v>
          </cell>
          <cell r="D1572" t="str">
            <v>S</v>
          </cell>
          <cell r="E1572" t="str">
            <v>G-SITUS</v>
          </cell>
          <cell r="F1572">
            <v>14942657.0753846</v>
          </cell>
          <cell r="G1572">
            <v>0</v>
          </cell>
          <cell r="H1572">
            <v>4619163.8691997854</v>
          </cell>
          <cell r="I1572">
            <v>10323493.206184814</v>
          </cell>
          <cell r="J1572">
            <v>0</v>
          </cell>
          <cell r="K1572">
            <v>0</v>
          </cell>
          <cell r="M1572">
            <v>0.75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0.75</v>
          </cell>
          <cell r="S1572">
            <v>0</v>
          </cell>
          <cell r="T1572">
            <v>0</v>
          </cell>
          <cell r="U1572">
            <v>3464372.9018998388</v>
          </cell>
          <cell r="V1572">
            <v>1154790.9672999464</v>
          </cell>
          <cell r="W1572" t="str">
            <v>PLNT</v>
          </cell>
          <cell r="X1572">
            <v>1656826.0689652767</v>
          </cell>
          <cell r="Y1572">
            <v>5152781.3792644786</v>
          </cell>
          <cell r="Z1572">
            <v>1974252.8397118931</v>
          </cell>
          <cell r="AA1572">
            <v>1214129.2044031965</v>
          </cell>
          <cell r="AB1572">
            <v>325503.71383996954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  <cell r="AH1572">
            <v>394</v>
          </cell>
          <cell r="AI1572" t="str">
            <v>S</v>
          </cell>
          <cell r="AJ1572" t="str">
            <v>394.S</v>
          </cell>
        </row>
        <row r="1573">
          <cell r="A1573">
            <v>1573</v>
          </cell>
          <cell r="D1573" t="str">
            <v>SG</v>
          </cell>
          <cell r="E1573" t="str">
            <v>PT</v>
          </cell>
          <cell r="F1573">
            <v>19665.217043230405</v>
          </cell>
          <cell r="G1573">
            <v>12268.898957444468</v>
          </cell>
          <cell r="H1573">
            <v>7396.3180857859361</v>
          </cell>
          <cell r="I1573">
            <v>0</v>
          </cell>
          <cell r="J1573">
            <v>0</v>
          </cell>
          <cell r="K1573">
            <v>0</v>
          </cell>
          <cell r="M1573">
            <v>0.75</v>
          </cell>
          <cell r="N1573">
            <v>0</v>
          </cell>
          <cell r="O1573">
            <v>0</v>
          </cell>
          <cell r="P1573">
            <v>9201.6742180833498</v>
          </cell>
          <cell r="Q1573">
            <v>3067.2247393611169</v>
          </cell>
          <cell r="R1573">
            <v>0.75</v>
          </cell>
          <cell r="S1573">
            <v>0</v>
          </cell>
          <cell r="T1573">
            <v>0</v>
          </cell>
          <cell r="U1573">
            <v>5547.2385643394518</v>
          </cell>
          <cell r="V1573">
            <v>1849.079521446484</v>
          </cell>
          <cell r="W1573" t="str">
            <v>PLNT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  <cell r="AH1573">
            <v>394</v>
          </cell>
          <cell r="AI1573" t="str">
            <v>SG</v>
          </cell>
          <cell r="AJ1573" t="str">
            <v>394.SG</v>
          </cell>
        </row>
        <row r="1574">
          <cell r="A1574">
            <v>1574</v>
          </cell>
          <cell r="D1574" t="str">
            <v>SG</v>
          </cell>
          <cell r="E1574" t="str">
            <v>G-SG</v>
          </cell>
          <cell r="F1574">
            <v>9602379.1316810101</v>
          </cell>
          <cell r="G1574">
            <v>4008189.5424958332</v>
          </cell>
          <cell r="H1574">
            <v>5594189.5891851773</v>
          </cell>
          <cell r="I1574">
            <v>0</v>
          </cell>
          <cell r="J1574">
            <v>0</v>
          </cell>
          <cell r="K1574">
            <v>0</v>
          </cell>
          <cell r="M1574">
            <v>0.75</v>
          </cell>
          <cell r="N1574">
            <v>0</v>
          </cell>
          <cell r="O1574">
            <v>0</v>
          </cell>
          <cell r="P1574">
            <v>3006142.1568718748</v>
          </cell>
          <cell r="Q1574">
            <v>1002047.3856239583</v>
          </cell>
          <cell r="R1574">
            <v>0.75</v>
          </cell>
          <cell r="S1574">
            <v>0</v>
          </cell>
          <cell r="T1574">
            <v>0</v>
          </cell>
          <cell r="U1574">
            <v>4195642.1918888828</v>
          </cell>
          <cell r="V1574">
            <v>1398547.3972962943</v>
          </cell>
          <cell r="W1574" t="str">
            <v>PLNT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  <cell r="AH1574">
            <v>394</v>
          </cell>
          <cell r="AI1574" t="str">
            <v>SG</v>
          </cell>
          <cell r="AJ1574" t="str">
            <v>394.SG1</v>
          </cell>
        </row>
        <row r="1575">
          <cell r="A1575">
            <v>1575</v>
          </cell>
          <cell r="D1575" t="str">
            <v>SO</v>
          </cell>
          <cell r="E1575" t="str">
            <v>PTD</v>
          </cell>
          <cell r="F1575">
            <v>886897.8706949862</v>
          </cell>
          <cell r="G1575">
            <v>401801.70426775771</v>
          </cell>
          <cell r="H1575">
            <v>242226.5618523153</v>
          </cell>
          <cell r="I1575">
            <v>242869.6045749131</v>
          </cell>
          <cell r="J1575">
            <v>0</v>
          </cell>
          <cell r="K1575">
            <v>0</v>
          </cell>
          <cell r="M1575">
            <v>0.75</v>
          </cell>
          <cell r="N1575">
            <v>0</v>
          </cell>
          <cell r="O1575">
            <v>0</v>
          </cell>
          <cell r="P1575">
            <v>301351.27820081828</v>
          </cell>
          <cell r="Q1575">
            <v>100450.42606693943</v>
          </cell>
          <cell r="R1575">
            <v>0.75</v>
          </cell>
          <cell r="S1575">
            <v>0</v>
          </cell>
          <cell r="T1575">
            <v>0</v>
          </cell>
          <cell r="U1575">
            <v>181669.92138923646</v>
          </cell>
          <cell r="V1575">
            <v>60556.640463078824</v>
          </cell>
          <cell r="W1575" t="str">
            <v>PLNT</v>
          </cell>
          <cell r="X1575">
            <v>38978.34620338885</v>
          </cell>
          <cell r="Y1575">
            <v>121223.88721030903</v>
          </cell>
          <cell r="Z1575">
            <v>46446.100843507731</v>
          </cell>
          <cell r="AA1575">
            <v>28563.498215855678</v>
          </cell>
          <cell r="AB1575">
            <v>7657.7721018518396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  <cell r="AH1575">
            <v>394</v>
          </cell>
          <cell r="AI1575" t="str">
            <v>SO</v>
          </cell>
          <cell r="AJ1575" t="str">
            <v>394.SO</v>
          </cell>
        </row>
        <row r="1576">
          <cell r="A1576">
            <v>1576</v>
          </cell>
          <cell r="D1576" t="str">
            <v>SE</v>
          </cell>
          <cell r="E1576" t="str">
            <v>P</v>
          </cell>
          <cell r="F1576">
            <v>54651.557068232549</v>
          </cell>
          <cell r="G1576">
            <v>54651.557068232549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54651.557068232549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 t="str">
            <v>PLNT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  <cell r="AH1576">
            <v>394</v>
          </cell>
          <cell r="AI1576" t="str">
            <v>SE</v>
          </cell>
          <cell r="AJ1576" t="str">
            <v>394.SE</v>
          </cell>
        </row>
        <row r="1577">
          <cell r="A1577">
            <v>1577</v>
          </cell>
          <cell r="D1577" t="str">
            <v>SG</v>
          </cell>
          <cell r="E1577" t="str">
            <v>PT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M1577">
            <v>0.75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0.75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 t="str">
            <v>PLNT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H1577">
            <v>394</v>
          </cell>
          <cell r="AI1577" t="str">
            <v>SG</v>
          </cell>
          <cell r="AJ1577" t="str">
            <v>394.SG2</v>
          </cell>
        </row>
        <row r="1578">
          <cell r="A1578">
            <v>1578</v>
          </cell>
          <cell r="D1578" t="str">
            <v>SG</v>
          </cell>
          <cell r="E1578" t="str">
            <v>G-SG</v>
          </cell>
          <cell r="F1578">
            <v>671985.59780076239</v>
          </cell>
          <cell r="G1578">
            <v>280497.74007843272</v>
          </cell>
          <cell r="H1578">
            <v>391487.85772232967</v>
          </cell>
          <cell r="I1578">
            <v>0</v>
          </cell>
          <cell r="J1578">
            <v>0</v>
          </cell>
          <cell r="K1578">
            <v>0</v>
          </cell>
          <cell r="M1578">
            <v>0.75</v>
          </cell>
          <cell r="N1578">
            <v>0</v>
          </cell>
          <cell r="O1578">
            <v>0</v>
          </cell>
          <cell r="P1578">
            <v>210373.30505882454</v>
          </cell>
          <cell r="Q1578">
            <v>70124.43501960818</v>
          </cell>
          <cell r="R1578">
            <v>0.75</v>
          </cell>
          <cell r="S1578">
            <v>0</v>
          </cell>
          <cell r="T1578">
            <v>0</v>
          </cell>
          <cell r="U1578">
            <v>293615.89329174726</v>
          </cell>
          <cell r="V1578">
            <v>97871.964430582419</v>
          </cell>
          <cell r="W1578" t="str">
            <v>PLNT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H1578">
            <v>394</v>
          </cell>
          <cell r="AI1578" t="str">
            <v>SG</v>
          </cell>
          <cell r="AJ1578" t="str">
            <v>394.SG3</v>
          </cell>
        </row>
        <row r="1579">
          <cell r="A1579">
            <v>1579</v>
          </cell>
          <cell r="D1579" t="str">
            <v>SG</v>
          </cell>
          <cell r="E1579" t="str">
            <v>G-SG</v>
          </cell>
          <cell r="F1579">
            <v>39257.611926969017</v>
          </cell>
          <cell r="G1579">
            <v>16386.767011717708</v>
          </cell>
          <cell r="H1579">
            <v>22870.844915251313</v>
          </cell>
          <cell r="I1579">
            <v>0</v>
          </cell>
          <cell r="J1579">
            <v>0</v>
          </cell>
          <cell r="K1579">
            <v>0</v>
          </cell>
          <cell r="M1579">
            <v>0.75</v>
          </cell>
          <cell r="N1579">
            <v>0</v>
          </cell>
          <cell r="O1579">
            <v>0</v>
          </cell>
          <cell r="P1579">
            <v>12290.075258788282</v>
          </cell>
          <cell r="Q1579">
            <v>4096.6917529294269</v>
          </cell>
          <cell r="R1579">
            <v>0.75</v>
          </cell>
          <cell r="S1579">
            <v>0</v>
          </cell>
          <cell r="T1579">
            <v>0</v>
          </cell>
          <cell r="U1579">
            <v>17153.133686438487</v>
          </cell>
          <cell r="V1579">
            <v>5717.7112288128283</v>
          </cell>
          <cell r="W1579" t="str">
            <v>PLNT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H1579">
            <v>394</v>
          </cell>
          <cell r="AI1579" t="str">
            <v>SG</v>
          </cell>
          <cell r="AJ1579" t="str">
            <v>394.SG4</v>
          </cell>
        </row>
        <row r="1580">
          <cell r="A1580">
            <v>1580</v>
          </cell>
          <cell r="F1580">
            <v>26217494.061599791</v>
          </cell>
          <cell r="G1580">
            <v>4773796.2098794179</v>
          </cell>
          <cell r="H1580">
            <v>10877335.040960645</v>
          </cell>
          <cell r="I1580">
            <v>10566362.810759727</v>
          </cell>
          <cell r="J1580">
            <v>0</v>
          </cell>
          <cell r="K1580">
            <v>0</v>
          </cell>
          <cell r="N1580">
            <v>0</v>
          </cell>
          <cell r="O1580">
            <v>0</v>
          </cell>
          <cell r="P1580">
            <v>3539358.4896083889</v>
          </cell>
          <cell r="Q1580">
            <v>1234437.7202710288</v>
          </cell>
          <cell r="S1580">
            <v>0</v>
          </cell>
          <cell r="T1580">
            <v>0</v>
          </cell>
          <cell r="U1580">
            <v>8158001.2807204826</v>
          </cell>
          <cell r="V1580">
            <v>2719333.7602401613</v>
          </cell>
          <cell r="X1580">
            <v>1695804.4151686656</v>
          </cell>
          <cell r="Y1580">
            <v>5274005.2664747871</v>
          </cell>
          <cell r="Z1580">
            <v>2020698.9405554009</v>
          </cell>
          <cell r="AA1580">
            <v>1242692.702619052</v>
          </cell>
          <cell r="AB1580">
            <v>333161.48594182136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  <cell r="AH1580">
            <v>394</v>
          </cell>
          <cell r="AI1580" t="str">
            <v>NA</v>
          </cell>
          <cell r="AJ1580" t="str">
            <v>394.NA1</v>
          </cell>
        </row>
        <row r="1581">
          <cell r="A1581">
            <v>1581</v>
          </cell>
          <cell r="AH1581">
            <v>394</v>
          </cell>
          <cell r="AI1581" t="str">
            <v>NA</v>
          </cell>
          <cell r="AJ1581" t="str">
            <v>394.NA2</v>
          </cell>
        </row>
        <row r="1582">
          <cell r="A1582">
            <v>1582</v>
          </cell>
          <cell r="B1582">
            <v>395</v>
          </cell>
          <cell r="C1582" t="str">
            <v>Laboratory Equipment</v>
          </cell>
          <cell r="AH1582">
            <v>395</v>
          </cell>
          <cell r="AI1582" t="str">
            <v>NA</v>
          </cell>
          <cell r="AJ1582" t="str">
            <v>395.NA</v>
          </cell>
        </row>
        <row r="1583">
          <cell r="A1583">
            <v>1583</v>
          </cell>
          <cell r="D1583" t="str">
            <v>S</v>
          </cell>
          <cell r="E1583" t="str">
            <v>G-SITUS</v>
          </cell>
          <cell r="F1583">
            <v>7769128.7446153797</v>
          </cell>
          <cell r="G1583">
            <v>0</v>
          </cell>
          <cell r="H1583">
            <v>2401639.7225233908</v>
          </cell>
          <cell r="I1583">
            <v>5367489.0220919894</v>
          </cell>
          <cell r="J1583">
            <v>0</v>
          </cell>
          <cell r="K1583">
            <v>0</v>
          </cell>
          <cell r="M1583">
            <v>0.75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0.75</v>
          </cell>
          <cell r="S1583">
            <v>0</v>
          </cell>
          <cell r="T1583">
            <v>0</v>
          </cell>
          <cell r="U1583">
            <v>1801229.791892543</v>
          </cell>
          <cell r="V1583">
            <v>600409.9306308477</v>
          </cell>
          <cell r="W1583" t="str">
            <v>PLNT</v>
          </cell>
          <cell r="X1583">
            <v>861432.80758485373</v>
          </cell>
          <cell r="Y1583">
            <v>2679083.2263901215</v>
          </cell>
          <cell r="Z1583">
            <v>1026472.3608903023</v>
          </cell>
          <cell r="AA1583">
            <v>631261.63265465235</v>
          </cell>
          <cell r="AB1583">
            <v>169238.99457205989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H1583">
            <v>395</v>
          </cell>
          <cell r="AI1583" t="str">
            <v>S</v>
          </cell>
          <cell r="AJ1583" t="str">
            <v>395.S</v>
          </cell>
        </row>
        <row r="1584">
          <cell r="A1584">
            <v>1584</v>
          </cell>
          <cell r="D1584" t="str">
            <v>SG</v>
          </cell>
          <cell r="E1584" t="str">
            <v>PT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M1584">
            <v>0.75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0.75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 t="str">
            <v>PLNT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H1584">
            <v>395</v>
          </cell>
          <cell r="AI1584" t="str">
            <v>SG</v>
          </cell>
          <cell r="AJ1584" t="str">
            <v>395.SG</v>
          </cell>
        </row>
        <row r="1585">
          <cell r="A1585">
            <v>1585</v>
          </cell>
          <cell r="D1585" t="str">
            <v>SG</v>
          </cell>
          <cell r="E1585" t="str">
            <v>PT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0.75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0.75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 t="str">
            <v>PLNT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H1585">
            <v>395</v>
          </cell>
          <cell r="AI1585" t="str">
            <v>SG</v>
          </cell>
          <cell r="AJ1585" t="str">
            <v>395.SG1</v>
          </cell>
        </row>
        <row r="1586">
          <cell r="A1586">
            <v>1586</v>
          </cell>
          <cell r="D1586" t="str">
            <v>SO</v>
          </cell>
          <cell r="E1586" t="str">
            <v>PTD</v>
          </cell>
          <cell r="F1586">
            <v>2116514.0416451832</v>
          </cell>
          <cell r="G1586">
            <v>958869.08418584173</v>
          </cell>
          <cell r="H1586">
            <v>578055.19255347899</v>
          </cell>
          <cell r="I1586">
            <v>579589.76490586216</v>
          </cell>
          <cell r="J1586">
            <v>0</v>
          </cell>
          <cell r="K1586">
            <v>0</v>
          </cell>
          <cell r="M1586">
            <v>0.75</v>
          </cell>
          <cell r="N1586">
            <v>0</v>
          </cell>
          <cell r="O1586">
            <v>0</v>
          </cell>
          <cell r="P1586">
            <v>719151.81313938135</v>
          </cell>
          <cell r="Q1586">
            <v>239717.27104646043</v>
          </cell>
          <cell r="R1586">
            <v>0.75</v>
          </cell>
          <cell r="S1586">
            <v>0</v>
          </cell>
          <cell r="T1586">
            <v>0</v>
          </cell>
          <cell r="U1586">
            <v>433541.39441510924</v>
          </cell>
          <cell r="V1586">
            <v>144513.79813836975</v>
          </cell>
          <cell r="W1586" t="str">
            <v>PLNT</v>
          </cell>
          <cell r="X1586">
            <v>93018.846685168959</v>
          </cell>
          <cell r="Y1586">
            <v>289291.54972756596</v>
          </cell>
          <cell r="Z1586">
            <v>110840.07286872836</v>
          </cell>
          <cell r="AA1586">
            <v>68164.607278842843</v>
          </cell>
          <cell r="AB1586">
            <v>18274.688345556078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H1586">
            <v>395</v>
          </cell>
          <cell r="AI1586" t="str">
            <v>SO</v>
          </cell>
          <cell r="AJ1586" t="str">
            <v>395.SO</v>
          </cell>
        </row>
        <row r="1587">
          <cell r="A1587">
            <v>1587</v>
          </cell>
          <cell r="D1587" t="str">
            <v>SE</v>
          </cell>
          <cell r="E1587" t="str">
            <v>P</v>
          </cell>
          <cell r="F1587">
            <v>585582.89584759111</v>
          </cell>
          <cell r="G1587">
            <v>585582.89584759111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585582.89584759111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 t="str">
            <v>PLNT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H1587">
            <v>395</v>
          </cell>
          <cell r="AI1587" t="str">
            <v>SE</v>
          </cell>
          <cell r="AJ1587" t="str">
            <v>395.SE</v>
          </cell>
        </row>
        <row r="1588">
          <cell r="A1588">
            <v>1588</v>
          </cell>
          <cell r="D1588" t="str">
            <v>SG</v>
          </cell>
          <cell r="E1588" t="str">
            <v>G-SG</v>
          </cell>
          <cell r="F1588">
            <v>2695263.4125664495</v>
          </cell>
          <cell r="G1588">
            <v>1125046.8739437556</v>
          </cell>
          <cell r="H1588">
            <v>1570216.5386226941</v>
          </cell>
          <cell r="I1588">
            <v>0</v>
          </cell>
          <cell r="J1588">
            <v>0</v>
          </cell>
          <cell r="K1588">
            <v>0</v>
          </cell>
          <cell r="M1588">
            <v>0.75</v>
          </cell>
          <cell r="N1588">
            <v>0</v>
          </cell>
          <cell r="O1588">
            <v>0</v>
          </cell>
          <cell r="P1588">
            <v>843785.15545781679</v>
          </cell>
          <cell r="Q1588">
            <v>281261.71848593891</v>
          </cell>
          <cell r="R1588">
            <v>0.75</v>
          </cell>
          <cell r="S1588">
            <v>0</v>
          </cell>
          <cell r="T1588">
            <v>0</v>
          </cell>
          <cell r="U1588">
            <v>1177662.4039670206</v>
          </cell>
          <cell r="V1588">
            <v>392554.13465567352</v>
          </cell>
          <cell r="W1588" t="str">
            <v>PLNT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H1588">
            <v>395</v>
          </cell>
          <cell r="AI1588" t="str">
            <v>SG</v>
          </cell>
          <cell r="AJ1588" t="str">
            <v>395.SG2</v>
          </cell>
        </row>
        <row r="1589">
          <cell r="A1589">
            <v>1589</v>
          </cell>
          <cell r="D1589" t="str">
            <v>SG</v>
          </cell>
          <cell r="E1589" t="str">
            <v>G-SG</v>
          </cell>
          <cell r="F1589">
            <v>97621.680011365315</v>
          </cell>
          <cell r="G1589">
            <v>40748.880207350201</v>
          </cell>
          <cell r="H1589">
            <v>56872.799804015114</v>
          </cell>
          <cell r="I1589">
            <v>0</v>
          </cell>
          <cell r="J1589">
            <v>0</v>
          </cell>
          <cell r="K1589">
            <v>0</v>
          </cell>
          <cell r="M1589">
            <v>0.75</v>
          </cell>
          <cell r="N1589">
            <v>0</v>
          </cell>
          <cell r="O1589">
            <v>0</v>
          </cell>
          <cell r="P1589">
            <v>30561.660155512651</v>
          </cell>
          <cell r="Q1589">
            <v>10187.22005183755</v>
          </cell>
          <cell r="R1589">
            <v>0.75</v>
          </cell>
          <cell r="S1589">
            <v>0</v>
          </cell>
          <cell r="T1589">
            <v>0</v>
          </cell>
          <cell r="U1589">
            <v>42654.599853011336</v>
          </cell>
          <cell r="V1589">
            <v>14218.199951003779</v>
          </cell>
          <cell r="W1589" t="str">
            <v>PLNT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H1589">
            <v>395</v>
          </cell>
          <cell r="AI1589" t="str">
            <v>SG</v>
          </cell>
          <cell r="AJ1589" t="str">
            <v>395.SG3</v>
          </cell>
        </row>
        <row r="1590">
          <cell r="A1590">
            <v>1590</v>
          </cell>
          <cell r="D1590" t="str">
            <v>SG</v>
          </cell>
          <cell r="E1590" t="str">
            <v>G-SG</v>
          </cell>
          <cell r="F1590">
            <v>6122.0143009874091</v>
          </cell>
          <cell r="G1590">
            <v>2555.4285415860236</v>
          </cell>
          <cell r="H1590">
            <v>3566.585759401386</v>
          </cell>
          <cell r="I1590">
            <v>0</v>
          </cell>
          <cell r="J1590">
            <v>0</v>
          </cell>
          <cell r="K1590">
            <v>0</v>
          </cell>
          <cell r="M1590">
            <v>0.75</v>
          </cell>
          <cell r="N1590">
            <v>0</v>
          </cell>
          <cell r="O1590">
            <v>0</v>
          </cell>
          <cell r="P1590">
            <v>1916.5714061895178</v>
          </cell>
          <cell r="Q1590">
            <v>638.8571353965059</v>
          </cell>
          <cell r="R1590">
            <v>0.75</v>
          </cell>
          <cell r="S1590">
            <v>0</v>
          </cell>
          <cell r="T1590">
            <v>0</v>
          </cell>
          <cell r="U1590">
            <v>2674.9393195510393</v>
          </cell>
          <cell r="V1590">
            <v>891.6464398503465</v>
          </cell>
          <cell r="W1590" t="str">
            <v>PLNT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H1590">
            <v>395</v>
          </cell>
          <cell r="AI1590" t="str">
            <v>SG</v>
          </cell>
          <cell r="AJ1590" t="str">
            <v>395.SG4</v>
          </cell>
        </row>
        <row r="1591">
          <cell r="A1591">
            <v>1591</v>
          </cell>
          <cell r="F1591">
            <v>13270232.788986957</v>
          </cell>
          <cell r="G1591">
            <v>2712803.1627261243</v>
          </cell>
          <cell r="H1591">
            <v>4610350.83926298</v>
          </cell>
          <cell r="I1591">
            <v>5947078.7869978519</v>
          </cell>
          <cell r="J1591">
            <v>0</v>
          </cell>
          <cell r="K1591">
            <v>0</v>
          </cell>
          <cell r="N1591">
            <v>0</v>
          </cell>
          <cell r="O1591">
            <v>0</v>
          </cell>
          <cell r="P1591">
            <v>1595415.2001589003</v>
          </cell>
          <cell r="Q1591">
            <v>1117387.9625672244</v>
          </cell>
          <cell r="S1591">
            <v>0</v>
          </cell>
          <cell r="T1591">
            <v>0</v>
          </cell>
          <cell r="U1591">
            <v>3457763.1294472353</v>
          </cell>
          <cell r="V1591">
            <v>1152587.709815745</v>
          </cell>
          <cell r="X1591">
            <v>954451.65427002264</v>
          </cell>
          <cell r="Y1591">
            <v>2968374.7761176876</v>
          </cell>
          <cell r="Z1591">
            <v>1137312.4337590307</v>
          </cell>
          <cell r="AA1591">
            <v>699426.23993349518</v>
          </cell>
          <cell r="AB1591">
            <v>187513.68291761598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H1591">
            <v>395</v>
          </cell>
          <cell r="AI1591" t="str">
            <v>NA</v>
          </cell>
          <cell r="AJ1591" t="str">
            <v>395.NA1</v>
          </cell>
        </row>
        <row r="1592">
          <cell r="A1592">
            <v>1592</v>
          </cell>
          <cell r="AH1592">
            <v>395</v>
          </cell>
          <cell r="AI1592" t="str">
            <v>NA</v>
          </cell>
          <cell r="AJ1592" t="str">
            <v>395.NA2</v>
          </cell>
        </row>
        <row r="1593">
          <cell r="A1593">
            <v>1593</v>
          </cell>
          <cell r="B1593">
            <v>396</v>
          </cell>
          <cell r="C1593" t="str">
            <v>Power Operated Equipment</v>
          </cell>
          <cell r="AH1593">
            <v>396</v>
          </cell>
          <cell r="AI1593" t="str">
            <v>NA</v>
          </cell>
          <cell r="AJ1593" t="str">
            <v>396.NA</v>
          </cell>
        </row>
        <row r="1594">
          <cell r="A1594">
            <v>1594</v>
          </cell>
          <cell r="D1594" t="str">
            <v>S</v>
          </cell>
          <cell r="E1594" t="str">
            <v>G-SITUS</v>
          </cell>
          <cell r="F1594">
            <v>52026528.129230797</v>
          </cell>
          <cell r="G1594">
            <v>0</v>
          </cell>
          <cell r="H1594">
            <v>16082752.736816306</v>
          </cell>
          <cell r="I1594">
            <v>35943775.392414495</v>
          </cell>
          <cell r="J1594">
            <v>0</v>
          </cell>
          <cell r="K1594">
            <v>0</v>
          </cell>
          <cell r="M1594">
            <v>0.75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0.75</v>
          </cell>
          <cell r="S1594">
            <v>0</v>
          </cell>
          <cell r="T1594">
            <v>0</v>
          </cell>
          <cell r="U1594">
            <v>12062064.55261223</v>
          </cell>
          <cell r="V1594">
            <v>4020688.1842040764</v>
          </cell>
          <cell r="W1594" t="str">
            <v>PLNT</v>
          </cell>
          <cell r="X1594">
            <v>5768646.6099969875</v>
          </cell>
          <cell r="Y1594">
            <v>17940673.069028463</v>
          </cell>
          <cell r="Z1594">
            <v>6873845.8214829192</v>
          </cell>
          <cell r="AA1594">
            <v>4227288.8206381928</v>
          </cell>
          <cell r="AB1594">
            <v>1133321.0712679354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  <cell r="AH1594">
            <v>396</v>
          </cell>
          <cell r="AI1594" t="str">
            <v>S</v>
          </cell>
          <cell r="AJ1594" t="str">
            <v>396.S</v>
          </cell>
        </row>
        <row r="1595">
          <cell r="A1595">
            <v>1595</v>
          </cell>
          <cell r="D1595" t="str">
            <v>SG</v>
          </cell>
          <cell r="E1595" t="str">
            <v>G-DGP</v>
          </cell>
          <cell r="F1595">
            <v>114393.37626967332</v>
          </cell>
          <cell r="G1595">
            <v>71368.689792146732</v>
          </cell>
          <cell r="H1595">
            <v>43024.686477526586</v>
          </cell>
          <cell r="I1595">
            <v>0</v>
          </cell>
          <cell r="J1595">
            <v>0</v>
          </cell>
          <cell r="K1595">
            <v>0</v>
          </cell>
          <cell r="M1595">
            <v>0.75</v>
          </cell>
          <cell r="N1595">
            <v>0</v>
          </cell>
          <cell r="O1595">
            <v>0</v>
          </cell>
          <cell r="P1595">
            <v>53526.517344110049</v>
          </cell>
          <cell r="Q1595">
            <v>17842.172448036683</v>
          </cell>
          <cell r="R1595">
            <v>0.75</v>
          </cell>
          <cell r="S1595">
            <v>0</v>
          </cell>
          <cell r="T1595">
            <v>0</v>
          </cell>
          <cell r="U1595">
            <v>32268.514858144939</v>
          </cell>
          <cell r="V1595">
            <v>10756.171619381646</v>
          </cell>
          <cell r="W1595" t="str">
            <v>PLNT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  <cell r="AH1595">
            <v>396</v>
          </cell>
          <cell r="AI1595" t="str">
            <v>SG</v>
          </cell>
          <cell r="AJ1595" t="str">
            <v>396.SG</v>
          </cell>
        </row>
        <row r="1596">
          <cell r="A1596">
            <v>1596</v>
          </cell>
          <cell r="D1596" t="str">
            <v>SG</v>
          </cell>
          <cell r="E1596" t="str">
            <v>G-SG</v>
          </cell>
          <cell r="F1596">
            <v>19405216.060657639</v>
          </cell>
          <cell r="G1596">
            <v>8100053.4365053615</v>
          </cell>
          <cell r="H1596">
            <v>11305162.624152279</v>
          </cell>
          <cell r="I1596">
            <v>0</v>
          </cell>
          <cell r="J1596">
            <v>0</v>
          </cell>
          <cell r="K1596">
            <v>0</v>
          </cell>
          <cell r="M1596">
            <v>0.75</v>
          </cell>
          <cell r="N1596">
            <v>0</v>
          </cell>
          <cell r="O1596">
            <v>0</v>
          </cell>
          <cell r="P1596">
            <v>6075040.0773790209</v>
          </cell>
          <cell r="Q1596">
            <v>2025013.3591263404</v>
          </cell>
          <cell r="R1596">
            <v>0.75</v>
          </cell>
          <cell r="S1596">
            <v>0</v>
          </cell>
          <cell r="T1596">
            <v>0</v>
          </cell>
          <cell r="U1596">
            <v>8478871.9681142084</v>
          </cell>
          <cell r="V1596">
            <v>2826290.6560380696</v>
          </cell>
          <cell r="W1596" t="str">
            <v>PLNT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H1596">
            <v>396</v>
          </cell>
          <cell r="AI1596" t="str">
            <v>SG</v>
          </cell>
          <cell r="AJ1596" t="str">
            <v>396.SG1</v>
          </cell>
        </row>
        <row r="1597">
          <cell r="A1597">
            <v>1597</v>
          </cell>
          <cell r="D1597" t="str">
            <v>SO</v>
          </cell>
          <cell r="E1597" t="str">
            <v>PTD</v>
          </cell>
          <cell r="F1597">
            <v>2718589.6810113718</v>
          </cell>
          <cell r="G1597">
            <v>1231634.4453269914</v>
          </cell>
          <cell r="H1597">
            <v>742492.06507006881</v>
          </cell>
          <cell r="I1597">
            <v>744463.17061431147</v>
          </cell>
          <cell r="J1597">
            <v>0</v>
          </cell>
          <cell r="K1597">
            <v>0</v>
          </cell>
          <cell r="M1597">
            <v>0.75</v>
          </cell>
          <cell r="N1597">
            <v>0</v>
          </cell>
          <cell r="O1597">
            <v>0</v>
          </cell>
          <cell r="P1597">
            <v>923725.83399524353</v>
          </cell>
          <cell r="Q1597">
            <v>307908.61133174784</v>
          </cell>
          <cell r="R1597">
            <v>0.75</v>
          </cell>
          <cell r="S1597">
            <v>0</v>
          </cell>
          <cell r="T1597">
            <v>0</v>
          </cell>
          <cell r="U1597">
            <v>556869.04880255158</v>
          </cell>
          <cell r="V1597">
            <v>185623.0162675172</v>
          </cell>
          <cell r="W1597" t="str">
            <v>PLNT</v>
          </cell>
          <cell r="X1597">
            <v>119479.51762290861</v>
          </cell>
          <cell r="Y1597">
            <v>371585.07168788899</v>
          </cell>
          <cell r="Z1597">
            <v>142370.27131142881</v>
          </cell>
          <cell r="AA1597">
            <v>87555.099712171359</v>
          </cell>
          <cell r="AB1597">
            <v>23473.210279913761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H1597">
            <v>396</v>
          </cell>
          <cell r="AI1597" t="str">
            <v>SO</v>
          </cell>
          <cell r="AJ1597" t="str">
            <v>396.SO</v>
          </cell>
        </row>
        <row r="1598">
          <cell r="A1598">
            <v>1598</v>
          </cell>
          <cell r="D1598" t="str">
            <v>SG</v>
          </cell>
          <cell r="E1598" t="str">
            <v>G-DGU</v>
          </cell>
          <cell r="F1598">
            <v>443898.77851174481</v>
          </cell>
          <cell r="G1598">
            <v>276943.25716930808</v>
          </cell>
          <cell r="H1598">
            <v>166955.5213424367</v>
          </cell>
          <cell r="I1598">
            <v>0</v>
          </cell>
          <cell r="J1598">
            <v>0</v>
          </cell>
          <cell r="K1598">
            <v>0</v>
          </cell>
          <cell r="M1598">
            <v>0.75</v>
          </cell>
          <cell r="N1598">
            <v>0</v>
          </cell>
          <cell r="O1598">
            <v>0</v>
          </cell>
          <cell r="P1598">
            <v>207707.44287698105</v>
          </cell>
          <cell r="Q1598">
            <v>69235.814292327021</v>
          </cell>
          <cell r="R1598">
            <v>0.75</v>
          </cell>
          <cell r="S1598">
            <v>0</v>
          </cell>
          <cell r="T1598">
            <v>0</v>
          </cell>
          <cell r="U1598">
            <v>125216.64100682753</v>
          </cell>
          <cell r="V1598">
            <v>41738.880335609174</v>
          </cell>
          <cell r="W1598" t="str">
            <v>PLNT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H1598">
            <v>396</v>
          </cell>
          <cell r="AI1598" t="str">
            <v>SG</v>
          </cell>
          <cell r="AJ1598" t="str">
            <v>396.SG2</v>
          </cell>
        </row>
        <row r="1599">
          <cell r="A1599">
            <v>1599</v>
          </cell>
          <cell r="D1599" t="str">
            <v>SE</v>
          </cell>
          <cell r="E1599" t="str">
            <v>P</v>
          </cell>
          <cell r="F1599">
            <v>104482.75665410449</v>
          </cell>
          <cell r="G1599">
            <v>104482.75665410449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104482.75665410449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 t="str">
            <v>PLNT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H1599">
            <v>396</v>
          </cell>
          <cell r="AI1599" t="str">
            <v>SE</v>
          </cell>
          <cell r="AJ1599" t="str">
            <v>396.SE</v>
          </cell>
        </row>
        <row r="1600">
          <cell r="A1600">
            <v>1600</v>
          </cell>
          <cell r="D1600" t="str">
            <v>SG</v>
          </cell>
          <cell r="E1600" t="str">
            <v>G-SG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0.75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0.75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 t="str">
            <v>PLNT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H1600">
            <v>396</v>
          </cell>
          <cell r="AI1600" t="str">
            <v>SG</v>
          </cell>
          <cell r="AJ1600" t="str">
            <v>396.SG3</v>
          </cell>
        </row>
        <row r="1601">
          <cell r="A1601">
            <v>1601</v>
          </cell>
          <cell r="D1601" t="str">
            <v>SG</v>
          </cell>
          <cell r="E1601" t="str">
            <v>G-SG</v>
          </cell>
          <cell r="F1601">
            <v>597310.42192897398</v>
          </cell>
          <cell r="G1601">
            <v>249327.10466519205</v>
          </cell>
          <cell r="H1601">
            <v>347983.31726378197</v>
          </cell>
          <cell r="I1601">
            <v>0</v>
          </cell>
          <cell r="J1601">
            <v>0</v>
          </cell>
          <cell r="K1601">
            <v>0</v>
          </cell>
          <cell r="M1601">
            <v>0.75</v>
          </cell>
          <cell r="N1601">
            <v>0</v>
          </cell>
          <cell r="O1601">
            <v>0</v>
          </cell>
          <cell r="P1601">
            <v>186995.32849889403</v>
          </cell>
          <cell r="Q1601">
            <v>62331.776166298012</v>
          </cell>
          <cell r="R1601">
            <v>0.75</v>
          </cell>
          <cell r="S1601">
            <v>0</v>
          </cell>
          <cell r="T1601">
            <v>0</v>
          </cell>
          <cell r="U1601">
            <v>260987.48794783646</v>
          </cell>
          <cell r="V1601">
            <v>86995.829315945492</v>
          </cell>
          <cell r="W1601" t="str">
            <v>PLNT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H1601">
            <v>396</v>
          </cell>
          <cell r="AI1601" t="str">
            <v>SG</v>
          </cell>
          <cell r="AJ1601" t="str">
            <v>396.SG4</v>
          </cell>
        </row>
        <row r="1602">
          <cell r="A1602">
            <v>1602</v>
          </cell>
          <cell r="F1602">
            <v>75410419.204264313</v>
          </cell>
          <cell r="G1602">
            <v>10033809.690113103</v>
          </cell>
          <cell r="H1602">
            <v>28688370.951122399</v>
          </cell>
          <cell r="I1602">
            <v>36688238.563028805</v>
          </cell>
          <cell r="J1602">
            <v>0</v>
          </cell>
          <cell r="K1602">
            <v>0</v>
          </cell>
          <cell r="N1602">
            <v>0</v>
          </cell>
          <cell r="O1602">
            <v>0</v>
          </cell>
          <cell r="P1602">
            <v>7446995.2000942491</v>
          </cell>
          <cell r="Q1602">
            <v>2586814.4900188544</v>
          </cell>
          <cell r="S1602">
            <v>0</v>
          </cell>
          <cell r="T1602">
            <v>0</v>
          </cell>
          <cell r="U1602">
            <v>21516278.213341799</v>
          </cell>
          <cell r="V1602">
            <v>7172092.7377805999</v>
          </cell>
          <cell r="X1602">
            <v>5888126.1276198961</v>
          </cell>
          <cell r="Y1602">
            <v>18312258.140716352</v>
          </cell>
          <cell r="Z1602">
            <v>7016216.0927943476</v>
          </cell>
          <cell r="AA1602">
            <v>4314843.9203503644</v>
          </cell>
          <cell r="AB1602">
            <v>1156794.2815478493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H1602">
            <v>396</v>
          </cell>
          <cell r="AI1602" t="str">
            <v>NA</v>
          </cell>
          <cell r="AJ1602" t="str">
            <v>396.NA1</v>
          </cell>
        </row>
        <row r="1603">
          <cell r="A1603">
            <v>1603</v>
          </cell>
          <cell r="AH1603">
            <v>396</v>
          </cell>
          <cell r="AI1603" t="str">
            <v>NA</v>
          </cell>
          <cell r="AJ1603" t="str">
            <v>396.NA2</v>
          </cell>
        </row>
        <row r="1604">
          <cell r="A1604">
            <v>1604</v>
          </cell>
          <cell r="B1604">
            <v>397</v>
          </cell>
          <cell r="C1604" t="str">
            <v>Communication Equipment</v>
          </cell>
          <cell r="AH1604">
            <v>397</v>
          </cell>
          <cell r="AI1604" t="str">
            <v>NA</v>
          </cell>
          <cell r="AJ1604" t="str">
            <v>397.NA</v>
          </cell>
        </row>
        <row r="1605">
          <cell r="A1605">
            <v>1605</v>
          </cell>
          <cell r="D1605" t="str">
            <v>S</v>
          </cell>
          <cell r="E1605" t="str">
            <v>G-SITUS</v>
          </cell>
          <cell r="F1605">
            <v>65051757.325384602</v>
          </cell>
          <cell r="G1605">
            <v>0</v>
          </cell>
          <cell r="H1605">
            <v>20109189.7879638</v>
          </cell>
          <cell r="I1605">
            <v>44942567.537420802</v>
          </cell>
          <cell r="J1605">
            <v>0</v>
          </cell>
          <cell r="K1605">
            <v>0</v>
          </cell>
          <cell r="M1605">
            <v>0.75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0.75</v>
          </cell>
          <cell r="S1605">
            <v>0</v>
          </cell>
          <cell r="T1605">
            <v>0</v>
          </cell>
          <cell r="U1605">
            <v>15081892.34097285</v>
          </cell>
          <cell r="V1605">
            <v>5027297.44699095</v>
          </cell>
          <cell r="W1605" t="str">
            <v>PLNT</v>
          </cell>
          <cell r="X1605">
            <v>7212870.296424577</v>
          </cell>
          <cell r="Y1605">
            <v>22432254.326899622</v>
          </cell>
          <cell r="Z1605">
            <v>8594764.3702172004</v>
          </cell>
          <cell r="AA1605">
            <v>5285622.0930484124</v>
          </cell>
          <cell r="AB1605">
            <v>1417056.4508309935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  <cell r="AH1605">
            <v>397</v>
          </cell>
          <cell r="AI1605" t="str">
            <v>S</v>
          </cell>
          <cell r="AJ1605" t="str">
            <v>397.S</v>
          </cell>
        </row>
        <row r="1606">
          <cell r="A1606">
            <v>1606</v>
          </cell>
          <cell r="D1606" t="str">
            <v>SG</v>
          </cell>
          <cell r="E1606" t="str">
            <v>G-DGP</v>
          </cell>
          <cell r="F1606">
            <v>155744.40563064575</v>
          </cell>
          <cell r="G1606">
            <v>97167.113470909797</v>
          </cell>
          <cell r="H1606">
            <v>58577.292159735953</v>
          </cell>
          <cell r="I1606">
            <v>0</v>
          </cell>
          <cell r="J1606">
            <v>0</v>
          </cell>
          <cell r="K1606">
            <v>0</v>
          </cell>
          <cell r="M1606">
            <v>0.75</v>
          </cell>
          <cell r="N1606">
            <v>0</v>
          </cell>
          <cell r="O1606">
            <v>0</v>
          </cell>
          <cell r="P1606">
            <v>72875.335103182355</v>
          </cell>
          <cell r="Q1606">
            <v>24291.778367727449</v>
          </cell>
          <cell r="R1606">
            <v>0.75</v>
          </cell>
          <cell r="S1606">
            <v>0</v>
          </cell>
          <cell r="T1606">
            <v>0</v>
          </cell>
          <cell r="U1606">
            <v>43932.969119801965</v>
          </cell>
          <cell r="V1606">
            <v>14644.323039933988</v>
          </cell>
          <cell r="W1606" t="str">
            <v>PLNT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  <cell r="AH1606">
            <v>397</v>
          </cell>
          <cell r="AI1606" t="str">
            <v>SG</v>
          </cell>
          <cell r="AJ1606" t="str">
            <v>397.SG</v>
          </cell>
        </row>
        <row r="1607">
          <cell r="A1607">
            <v>1607</v>
          </cell>
          <cell r="D1607" t="str">
            <v>SG</v>
          </cell>
          <cell r="E1607" t="str">
            <v>G-DGU</v>
          </cell>
          <cell r="F1607">
            <v>462821.67428900086</v>
          </cell>
          <cell r="G1607">
            <v>288749.03056926798</v>
          </cell>
          <cell r="H1607">
            <v>174072.64371973288</v>
          </cell>
          <cell r="I1607">
            <v>0</v>
          </cell>
          <cell r="J1607">
            <v>0</v>
          </cell>
          <cell r="K1607">
            <v>0</v>
          </cell>
          <cell r="M1607">
            <v>0.75</v>
          </cell>
          <cell r="N1607">
            <v>0</v>
          </cell>
          <cell r="O1607">
            <v>0</v>
          </cell>
          <cell r="P1607">
            <v>216561.772926951</v>
          </cell>
          <cell r="Q1607">
            <v>72187.257642316996</v>
          </cell>
          <cell r="R1607">
            <v>0.75</v>
          </cell>
          <cell r="S1607">
            <v>0</v>
          </cell>
          <cell r="T1607">
            <v>0</v>
          </cell>
          <cell r="U1607">
            <v>130554.48278979966</v>
          </cell>
          <cell r="V1607">
            <v>43518.160929933219</v>
          </cell>
          <cell r="W1607" t="str">
            <v>PLNT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  <cell r="AH1607">
            <v>397</v>
          </cell>
          <cell r="AI1607" t="str">
            <v>SG</v>
          </cell>
          <cell r="AJ1607" t="str">
            <v>397.SG1</v>
          </cell>
        </row>
        <row r="1608">
          <cell r="A1608">
            <v>1608</v>
          </cell>
          <cell r="D1608" t="str">
            <v>SO</v>
          </cell>
          <cell r="E1608" t="str">
            <v>PTD</v>
          </cell>
          <cell r="F1608">
            <v>41732594.767187685</v>
          </cell>
          <cell r="G1608">
            <v>18906604.982411209</v>
          </cell>
          <cell r="H1608">
            <v>11397865.844136527</v>
          </cell>
          <cell r="I1608">
            <v>11428123.940639945</v>
          </cell>
          <cell r="J1608">
            <v>0</v>
          </cell>
          <cell r="K1608">
            <v>0</v>
          </cell>
          <cell r="M1608">
            <v>0.75</v>
          </cell>
          <cell r="N1608">
            <v>0</v>
          </cell>
          <cell r="O1608">
            <v>0</v>
          </cell>
          <cell r="P1608">
            <v>14179953.736808408</v>
          </cell>
          <cell r="Q1608">
            <v>4726651.2456028024</v>
          </cell>
          <cell r="R1608">
            <v>0.75</v>
          </cell>
          <cell r="S1608">
            <v>0</v>
          </cell>
          <cell r="T1608">
            <v>0</v>
          </cell>
          <cell r="U1608">
            <v>8548399.3831023946</v>
          </cell>
          <cell r="V1608">
            <v>2849466.4610341317</v>
          </cell>
          <cell r="W1608" t="str">
            <v>PLNT</v>
          </cell>
          <cell r="X1608">
            <v>1834109.1804927834</v>
          </cell>
          <cell r="Y1608">
            <v>5704137.4528126856</v>
          </cell>
          <cell r="Z1608">
            <v>2185501.1372382133</v>
          </cell>
          <cell r="AA1608">
            <v>1344043.0240761568</v>
          </cell>
          <cell r="AB1608">
            <v>360333.14602010645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H1608">
            <v>397</v>
          </cell>
          <cell r="AI1608" t="str">
            <v>SO</v>
          </cell>
          <cell r="AJ1608" t="str">
            <v>397.SO</v>
          </cell>
        </row>
        <row r="1609">
          <cell r="A1609">
            <v>1609</v>
          </cell>
          <cell r="D1609" t="str">
            <v>CN</v>
          </cell>
          <cell r="E1609" t="str">
            <v>CUST</v>
          </cell>
          <cell r="F1609">
            <v>1851136.2802808532</v>
          </cell>
          <cell r="G1609">
            <v>0</v>
          </cell>
          <cell r="H1609">
            <v>0</v>
          </cell>
          <cell r="I1609">
            <v>0</v>
          </cell>
          <cell r="J1609">
            <v>1851136.2802808532</v>
          </cell>
          <cell r="K1609">
            <v>0</v>
          </cell>
          <cell r="M1609">
            <v>0.75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0.75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 t="str">
            <v>PLNT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  <cell r="AH1609">
            <v>397</v>
          </cell>
          <cell r="AI1609" t="str">
            <v>CN</v>
          </cell>
          <cell r="AJ1609" t="str">
            <v>397.CN</v>
          </cell>
        </row>
        <row r="1610">
          <cell r="A1610">
            <v>1610</v>
          </cell>
          <cell r="D1610" t="str">
            <v>SG</v>
          </cell>
          <cell r="E1610" t="str">
            <v>G-SG</v>
          </cell>
          <cell r="F1610">
            <v>79889262.656679481</v>
          </cell>
          <cell r="G1610">
            <v>33347080.212833546</v>
          </cell>
          <cell r="H1610">
            <v>46542182.443845943</v>
          </cell>
          <cell r="I1610">
            <v>0</v>
          </cell>
          <cell r="J1610">
            <v>0</v>
          </cell>
          <cell r="K1610">
            <v>0</v>
          </cell>
          <cell r="M1610">
            <v>0.75</v>
          </cell>
          <cell r="N1610">
            <v>0</v>
          </cell>
          <cell r="O1610">
            <v>0</v>
          </cell>
          <cell r="P1610">
            <v>25010310.159625158</v>
          </cell>
          <cell r="Q1610">
            <v>8336770.0532083865</v>
          </cell>
          <cell r="R1610">
            <v>0.75</v>
          </cell>
          <cell r="S1610">
            <v>0</v>
          </cell>
          <cell r="T1610">
            <v>0</v>
          </cell>
          <cell r="U1610">
            <v>34906636.832884461</v>
          </cell>
          <cell r="V1610">
            <v>11635545.610961486</v>
          </cell>
          <cell r="W1610" t="str">
            <v>PLNT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H1610">
            <v>397</v>
          </cell>
          <cell r="AI1610" t="str">
            <v>SG</v>
          </cell>
          <cell r="AJ1610" t="str">
            <v>397.SG2</v>
          </cell>
        </row>
        <row r="1611">
          <cell r="A1611">
            <v>1611</v>
          </cell>
          <cell r="D1611" t="str">
            <v>SE</v>
          </cell>
          <cell r="E1611" t="str">
            <v>P</v>
          </cell>
          <cell r="F1611">
            <v>159444.32482548215</v>
          </cell>
          <cell r="G1611">
            <v>159444.32482548215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159444.32482548215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 t="str">
            <v>PLNT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  <cell r="AH1611">
            <v>397</v>
          </cell>
          <cell r="AI1611" t="str">
            <v>SE</v>
          </cell>
          <cell r="AJ1611" t="str">
            <v>397.SE</v>
          </cell>
        </row>
        <row r="1612">
          <cell r="A1612">
            <v>1612</v>
          </cell>
          <cell r="D1612" t="str">
            <v>SG</v>
          </cell>
          <cell r="E1612" t="str">
            <v>G-SG</v>
          </cell>
          <cell r="F1612">
            <v>561407.3474772881</v>
          </cell>
          <cell r="G1612">
            <v>234340.57626558864</v>
          </cell>
          <cell r="H1612">
            <v>327066.77121169947</v>
          </cell>
          <cell r="I1612">
            <v>0</v>
          </cell>
          <cell r="J1612">
            <v>0</v>
          </cell>
          <cell r="K1612">
            <v>0</v>
          </cell>
          <cell r="M1612">
            <v>0.75</v>
          </cell>
          <cell r="N1612">
            <v>0</v>
          </cell>
          <cell r="O1612">
            <v>0</v>
          </cell>
          <cell r="P1612">
            <v>175755.43219919148</v>
          </cell>
          <cell r="Q1612">
            <v>58585.144066397159</v>
          </cell>
          <cell r="R1612">
            <v>0.75</v>
          </cell>
          <cell r="S1612">
            <v>0</v>
          </cell>
          <cell r="T1612">
            <v>0</v>
          </cell>
          <cell r="U1612">
            <v>245300.0784087746</v>
          </cell>
          <cell r="V1612">
            <v>81766.692802924867</v>
          </cell>
          <cell r="W1612" t="str">
            <v>PLNT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  <cell r="AH1612">
            <v>397</v>
          </cell>
          <cell r="AI1612" t="str">
            <v>SG</v>
          </cell>
          <cell r="AJ1612" t="str">
            <v>397.SG3</v>
          </cell>
        </row>
        <row r="1613">
          <cell r="A1613">
            <v>1613</v>
          </cell>
          <cell r="D1613" t="str">
            <v>SG</v>
          </cell>
          <cell r="E1613" t="str">
            <v>G-SG</v>
          </cell>
          <cell r="F1613">
            <v>7262.175614927668</v>
          </cell>
          <cell r="G1613">
            <v>3031.3504555850204</v>
          </cell>
          <cell r="H1613">
            <v>4230.8251593426476</v>
          </cell>
          <cell r="I1613">
            <v>0</v>
          </cell>
          <cell r="J1613">
            <v>0</v>
          </cell>
          <cell r="K1613">
            <v>0</v>
          </cell>
          <cell r="M1613">
            <v>0.75</v>
          </cell>
          <cell r="N1613">
            <v>0</v>
          </cell>
          <cell r="O1613">
            <v>0</v>
          </cell>
          <cell r="P1613">
            <v>2273.5128416887655</v>
          </cell>
          <cell r="Q1613">
            <v>757.83761389625511</v>
          </cell>
          <cell r="R1613">
            <v>0.75</v>
          </cell>
          <cell r="S1613">
            <v>0</v>
          </cell>
          <cell r="T1613">
            <v>0</v>
          </cell>
          <cell r="U1613">
            <v>3173.1188695069859</v>
          </cell>
          <cell r="V1613">
            <v>1057.7062898356619</v>
          </cell>
          <cell r="W1613" t="str">
            <v>PLNT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  <cell r="AH1613">
            <v>397</v>
          </cell>
          <cell r="AI1613" t="str">
            <v>SG</v>
          </cell>
          <cell r="AJ1613" t="str">
            <v>397.SG4</v>
          </cell>
        </row>
        <row r="1614">
          <cell r="A1614">
            <v>1614</v>
          </cell>
          <cell r="F1614">
            <v>189871430.95736998</v>
          </cell>
          <cell r="G1614">
            <v>53036417.590831585</v>
          </cell>
          <cell r="H1614">
            <v>78613185.60819678</v>
          </cell>
          <cell r="I1614">
            <v>56370691.478060745</v>
          </cell>
          <cell r="J1614">
            <v>1851136.2802808532</v>
          </cell>
          <cell r="K1614">
            <v>0</v>
          </cell>
          <cell r="N1614">
            <v>0</v>
          </cell>
          <cell r="O1614">
            <v>0</v>
          </cell>
          <cell r="P1614">
            <v>39657729.949504584</v>
          </cell>
          <cell r="Q1614">
            <v>13378687.641327009</v>
          </cell>
          <cell r="S1614">
            <v>0</v>
          </cell>
          <cell r="T1614">
            <v>0</v>
          </cell>
          <cell r="U1614">
            <v>58959889.206147589</v>
          </cell>
          <cell r="V1614">
            <v>19653296.402049195</v>
          </cell>
          <cell r="X1614">
            <v>9046979.47691736</v>
          </cell>
          <cell r="Y1614">
            <v>28136391.779712308</v>
          </cell>
          <cell r="Z1614">
            <v>10780265.507455414</v>
          </cell>
          <cell r="AA1614">
            <v>6629665.1171245687</v>
          </cell>
          <cell r="AB1614">
            <v>1777389.5968511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  <cell r="AH1614">
            <v>397</v>
          </cell>
          <cell r="AI1614" t="str">
            <v>NA</v>
          </cell>
          <cell r="AJ1614" t="str">
            <v>397.NA1</v>
          </cell>
        </row>
        <row r="1615">
          <cell r="A1615">
            <v>1615</v>
          </cell>
          <cell r="AH1615">
            <v>397</v>
          </cell>
          <cell r="AI1615" t="str">
            <v>NA</v>
          </cell>
          <cell r="AJ1615" t="str">
            <v>397.NA2</v>
          </cell>
        </row>
        <row r="1616">
          <cell r="A1616">
            <v>1616</v>
          </cell>
          <cell r="B1616">
            <v>398</v>
          </cell>
          <cell r="C1616" t="str">
            <v>Misc. Equipment</v>
          </cell>
          <cell r="AH1616">
            <v>398</v>
          </cell>
          <cell r="AI1616" t="str">
            <v>NA</v>
          </cell>
          <cell r="AJ1616" t="str">
            <v>398.NA</v>
          </cell>
        </row>
        <row r="1617">
          <cell r="A1617">
            <v>1617</v>
          </cell>
          <cell r="D1617" t="str">
            <v>S</v>
          </cell>
          <cell r="E1617" t="str">
            <v>G-SITUS</v>
          </cell>
          <cell r="F1617">
            <v>1386454.80923077</v>
          </cell>
          <cell r="G1617">
            <v>0</v>
          </cell>
          <cell r="H1617">
            <v>428589.23475042131</v>
          </cell>
          <cell r="I1617">
            <v>957865.57448034873</v>
          </cell>
          <cell r="J1617">
            <v>0</v>
          </cell>
          <cell r="K1617">
            <v>0</v>
          </cell>
          <cell r="M1617">
            <v>0.75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0.75</v>
          </cell>
          <cell r="S1617">
            <v>0</v>
          </cell>
          <cell r="T1617">
            <v>0</v>
          </cell>
          <cell r="U1617">
            <v>321441.926062816</v>
          </cell>
          <cell r="V1617">
            <v>107147.30868760533</v>
          </cell>
          <cell r="W1617" t="str">
            <v>PLNT</v>
          </cell>
          <cell r="X1617">
            <v>153728.648110376</v>
          </cell>
          <cell r="Y1617">
            <v>478100.94872381457</v>
          </cell>
          <cell r="Z1617">
            <v>183181.09894692927</v>
          </cell>
          <cell r="AA1617">
            <v>112653.00849641656</v>
          </cell>
          <cell r="AB1617">
            <v>30201.87020281241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H1617">
            <v>398</v>
          </cell>
          <cell r="AI1617" t="str">
            <v>S</v>
          </cell>
          <cell r="AJ1617" t="str">
            <v>398.S</v>
          </cell>
        </row>
        <row r="1618">
          <cell r="A1618">
            <v>1618</v>
          </cell>
          <cell r="D1618" t="str">
            <v>SG</v>
          </cell>
          <cell r="E1618" t="str">
            <v>PT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0.75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0.75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 t="str">
            <v>PLNT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H1618">
            <v>398</v>
          </cell>
          <cell r="AI1618" t="str">
            <v>SG</v>
          </cell>
          <cell r="AJ1618" t="str">
            <v>398.SG</v>
          </cell>
        </row>
        <row r="1619">
          <cell r="A1619">
            <v>1619</v>
          </cell>
          <cell r="D1619" t="str">
            <v>SG</v>
          </cell>
          <cell r="E1619" t="str">
            <v>PT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0.75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0.75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 t="str">
            <v>PLNT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H1619">
            <v>398</v>
          </cell>
          <cell r="AI1619" t="str">
            <v>SG</v>
          </cell>
          <cell r="AJ1619" t="str">
            <v>398.SG1</v>
          </cell>
        </row>
        <row r="1620">
          <cell r="A1620">
            <v>1620</v>
          </cell>
          <cell r="D1620" t="str">
            <v>CN</v>
          </cell>
          <cell r="E1620" t="str">
            <v>CUST</v>
          </cell>
          <cell r="F1620">
            <v>39681.069834850474</v>
          </cell>
          <cell r="G1620">
            <v>0</v>
          </cell>
          <cell r="H1620">
            <v>0</v>
          </cell>
          <cell r="I1620">
            <v>0</v>
          </cell>
          <cell r="J1620">
            <v>39681.069834850474</v>
          </cell>
          <cell r="K1620">
            <v>0</v>
          </cell>
          <cell r="M1620">
            <v>0.75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0.75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 t="str">
            <v>CUST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H1620">
            <v>398</v>
          </cell>
          <cell r="AI1620" t="str">
            <v>CN</v>
          </cell>
          <cell r="AJ1620" t="str">
            <v>398.CN</v>
          </cell>
        </row>
        <row r="1621">
          <cell r="A1621">
            <v>1621</v>
          </cell>
          <cell r="D1621" t="str">
            <v>SO</v>
          </cell>
          <cell r="E1621" t="str">
            <v>PTD</v>
          </cell>
          <cell r="F1621">
            <v>943987.67251215165</v>
          </cell>
          <cell r="G1621">
            <v>427665.76418310113</v>
          </cell>
          <cell r="H1621">
            <v>257818.73640581343</v>
          </cell>
          <cell r="I1621">
            <v>258503.17192323701</v>
          </cell>
          <cell r="J1621">
            <v>0</v>
          </cell>
          <cell r="K1621">
            <v>0</v>
          </cell>
          <cell r="M1621">
            <v>0.75</v>
          </cell>
          <cell r="N1621">
            <v>0</v>
          </cell>
          <cell r="O1621">
            <v>0</v>
          </cell>
          <cell r="P1621">
            <v>320749.32313732582</v>
          </cell>
          <cell r="Q1621">
            <v>106916.44104577528</v>
          </cell>
          <cell r="R1621">
            <v>0.75</v>
          </cell>
          <cell r="S1621">
            <v>0</v>
          </cell>
          <cell r="T1621">
            <v>0</v>
          </cell>
          <cell r="U1621">
            <v>193364.05230436008</v>
          </cell>
          <cell r="V1621">
            <v>64454.684101453357</v>
          </cell>
          <cell r="W1621" t="str">
            <v>PLNT</v>
          </cell>
          <cell r="X1621">
            <v>41487.390517779393</v>
          </cell>
          <cell r="Y1621">
            <v>129027.09423675034</v>
          </cell>
          <cell r="Z1621">
            <v>49435.846089212406</v>
          </cell>
          <cell r="AA1621">
            <v>30402.136582492338</v>
          </cell>
          <cell r="AB1621">
            <v>8150.7044970025454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H1621">
            <v>398</v>
          </cell>
          <cell r="AI1621" t="str">
            <v>SO</v>
          </cell>
          <cell r="AJ1621" t="str">
            <v>398.SO</v>
          </cell>
        </row>
        <row r="1622">
          <cell r="A1622">
            <v>1622</v>
          </cell>
          <cell r="D1622" t="str">
            <v>SE</v>
          </cell>
          <cell r="E1622" t="str">
            <v>P</v>
          </cell>
          <cell r="F1622">
            <v>1750.6824155078157</v>
          </cell>
          <cell r="G1622">
            <v>1750.6824155078157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1750.6824155078157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 t="str">
            <v>PLNT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H1622">
            <v>398</v>
          </cell>
          <cell r="AI1622" t="str">
            <v>SE</v>
          </cell>
          <cell r="AJ1622" t="str">
            <v>398.SE</v>
          </cell>
        </row>
        <row r="1623">
          <cell r="A1623">
            <v>1623</v>
          </cell>
          <cell r="D1623" t="str">
            <v>SG</v>
          </cell>
          <cell r="E1623" t="str">
            <v>G-SG</v>
          </cell>
          <cell r="F1623">
            <v>1210332.851815925</v>
          </cell>
          <cell r="G1623">
            <v>505212.65751547989</v>
          </cell>
          <cell r="H1623">
            <v>705120.19430044515</v>
          </cell>
          <cell r="I1623">
            <v>0</v>
          </cell>
          <cell r="J1623">
            <v>0</v>
          </cell>
          <cell r="K1623">
            <v>0</v>
          </cell>
          <cell r="M1623">
            <v>0.75</v>
          </cell>
          <cell r="N1623">
            <v>0</v>
          </cell>
          <cell r="O1623">
            <v>0</v>
          </cell>
          <cell r="P1623">
            <v>378909.4931366099</v>
          </cell>
          <cell r="Q1623">
            <v>126303.16437886997</v>
          </cell>
          <cell r="R1623">
            <v>0.75</v>
          </cell>
          <cell r="S1623">
            <v>0</v>
          </cell>
          <cell r="T1623">
            <v>0</v>
          </cell>
          <cell r="U1623">
            <v>528840.14572533383</v>
          </cell>
          <cell r="V1623">
            <v>176280.04857511129</v>
          </cell>
          <cell r="W1623" t="str">
            <v>PLNT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H1623">
            <v>398</v>
          </cell>
          <cell r="AI1623" t="str">
            <v>SG</v>
          </cell>
          <cell r="AJ1623" t="str">
            <v>398.SG2</v>
          </cell>
        </row>
        <row r="1624">
          <cell r="A1624">
            <v>1624</v>
          </cell>
          <cell r="D1624" t="str">
            <v>SG</v>
          </cell>
          <cell r="E1624" t="str">
            <v>G-SG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0.75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0.75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 t="str">
            <v>PLNT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>
            <v>0</v>
          </cell>
          <cell r="AH1624">
            <v>398</v>
          </cell>
          <cell r="AI1624" t="str">
            <v>SG</v>
          </cell>
          <cell r="AJ1624" t="str">
            <v>398.SG3</v>
          </cell>
        </row>
        <row r="1625">
          <cell r="A1625">
            <v>1625</v>
          </cell>
          <cell r="F1625">
            <v>3582207.0858092047</v>
          </cell>
          <cell r="G1625">
            <v>934629.10411408881</v>
          </cell>
          <cell r="H1625">
            <v>1391528.1654566799</v>
          </cell>
          <cell r="I1625">
            <v>1216368.7464035857</v>
          </cell>
          <cell r="J1625">
            <v>39681.069834850474</v>
          </cell>
          <cell r="K1625">
            <v>0</v>
          </cell>
          <cell r="N1625">
            <v>0</v>
          </cell>
          <cell r="O1625">
            <v>0</v>
          </cell>
          <cell r="P1625">
            <v>699658.81627393572</v>
          </cell>
          <cell r="Q1625">
            <v>234970.28784015309</v>
          </cell>
          <cell r="S1625">
            <v>0</v>
          </cell>
          <cell r="T1625">
            <v>0</v>
          </cell>
          <cell r="U1625">
            <v>1043646.12409251</v>
          </cell>
          <cell r="V1625">
            <v>347882.04136416997</v>
          </cell>
          <cell r="X1625">
            <v>195216.03862815539</v>
          </cell>
          <cell r="Y1625">
            <v>607128.04296056496</v>
          </cell>
          <cell r="Z1625">
            <v>232616.94503614167</v>
          </cell>
          <cell r="AA1625">
            <v>143055.14507890888</v>
          </cell>
          <cell r="AB1625">
            <v>38352.574699814955</v>
          </cell>
          <cell r="AC1625">
            <v>0</v>
          </cell>
          <cell r="AD1625">
            <v>0</v>
          </cell>
          <cell r="AE1625">
            <v>0</v>
          </cell>
          <cell r="AF1625">
            <v>0</v>
          </cell>
          <cell r="AH1625">
            <v>398</v>
          </cell>
          <cell r="AI1625" t="str">
            <v>NA</v>
          </cell>
          <cell r="AJ1625" t="str">
            <v>398.NA1</v>
          </cell>
        </row>
        <row r="1626">
          <cell r="A1626">
            <v>1626</v>
          </cell>
          <cell r="AH1626">
            <v>398</v>
          </cell>
          <cell r="AI1626" t="str">
            <v>NA</v>
          </cell>
          <cell r="AJ1626" t="str">
            <v>398.NA2</v>
          </cell>
        </row>
        <row r="1627">
          <cell r="A1627">
            <v>1627</v>
          </cell>
          <cell r="B1627">
            <v>399</v>
          </cell>
          <cell r="C1627" t="str">
            <v>Coal Mine</v>
          </cell>
          <cell r="AH1627">
            <v>399</v>
          </cell>
          <cell r="AI1627" t="str">
            <v>NA</v>
          </cell>
          <cell r="AJ1627" t="str">
            <v>399.NA</v>
          </cell>
        </row>
        <row r="1628">
          <cell r="A1628">
            <v>1628</v>
          </cell>
          <cell r="D1628" t="str">
            <v>SE</v>
          </cell>
          <cell r="E1628" t="str">
            <v>P</v>
          </cell>
          <cell r="F1628">
            <v>43529638.321032852</v>
          </cell>
          <cell r="G1628">
            <v>43529638.321032852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43529638.321032852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 t="str">
            <v>ZERO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H1628">
            <v>399</v>
          </cell>
          <cell r="AI1628" t="str">
            <v>SE</v>
          </cell>
          <cell r="AJ1628" t="str">
            <v>399.SE</v>
          </cell>
        </row>
        <row r="1629">
          <cell r="A1629">
            <v>1629</v>
          </cell>
          <cell r="D1629" t="str">
            <v>SE</v>
          </cell>
          <cell r="E1629" t="str">
            <v>P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 t="str">
            <v>ZERO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H1629">
            <v>399</v>
          </cell>
          <cell r="AI1629" t="str">
            <v>SE</v>
          </cell>
          <cell r="AJ1629" t="str">
            <v>399.SE1</v>
          </cell>
        </row>
        <row r="1630">
          <cell r="A1630">
            <v>1630</v>
          </cell>
          <cell r="AH1630">
            <v>399</v>
          </cell>
          <cell r="AI1630" t="str">
            <v>NA</v>
          </cell>
          <cell r="AJ1630" t="str">
            <v>399.NA1</v>
          </cell>
        </row>
        <row r="1631">
          <cell r="A1631">
            <v>1631</v>
          </cell>
          <cell r="F1631">
            <v>43529638.321032852</v>
          </cell>
          <cell r="G1631">
            <v>43529638.321032852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43529638.321032852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H1631">
            <v>399</v>
          </cell>
          <cell r="AI1631" t="str">
            <v>NA</v>
          </cell>
          <cell r="AJ1631" t="str">
            <v>399.NA2</v>
          </cell>
        </row>
        <row r="1632">
          <cell r="A1632">
            <v>1632</v>
          </cell>
          <cell r="AH1632">
            <v>399</v>
          </cell>
          <cell r="AI1632" t="str">
            <v>NA</v>
          </cell>
          <cell r="AJ1632" t="str">
            <v>399.NA3</v>
          </cell>
        </row>
        <row r="1633">
          <cell r="A1633">
            <v>1633</v>
          </cell>
          <cell r="B1633" t="str">
            <v>399L</v>
          </cell>
          <cell r="C1633" t="str">
            <v>WIDCO Capital Lease</v>
          </cell>
          <cell r="AH1633" t="str">
            <v>399L</v>
          </cell>
          <cell r="AI1633" t="str">
            <v>NA</v>
          </cell>
          <cell r="AJ1633" t="str">
            <v>399L.NA</v>
          </cell>
        </row>
        <row r="1634">
          <cell r="A1634">
            <v>1634</v>
          </cell>
          <cell r="D1634" t="str">
            <v>SE</v>
          </cell>
          <cell r="E1634" t="str">
            <v>P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 t="str">
            <v>PLNT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H1634" t="str">
            <v>399L</v>
          </cell>
          <cell r="AI1634" t="str">
            <v>SE</v>
          </cell>
          <cell r="AJ1634" t="str">
            <v>399L.SE</v>
          </cell>
        </row>
        <row r="1635">
          <cell r="A1635">
            <v>1635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X1635">
            <v>0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0</v>
          </cell>
          <cell r="AE1635">
            <v>0</v>
          </cell>
          <cell r="AF1635">
            <v>0</v>
          </cell>
          <cell r="AH1635" t="str">
            <v>399L</v>
          </cell>
          <cell r="AI1635" t="str">
            <v>NA</v>
          </cell>
          <cell r="AJ1635" t="str">
            <v>399L.NA1</v>
          </cell>
        </row>
        <row r="1636">
          <cell r="A1636">
            <v>1636</v>
          </cell>
          <cell r="AH1636" t="str">
            <v>399L</v>
          </cell>
          <cell r="AI1636" t="str">
            <v>NA</v>
          </cell>
          <cell r="AJ1636" t="str">
            <v>399L.NA2</v>
          </cell>
        </row>
        <row r="1637">
          <cell r="A1637">
            <v>1637</v>
          </cell>
          <cell r="C1637" t="str">
            <v>Remove Remaining Capital Leases</v>
          </cell>
          <cell r="E1637" t="str">
            <v>P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 t="str">
            <v>PLNT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H1637" t="str">
            <v>399L</v>
          </cell>
          <cell r="AI1637" t="str">
            <v>NA</v>
          </cell>
          <cell r="AJ1637" t="str">
            <v>399L.NA3</v>
          </cell>
        </row>
        <row r="1638">
          <cell r="A1638">
            <v>1638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0</v>
          </cell>
          <cell r="AE1638">
            <v>0</v>
          </cell>
          <cell r="AF1638">
            <v>0</v>
          </cell>
          <cell r="AH1638" t="str">
            <v>399L</v>
          </cell>
          <cell r="AI1638" t="str">
            <v>NA</v>
          </cell>
          <cell r="AJ1638" t="str">
            <v>399L.NA4</v>
          </cell>
        </row>
        <row r="1639">
          <cell r="A1639">
            <v>1639</v>
          </cell>
          <cell r="AH1639" t="str">
            <v>399L</v>
          </cell>
          <cell r="AI1639" t="str">
            <v>NA</v>
          </cell>
          <cell r="AJ1639" t="str">
            <v>399L.NA5</v>
          </cell>
        </row>
        <row r="1640">
          <cell r="A1640">
            <v>1640</v>
          </cell>
          <cell r="B1640">
            <v>1011390</v>
          </cell>
          <cell r="C1640" t="str">
            <v>General Capital Leases</v>
          </cell>
          <cell r="AH1640">
            <v>1011390</v>
          </cell>
          <cell r="AI1640" t="str">
            <v>NA</v>
          </cell>
          <cell r="AJ1640" t="str">
            <v>1011390.NA</v>
          </cell>
        </row>
        <row r="1641">
          <cell r="A1641">
            <v>1641</v>
          </cell>
          <cell r="AH1641">
            <v>1011390</v>
          </cell>
          <cell r="AI1641" t="str">
            <v>NA</v>
          </cell>
          <cell r="AJ1641" t="str">
            <v>1011390.NA1</v>
          </cell>
        </row>
        <row r="1642">
          <cell r="A1642">
            <v>1642</v>
          </cell>
          <cell r="D1642" t="str">
            <v>S</v>
          </cell>
          <cell r="E1642" t="str">
            <v>G-SITUS</v>
          </cell>
          <cell r="F1642">
            <v>4096269.7115384601</v>
          </cell>
          <cell r="G1642">
            <v>0</v>
          </cell>
          <cell r="H1642">
            <v>1266263.4867801033</v>
          </cell>
          <cell r="I1642">
            <v>2830006.2247583568</v>
          </cell>
          <cell r="J1642">
            <v>0</v>
          </cell>
          <cell r="K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1266263.4867801033</v>
          </cell>
          <cell r="W1642" t="str">
            <v>PLNT</v>
          </cell>
          <cell r="X1642">
            <v>454190.06869734469</v>
          </cell>
          <cell r="Y1642">
            <v>1412545.4520957205</v>
          </cell>
          <cell r="Z1642">
            <v>541207.10054657224</v>
          </cell>
          <cell r="AA1642">
            <v>332832.41800977313</v>
          </cell>
          <cell r="AB1642">
            <v>89231.185408946505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H1642">
            <v>1011390</v>
          </cell>
          <cell r="AI1642" t="str">
            <v>S</v>
          </cell>
          <cell r="AJ1642" t="str">
            <v>1011390.S</v>
          </cell>
        </row>
        <row r="1643">
          <cell r="A1643">
            <v>1643</v>
          </cell>
          <cell r="D1643" t="str">
            <v>SG</v>
          </cell>
          <cell r="E1643" t="str">
            <v>P</v>
          </cell>
          <cell r="F1643">
            <v>4712049.7886180971</v>
          </cell>
          <cell r="G1643">
            <v>4712049.7886180971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4712049.7886180971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 t="str">
            <v>PLNT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H1643">
            <v>1011390</v>
          </cell>
          <cell r="AI1643" t="str">
            <v>SG</v>
          </cell>
          <cell r="AJ1643" t="str">
            <v>1011390.SG</v>
          </cell>
        </row>
        <row r="1644">
          <cell r="A1644">
            <v>1644</v>
          </cell>
          <cell r="D1644" t="str">
            <v>SO</v>
          </cell>
          <cell r="E1644" t="str">
            <v>PTD</v>
          </cell>
          <cell r="F1644">
            <v>390249.27678102424</v>
          </cell>
          <cell r="G1644">
            <v>176799.18926516583</v>
          </cell>
          <cell r="H1644">
            <v>106583.56920616572</v>
          </cell>
          <cell r="I1644">
            <v>106866.51830969266</v>
          </cell>
          <cell r="J1644">
            <v>0</v>
          </cell>
          <cell r="K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176799.18926516583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106583.56920616572</v>
          </cell>
          <cell r="W1644" t="str">
            <v>PLNT</v>
          </cell>
          <cell r="X1644">
            <v>17151.097007452623</v>
          </cell>
          <cell r="Y1644">
            <v>53340.453140716949</v>
          </cell>
          <cell r="Z1644">
            <v>20437.028729445432</v>
          </cell>
          <cell r="AA1644">
            <v>12568.396981648961</v>
          </cell>
          <cell r="AB1644">
            <v>3369.5424504287048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H1644">
            <v>1011390</v>
          </cell>
          <cell r="AI1644" t="str">
            <v>SO</v>
          </cell>
          <cell r="AJ1644" t="str">
            <v>1011390.SO</v>
          </cell>
        </row>
        <row r="1645">
          <cell r="A1645">
            <v>1645</v>
          </cell>
          <cell r="F1645">
            <v>9198568.7769375816</v>
          </cell>
          <cell r="G1645">
            <v>4888848.9778832626</v>
          </cell>
          <cell r="H1645">
            <v>1372847.0559862689</v>
          </cell>
          <cell r="I1645">
            <v>2936872.7430680497</v>
          </cell>
          <cell r="J1645">
            <v>0</v>
          </cell>
          <cell r="K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4888848.9778832626</v>
          </cell>
          <cell r="S1645">
            <v>0</v>
          </cell>
          <cell r="T1645">
            <v>0</v>
          </cell>
          <cell r="U1645">
            <v>0</v>
          </cell>
          <cell r="V1645">
            <v>1372847.0559862689</v>
          </cell>
          <cell r="X1645">
            <v>471341.16570479731</v>
          </cell>
          <cell r="Y1645">
            <v>1465885.9052364375</v>
          </cell>
          <cell r="Z1645">
            <v>561644.12927601766</v>
          </cell>
          <cell r="AA1645">
            <v>345400.81499142211</v>
          </cell>
          <cell r="AB1645">
            <v>92600.727859375213</v>
          </cell>
          <cell r="AC1645">
            <v>0</v>
          </cell>
          <cell r="AD1645">
            <v>0</v>
          </cell>
          <cell r="AE1645">
            <v>0</v>
          </cell>
          <cell r="AF1645">
            <v>0</v>
          </cell>
          <cell r="AH1645">
            <v>1011390</v>
          </cell>
          <cell r="AI1645" t="str">
            <v>NA</v>
          </cell>
          <cell r="AJ1645" t="str">
            <v>1011390.NA2</v>
          </cell>
        </row>
        <row r="1646">
          <cell r="A1646">
            <v>1646</v>
          </cell>
          <cell r="AH1646">
            <v>1011390</v>
          </cell>
          <cell r="AI1646" t="str">
            <v>NA</v>
          </cell>
          <cell r="AJ1646" t="str">
            <v>1011390.NA3</v>
          </cell>
        </row>
        <row r="1647">
          <cell r="A1647">
            <v>1647</v>
          </cell>
          <cell r="C1647" t="str">
            <v>Remove Capital Leases</v>
          </cell>
          <cell r="F1647">
            <v>-9198568.7769375816</v>
          </cell>
          <cell r="G1647">
            <v>-4888848.9778832626</v>
          </cell>
          <cell r="H1647">
            <v>-1372847.0559862689</v>
          </cell>
          <cell r="I1647">
            <v>-2936872.7430680497</v>
          </cell>
          <cell r="J1647">
            <v>0</v>
          </cell>
          <cell r="K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-4888848.9778832626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-1372847.0559862689</v>
          </cell>
          <cell r="X1647">
            <v>-471341.16570479731</v>
          </cell>
          <cell r="Y1647">
            <v>-1465885.9052364375</v>
          </cell>
          <cell r="Z1647">
            <v>-561644.12927601766</v>
          </cell>
          <cell r="AA1647">
            <v>-345400.81499142211</v>
          </cell>
          <cell r="AB1647">
            <v>-92600.727859375213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H1647">
            <v>1011390</v>
          </cell>
          <cell r="AI1647" t="str">
            <v>NA</v>
          </cell>
          <cell r="AJ1647" t="str">
            <v>1011390.NA4</v>
          </cell>
        </row>
        <row r="1648">
          <cell r="A1648">
            <v>1648</v>
          </cell>
          <cell r="F1648" t="str">
            <v xml:space="preserve"> </v>
          </cell>
          <cell r="AH1648">
            <v>1011390</v>
          </cell>
          <cell r="AI1648" t="str">
            <v>NA</v>
          </cell>
          <cell r="AJ1648" t="str">
            <v>1011390.NA5</v>
          </cell>
        </row>
        <row r="1649">
          <cell r="A1649">
            <v>1649</v>
          </cell>
          <cell r="AH1649">
            <v>1011390</v>
          </cell>
          <cell r="AI1649" t="str">
            <v>NA</v>
          </cell>
          <cell r="AJ1649" t="str">
            <v>1011390.NA6</v>
          </cell>
        </row>
        <row r="1650">
          <cell r="A1650">
            <v>1650</v>
          </cell>
          <cell r="B1650" t="str">
            <v>392L</v>
          </cell>
          <cell r="C1650" t="str">
            <v>General Vehicles Capital Leases</v>
          </cell>
          <cell r="AH1650" t="str">
            <v>392L</v>
          </cell>
          <cell r="AI1650" t="str">
            <v>NA</v>
          </cell>
          <cell r="AJ1650" t="str">
            <v>392L.NA</v>
          </cell>
        </row>
        <row r="1651">
          <cell r="A1651">
            <v>1651</v>
          </cell>
          <cell r="D1651" t="str">
            <v>SO</v>
          </cell>
          <cell r="E1651" t="str">
            <v>LABOR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 t="str">
            <v>PLNT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  <cell r="AE1651">
            <v>0</v>
          </cell>
          <cell r="AF1651">
            <v>0</v>
          </cell>
          <cell r="AH1651" t="str">
            <v>392L</v>
          </cell>
          <cell r="AI1651" t="str">
            <v>SO</v>
          </cell>
          <cell r="AJ1651" t="str">
            <v>392L.SO</v>
          </cell>
        </row>
        <row r="1652">
          <cell r="A1652">
            <v>1652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  <cell r="AE1652">
            <v>0</v>
          </cell>
          <cell r="AF1652">
            <v>0</v>
          </cell>
          <cell r="AH1652" t="str">
            <v>392L</v>
          </cell>
          <cell r="AI1652" t="str">
            <v>NA</v>
          </cell>
          <cell r="AJ1652" t="str">
            <v>392L.NA1</v>
          </cell>
        </row>
        <row r="1653">
          <cell r="A1653">
            <v>1653</v>
          </cell>
          <cell r="AH1653" t="str">
            <v>392L</v>
          </cell>
          <cell r="AI1653" t="str">
            <v>NA</v>
          </cell>
          <cell r="AJ1653" t="str">
            <v>392L.NA2</v>
          </cell>
        </row>
        <row r="1654">
          <cell r="A1654">
            <v>1654</v>
          </cell>
          <cell r="C1654" t="str">
            <v>Remove Capital Leases</v>
          </cell>
          <cell r="E1654" t="str">
            <v>PTD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 t="str">
            <v>PLNT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0</v>
          </cell>
          <cell r="AE1654">
            <v>0</v>
          </cell>
          <cell r="AF1654">
            <v>0</v>
          </cell>
          <cell r="AH1654" t="str">
            <v>392L</v>
          </cell>
          <cell r="AI1654" t="str">
            <v>NA</v>
          </cell>
          <cell r="AJ1654" t="str">
            <v>392L.NA3</v>
          </cell>
        </row>
        <row r="1655">
          <cell r="A1655">
            <v>1655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0</v>
          </cell>
          <cell r="AE1655">
            <v>0</v>
          </cell>
          <cell r="AF1655">
            <v>0</v>
          </cell>
          <cell r="AH1655" t="str">
            <v>392L</v>
          </cell>
          <cell r="AI1655" t="str">
            <v>NA</v>
          </cell>
          <cell r="AJ1655" t="str">
            <v>392L.NA4</v>
          </cell>
        </row>
        <row r="1656">
          <cell r="A1656">
            <v>1656</v>
          </cell>
          <cell r="AH1656" t="str">
            <v>392L</v>
          </cell>
          <cell r="AI1656" t="str">
            <v>NA</v>
          </cell>
          <cell r="AJ1656" t="str">
            <v>392L.NA5</v>
          </cell>
        </row>
        <row r="1657">
          <cell r="A1657">
            <v>1657</v>
          </cell>
          <cell r="B1657" t="str">
            <v>GP</v>
          </cell>
          <cell r="C1657" t="str">
            <v>Unclassified Gen Plant - Acct 300</v>
          </cell>
          <cell r="AH1657" t="str">
            <v>GP</v>
          </cell>
          <cell r="AI1657" t="str">
            <v>NA</v>
          </cell>
          <cell r="AJ1657" t="str">
            <v>GP.NA</v>
          </cell>
        </row>
        <row r="1658">
          <cell r="A1658">
            <v>1658</v>
          </cell>
          <cell r="D1658" t="str">
            <v>S</v>
          </cell>
          <cell r="E1658" t="str">
            <v>G-SITUS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0.75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0.75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 t="str">
            <v>PLNT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  <cell r="AE1658">
            <v>0</v>
          </cell>
          <cell r="AF1658">
            <v>0</v>
          </cell>
          <cell r="AH1658" t="str">
            <v>GP</v>
          </cell>
          <cell r="AI1658" t="str">
            <v>S</v>
          </cell>
          <cell r="AJ1658" t="str">
            <v>GP.S</v>
          </cell>
        </row>
        <row r="1659">
          <cell r="A1659">
            <v>1659</v>
          </cell>
          <cell r="D1659" t="str">
            <v>SO</v>
          </cell>
          <cell r="E1659" t="str">
            <v>PTD</v>
          </cell>
          <cell r="F1659">
            <v>22311603.352206811</v>
          </cell>
          <cell r="G1659">
            <v>10108086.340130609</v>
          </cell>
          <cell r="H1659">
            <v>6093670.0244670017</v>
          </cell>
          <cell r="I1659">
            <v>6109846.9876091983</v>
          </cell>
          <cell r="J1659">
            <v>0</v>
          </cell>
          <cell r="K1659">
            <v>0</v>
          </cell>
          <cell r="M1659">
            <v>0.75</v>
          </cell>
          <cell r="N1659">
            <v>0</v>
          </cell>
          <cell r="O1659">
            <v>0</v>
          </cell>
          <cell r="P1659">
            <v>7581064.7550979564</v>
          </cell>
          <cell r="Q1659">
            <v>2527021.5850326521</v>
          </cell>
          <cell r="R1659">
            <v>0.75</v>
          </cell>
          <cell r="S1659">
            <v>0</v>
          </cell>
          <cell r="T1659">
            <v>0</v>
          </cell>
          <cell r="U1659">
            <v>4570252.518350251</v>
          </cell>
          <cell r="V1659">
            <v>1523417.5061167504</v>
          </cell>
          <cell r="W1659" t="str">
            <v>PLNT</v>
          </cell>
          <cell r="X1659">
            <v>980574.45907894964</v>
          </cell>
          <cell r="Y1659">
            <v>3049617.5237512174</v>
          </cell>
          <cell r="Z1659">
            <v>1168440.0352262578</v>
          </cell>
          <cell r="AA1659">
            <v>718569.14262771106</v>
          </cell>
          <cell r="AB1659">
            <v>192645.8269250631</v>
          </cell>
          <cell r="AC1659">
            <v>0</v>
          </cell>
          <cell r="AD1659">
            <v>0</v>
          </cell>
          <cell r="AE1659">
            <v>0</v>
          </cell>
          <cell r="AF1659">
            <v>0</v>
          </cell>
          <cell r="AH1659" t="str">
            <v>GP</v>
          </cell>
          <cell r="AI1659" t="str">
            <v>SO</v>
          </cell>
          <cell r="AJ1659" t="str">
            <v>GP.SO</v>
          </cell>
        </row>
        <row r="1660">
          <cell r="A1660">
            <v>1660</v>
          </cell>
          <cell r="D1660" t="str">
            <v>CN</v>
          </cell>
          <cell r="E1660" t="str">
            <v>CUST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0.75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0.75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 t="str">
            <v>CUST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0</v>
          </cell>
          <cell r="AE1660">
            <v>0</v>
          </cell>
          <cell r="AF1660">
            <v>0</v>
          </cell>
          <cell r="AH1660" t="str">
            <v>GP</v>
          </cell>
          <cell r="AI1660" t="str">
            <v>CN</v>
          </cell>
          <cell r="AJ1660" t="str">
            <v>GP.CN</v>
          </cell>
        </row>
        <row r="1661">
          <cell r="A1661">
            <v>1661</v>
          </cell>
          <cell r="D1661" t="str">
            <v>SG</v>
          </cell>
          <cell r="E1661" t="str">
            <v>G-SG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0.75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0.75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 t="str">
            <v>PLNT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0</v>
          </cell>
          <cell r="AE1661">
            <v>0</v>
          </cell>
          <cell r="AF1661">
            <v>0</v>
          </cell>
          <cell r="AH1661" t="str">
            <v>GP</v>
          </cell>
          <cell r="AI1661" t="str">
            <v>SG</v>
          </cell>
          <cell r="AJ1661" t="str">
            <v>GP.SG</v>
          </cell>
        </row>
        <row r="1662">
          <cell r="A1662">
            <v>1662</v>
          </cell>
          <cell r="D1662" t="str">
            <v>SG</v>
          </cell>
          <cell r="E1662" t="str">
            <v>PT</v>
          </cell>
          <cell r="F1662">
            <v>-170558.39509034145</v>
          </cell>
          <cell r="G1662">
            <v>-106409.38826696755</v>
          </cell>
          <cell r="H1662">
            <v>-64149.006823373886</v>
          </cell>
          <cell r="I1662">
            <v>0</v>
          </cell>
          <cell r="J1662">
            <v>0</v>
          </cell>
          <cell r="K1662">
            <v>0</v>
          </cell>
          <cell r="M1662">
            <v>0.75</v>
          </cell>
          <cell r="N1662">
            <v>0</v>
          </cell>
          <cell r="O1662">
            <v>0</v>
          </cell>
          <cell r="P1662">
            <v>-79807.041200225663</v>
          </cell>
          <cell r="Q1662">
            <v>-26602.347066741888</v>
          </cell>
          <cell r="R1662">
            <v>0.75</v>
          </cell>
          <cell r="S1662">
            <v>0</v>
          </cell>
          <cell r="T1662">
            <v>0</v>
          </cell>
          <cell r="U1662">
            <v>-48111.755117530411</v>
          </cell>
          <cell r="V1662">
            <v>-16037.251705843471</v>
          </cell>
          <cell r="W1662" t="str">
            <v>PLNT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0</v>
          </cell>
          <cell r="AE1662">
            <v>0</v>
          </cell>
          <cell r="AF1662">
            <v>0</v>
          </cell>
          <cell r="AH1662" t="str">
            <v>GP</v>
          </cell>
          <cell r="AI1662" t="str">
            <v>SG</v>
          </cell>
          <cell r="AJ1662" t="str">
            <v>GP.SG1</v>
          </cell>
        </row>
        <row r="1663">
          <cell r="A1663">
            <v>1663</v>
          </cell>
          <cell r="D1663" t="str">
            <v>SG</v>
          </cell>
          <cell r="E1663" t="str">
            <v>PT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0.75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0.75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 t="str">
            <v>PLNT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  <cell r="AE1663">
            <v>0</v>
          </cell>
          <cell r="AF1663">
            <v>0</v>
          </cell>
          <cell r="AH1663" t="str">
            <v>GP</v>
          </cell>
          <cell r="AI1663" t="str">
            <v>SG</v>
          </cell>
          <cell r="AJ1663" t="str">
            <v>GP.SG2</v>
          </cell>
        </row>
        <row r="1664">
          <cell r="A1664">
            <v>1664</v>
          </cell>
          <cell r="F1664">
            <v>22141044.95711647</v>
          </cell>
          <cell r="G1664">
            <v>10001676.951863641</v>
          </cell>
          <cell r="H1664">
            <v>6029521.0176436277</v>
          </cell>
          <cell r="I1664">
            <v>6109846.9876091983</v>
          </cell>
          <cell r="J1664">
            <v>0</v>
          </cell>
          <cell r="K1664">
            <v>0</v>
          </cell>
          <cell r="N1664">
            <v>0</v>
          </cell>
          <cell r="O1664">
            <v>0</v>
          </cell>
          <cell r="P1664">
            <v>7501257.7138977312</v>
          </cell>
          <cell r="Q1664">
            <v>2500419.2379659102</v>
          </cell>
          <cell r="S1664">
            <v>0</v>
          </cell>
          <cell r="T1664">
            <v>0</v>
          </cell>
          <cell r="U1664">
            <v>4522140.763232721</v>
          </cell>
          <cell r="V1664">
            <v>1507380.2544109069</v>
          </cell>
          <cell r="X1664">
            <v>980574.45907894964</v>
          </cell>
          <cell r="Y1664">
            <v>3049617.5237512174</v>
          </cell>
          <cell r="Z1664">
            <v>1168440.0352262578</v>
          </cell>
          <cell r="AA1664">
            <v>718569.14262771106</v>
          </cell>
          <cell r="AB1664">
            <v>192645.8269250631</v>
          </cell>
          <cell r="AC1664">
            <v>0</v>
          </cell>
          <cell r="AD1664">
            <v>0</v>
          </cell>
          <cell r="AE1664">
            <v>0</v>
          </cell>
          <cell r="AF1664">
            <v>0</v>
          </cell>
          <cell r="AH1664" t="str">
            <v>GP</v>
          </cell>
          <cell r="AI1664" t="str">
            <v>NA</v>
          </cell>
          <cell r="AJ1664" t="str">
            <v>GP.NA1</v>
          </cell>
        </row>
        <row r="1665">
          <cell r="A1665">
            <v>1665</v>
          </cell>
          <cell r="AH1665" t="str">
            <v>GP</v>
          </cell>
          <cell r="AI1665" t="str">
            <v>NA</v>
          </cell>
          <cell r="AJ1665" t="str">
            <v>GP.NA2</v>
          </cell>
        </row>
        <row r="1666">
          <cell r="A1666">
            <v>1666</v>
          </cell>
          <cell r="B1666" t="str">
            <v>399G</v>
          </cell>
          <cell r="C1666" t="str">
            <v>Unclassified Gen Plant - Acct 300</v>
          </cell>
          <cell r="AH1666" t="str">
            <v>399G</v>
          </cell>
          <cell r="AI1666" t="str">
            <v>NA</v>
          </cell>
          <cell r="AJ1666" t="str">
            <v>399G.NA</v>
          </cell>
        </row>
        <row r="1667">
          <cell r="A1667">
            <v>1667</v>
          </cell>
          <cell r="D1667" t="str">
            <v>S</v>
          </cell>
          <cell r="E1667" t="str">
            <v>G-SITUS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M1667">
            <v>0.75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0.75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 t="str">
            <v>PLNT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  <cell r="AE1667">
            <v>0</v>
          </cell>
          <cell r="AF1667">
            <v>0</v>
          </cell>
          <cell r="AH1667" t="str">
            <v>399G</v>
          </cell>
          <cell r="AI1667" t="str">
            <v>S</v>
          </cell>
          <cell r="AJ1667" t="str">
            <v>399G.S</v>
          </cell>
        </row>
        <row r="1668">
          <cell r="A1668">
            <v>1668</v>
          </cell>
          <cell r="D1668" t="str">
            <v>SO</v>
          </cell>
          <cell r="E1668" t="str">
            <v>PTD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M1668">
            <v>0.75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0.75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 t="str">
            <v>PLNT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  <cell r="AF1668">
            <v>0</v>
          </cell>
          <cell r="AH1668" t="str">
            <v>399G</v>
          </cell>
          <cell r="AI1668" t="str">
            <v>SO</v>
          </cell>
          <cell r="AJ1668" t="str">
            <v>399G.SO</v>
          </cell>
        </row>
        <row r="1669">
          <cell r="A1669">
            <v>1669</v>
          </cell>
          <cell r="D1669" t="str">
            <v>SG</v>
          </cell>
          <cell r="E1669" t="str">
            <v>G-SG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M1669">
            <v>0.75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0.75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 t="str">
            <v>PLNT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0</v>
          </cell>
          <cell r="AF1669">
            <v>0</v>
          </cell>
          <cell r="AH1669" t="str">
            <v>399G</v>
          </cell>
          <cell r="AI1669" t="str">
            <v>SG</v>
          </cell>
          <cell r="AJ1669" t="str">
            <v>399G.SG</v>
          </cell>
        </row>
        <row r="1670">
          <cell r="A1670">
            <v>1670</v>
          </cell>
          <cell r="D1670" t="str">
            <v>SG</v>
          </cell>
          <cell r="E1670" t="str">
            <v>PT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0.75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0.75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 t="str">
            <v>PLNT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  <cell r="AF1670">
            <v>0</v>
          </cell>
          <cell r="AH1670" t="str">
            <v>399G</v>
          </cell>
          <cell r="AI1670" t="str">
            <v>SG</v>
          </cell>
          <cell r="AJ1670" t="str">
            <v>399G.SG1</v>
          </cell>
        </row>
        <row r="1671">
          <cell r="A1671">
            <v>1671</v>
          </cell>
          <cell r="D1671" t="str">
            <v>SG</v>
          </cell>
          <cell r="E1671" t="str">
            <v>PT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0.75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0.75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 t="str">
            <v>PLNT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0</v>
          </cell>
          <cell r="AF1671">
            <v>0</v>
          </cell>
          <cell r="AH1671" t="str">
            <v>399G</v>
          </cell>
          <cell r="AI1671" t="str">
            <v>SG</v>
          </cell>
          <cell r="AJ1671" t="str">
            <v>399G.SG2</v>
          </cell>
        </row>
        <row r="1672">
          <cell r="A1672">
            <v>1672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>
            <v>0</v>
          </cell>
          <cell r="AH1672" t="str">
            <v>399G</v>
          </cell>
          <cell r="AI1672" t="str">
            <v>NA</v>
          </cell>
          <cell r="AJ1672" t="str">
            <v>399G.NA1</v>
          </cell>
        </row>
        <row r="1673">
          <cell r="A1673">
            <v>1673</v>
          </cell>
          <cell r="AH1673" t="str">
            <v>399G</v>
          </cell>
          <cell r="AI1673" t="str">
            <v>NA</v>
          </cell>
          <cell r="AJ1673" t="str">
            <v>399G.NA2</v>
          </cell>
        </row>
        <row r="1674">
          <cell r="A1674">
            <v>1674</v>
          </cell>
          <cell r="B1674" t="str">
            <v>TOTAL GENERAL PLANT</v>
          </cell>
          <cell r="F1674">
            <v>566840099.03801537</v>
          </cell>
          <cell r="G1674">
            <v>166520652.17442235</v>
          </cell>
          <cell r="H1674">
            <v>189713077.19390634</v>
          </cell>
          <cell r="I1674">
            <v>202192496.6512512</v>
          </cell>
          <cell r="J1674">
            <v>8413873.0184354857</v>
          </cell>
          <cell r="K1674">
            <v>0</v>
          </cell>
          <cell r="N1674">
            <v>0</v>
          </cell>
          <cell r="O1674">
            <v>0</v>
          </cell>
          <cell r="P1674">
            <v>91426634.383938178</v>
          </cell>
          <cell r="Q1674">
            <v>75094017.790484175</v>
          </cell>
          <cell r="S1674">
            <v>0</v>
          </cell>
          <cell r="T1674">
            <v>0</v>
          </cell>
          <cell r="U1674">
            <v>142284807.89542976</v>
          </cell>
          <cell r="V1674">
            <v>47428269.298476584</v>
          </cell>
          <cell r="X1674">
            <v>32450043.092029154</v>
          </cell>
          <cell r="Y1674">
            <v>100920658.44024454</v>
          </cell>
          <cell r="Z1674">
            <v>38667058.011238053</v>
          </cell>
          <cell r="AA1674">
            <v>23779529.873512931</v>
          </cell>
          <cell r="AB1674">
            <v>6375207.2342265323</v>
          </cell>
          <cell r="AC1674">
            <v>0</v>
          </cell>
          <cell r="AD1674">
            <v>0</v>
          </cell>
          <cell r="AE1674">
            <v>0</v>
          </cell>
          <cell r="AF1674">
            <v>0</v>
          </cell>
          <cell r="AH1674" t="str">
            <v>TOTAL GENERAL PLANT</v>
          </cell>
          <cell r="AI1674" t="str">
            <v>NA</v>
          </cell>
          <cell r="AJ1674" t="str">
            <v>TOTAL GENERAL PLANT.NA</v>
          </cell>
        </row>
        <row r="1675">
          <cell r="A1675">
            <v>1675</v>
          </cell>
          <cell r="AH1675" t="str">
            <v>TOTAL GENERAL PLANT</v>
          </cell>
          <cell r="AI1675" t="str">
            <v>NA</v>
          </cell>
          <cell r="AJ1675" t="str">
            <v>TOTAL GENERAL PLANT.NA1</v>
          </cell>
        </row>
        <row r="1676">
          <cell r="A1676">
            <v>1676</v>
          </cell>
          <cell r="B1676">
            <v>301</v>
          </cell>
          <cell r="C1676" t="str">
            <v>Organization</v>
          </cell>
          <cell r="AH1676">
            <v>301</v>
          </cell>
          <cell r="AI1676" t="str">
            <v>NA</v>
          </cell>
          <cell r="AJ1676" t="str">
            <v>301.NA</v>
          </cell>
        </row>
        <row r="1677">
          <cell r="A1677">
            <v>1677</v>
          </cell>
          <cell r="D1677" t="str">
            <v>S</v>
          </cell>
          <cell r="E1677" t="str">
            <v>I-SITUS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0.75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0.75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 t="str">
            <v>PLNT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H1677">
            <v>301</v>
          </cell>
          <cell r="AI1677" t="str">
            <v>S</v>
          </cell>
          <cell r="AJ1677" t="str">
            <v>301.S</v>
          </cell>
        </row>
        <row r="1678">
          <cell r="A1678">
            <v>1678</v>
          </cell>
          <cell r="D1678" t="str">
            <v>SO</v>
          </cell>
          <cell r="E1678" t="str">
            <v>PTD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M1678">
            <v>0.75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0.75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 t="str">
            <v>PLNT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H1678">
            <v>301</v>
          </cell>
          <cell r="AI1678" t="str">
            <v>SO</v>
          </cell>
          <cell r="AJ1678" t="str">
            <v>301.SO</v>
          </cell>
        </row>
        <row r="1679">
          <cell r="A1679">
            <v>1679</v>
          </cell>
          <cell r="D1679" t="str">
            <v>SG</v>
          </cell>
          <cell r="E1679" t="str">
            <v>I-SG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M1679">
            <v>0.75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0.75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 t="str">
            <v>PLNT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H1679">
            <v>301</v>
          </cell>
          <cell r="AI1679" t="str">
            <v>SG</v>
          </cell>
          <cell r="AJ1679" t="str">
            <v>301.SG</v>
          </cell>
        </row>
        <row r="1680">
          <cell r="A1680">
            <v>1680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H1680">
            <v>301</v>
          </cell>
          <cell r="AI1680" t="str">
            <v>NA</v>
          </cell>
          <cell r="AJ1680" t="str">
            <v>301.NA1</v>
          </cell>
        </row>
        <row r="1681">
          <cell r="A1681">
            <v>1681</v>
          </cell>
          <cell r="B1681">
            <v>302</v>
          </cell>
          <cell r="C1681" t="str">
            <v>Franchise &amp; Consent</v>
          </cell>
          <cell r="AH1681">
            <v>302</v>
          </cell>
          <cell r="AI1681" t="str">
            <v>NA</v>
          </cell>
          <cell r="AJ1681" t="str">
            <v>302.NA</v>
          </cell>
        </row>
        <row r="1682">
          <cell r="A1682">
            <v>1682</v>
          </cell>
          <cell r="D1682" t="str">
            <v>S</v>
          </cell>
          <cell r="E1682" t="str">
            <v>I-SITUS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0.75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0.75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 t="str">
            <v>PLNT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H1682">
            <v>302</v>
          </cell>
          <cell r="AI1682" t="str">
            <v>S</v>
          </cell>
          <cell r="AJ1682" t="str">
            <v>302.S</v>
          </cell>
        </row>
        <row r="1683">
          <cell r="A1683">
            <v>1683</v>
          </cell>
          <cell r="D1683" t="str">
            <v>SG</v>
          </cell>
          <cell r="E1683" t="str">
            <v>I-SG</v>
          </cell>
          <cell r="F1683">
            <v>4471850.0249131825</v>
          </cell>
          <cell r="G1683">
            <v>3659425.8406973379</v>
          </cell>
          <cell r="H1683">
            <v>812424.18421584473</v>
          </cell>
          <cell r="I1683">
            <v>0</v>
          </cell>
          <cell r="J1683">
            <v>0</v>
          </cell>
          <cell r="K1683">
            <v>0</v>
          </cell>
          <cell r="M1683">
            <v>0.75</v>
          </cell>
          <cell r="N1683">
            <v>0</v>
          </cell>
          <cell r="O1683">
            <v>0</v>
          </cell>
          <cell r="P1683">
            <v>2744569.3805230036</v>
          </cell>
          <cell r="Q1683">
            <v>914856.46017433447</v>
          </cell>
          <cell r="R1683">
            <v>0.75</v>
          </cell>
          <cell r="S1683">
            <v>0</v>
          </cell>
          <cell r="T1683">
            <v>0</v>
          </cell>
          <cell r="U1683">
            <v>609318.13816188357</v>
          </cell>
          <cell r="V1683">
            <v>203106.04605396118</v>
          </cell>
          <cell r="W1683" t="str">
            <v>PLNT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H1683">
            <v>302</v>
          </cell>
          <cell r="AI1683" t="str">
            <v>SG</v>
          </cell>
          <cell r="AJ1683" t="str">
            <v>302.SG</v>
          </cell>
        </row>
        <row r="1684">
          <cell r="A1684">
            <v>1684</v>
          </cell>
          <cell r="D1684" t="str">
            <v>SG</v>
          </cell>
          <cell r="E1684" t="str">
            <v>I-SG</v>
          </cell>
          <cell r="F1684">
            <v>44623338.883297175</v>
          </cell>
          <cell r="G1684">
            <v>36516385.499959216</v>
          </cell>
          <cell r="H1684">
            <v>8106953.3833379662</v>
          </cell>
          <cell r="I1684">
            <v>0</v>
          </cell>
          <cell r="J1684">
            <v>0</v>
          </cell>
          <cell r="K1684">
            <v>0</v>
          </cell>
          <cell r="M1684">
            <v>0.75</v>
          </cell>
          <cell r="N1684">
            <v>0</v>
          </cell>
          <cell r="O1684">
            <v>0</v>
          </cell>
          <cell r="P1684">
            <v>27387289.124969412</v>
          </cell>
          <cell r="Q1684">
            <v>9129096.3749898039</v>
          </cell>
          <cell r="R1684">
            <v>0.75</v>
          </cell>
          <cell r="S1684">
            <v>0</v>
          </cell>
          <cell r="T1684">
            <v>0</v>
          </cell>
          <cell r="U1684">
            <v>6080215.0375034744</v>
          </cell>
          <cell r="V1684">
            <v>2026738.3458344915</v>
          </cell>
          <cell r="W1684" t="str">
            <v>PLNT</v>
          </cell>
          <cell r="X1684">
            <v>0</v>
          </cell>
          <cell r="Y1684">
            <v>0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0</v>
          </cell>
          <cell r="AF1684">
            <v>0</v>
          </cell>
          <cell r="AH1684">
            <v>302</v>
          </cell>
          <cell r="AI1684" t="str">
            <v>SG</v>
          </cell>
          <cell r="AJ1684" t="str">
            <v>302.SG1</v>
          </cell>
        </row>
        <row r="1685">
          <cell r="A1685">
            <v>1685</v>
          </cell>
          <cell r="D1685" t="str">
            <v>SG</v>
          </cell>
          <cell r="E1685" t="str">
            <v>I-SG</v>
          </cell>
          <cell r="F1685">
            <v>3902131.4226154462</v>
          </cell>
          <cell r="G1685">
            <v>3193210.9713346781</v>
          </cell>
          <cell r="H1685">
            <v>708920.45128076815</v>
          </cell>
          <cell r="I1685">
            <v>0</v>
          </cell>
          <cell r="J1685">
            <v>0</v>
          </cell>
          <cell r="K1685">
            <v>0</v>
          </cell>
          <cell r="M1685">
            <v>0.75</v>
          </cell>
          <cell r="N1685">
            <v>0</v>
          </cell>
          <cell r="O1685">
            <v>0</v>
          </cell>
          <cell r="P1685">
            <v>2394908.2285010088</v>
          </cell>
          <cell r="Q1685">
            <v>798302.74283366953</v>
          </cell>
          <cell r="R1685">
            <v>0.75</v>
          </cell>
          <cell r="S1685">
            <v>0</v>
          </cell>
          <cell r="T1685">
            <v>0</v>
          </cell>
          <cell r="U1685">
            <v>531690.33846057614</v>
          </cell>
          <cell r="V1685">
            <v>177230.11282019204</v>
          </cell>
          <cell r="W1685" t="str">
            <v>PLNT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H1685">
            <v>302</v>
          </cell>
          <cell r="AI1685" t="str">
            <v>SG</v>
          </cell>
          <cell r="AJ1685" t="str">
            <v>302.SG2</v>
          </cell>
        </row>
        <row r="1686">
          <cell r="A1686">
            <v>1686</v>
          </cell>
          <cell r="D1686" t="str">
            <v>SG</v>
          </cell>
          <cell r="E1686" t="str">
            <v>P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0.75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0.75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 t="str">
            <v>PLNT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H1686">
            <v>302</v>
          </cell>
          <cell r="AI1686" t="str">
            <v>SG</v>
          </cell>
          <cell r="AJ1686" t="str">
            <v>302.SG3</v>
          </cell>
        </row>
        <row r="1687">
          <cell r="A1687">
            <v>1687</v>
          </cell>
          <cell r="D1687" t="str">
            <v>SG</v>
          </cell>
          <cell r="E1687" t="str">
            <v>P</v>
          </cell>
          <cell r="F1687">
            <v>262403.12540475611</v>
          </cell>
          <cell r="G1687">
            <v>262403.12540475611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M1687">
            <v>0.75</v>
          </cell>
          <cell r="N1687">
            <v>0</v>
          </cell>
          <cell r="O1687">
            <v>0</v>
          </cell>
          <cell r="P1687">
            <v>196802.3440535671</v>
          </cell>
          <cell r="Q1687">
            <v>65600.781351189027</v>
          </cell>
          <cell r="R1687">
            <v>0.75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 t="str">
            <v>PLNT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H1687">
            <v>302</v>
          </cell>
          <cell r="AI1687" t="str">
            <v>SG</v>
          </cell>
          <cell r="AJ1687" t="str">
            <v>302.SG4</v>
          </cell>
        </row>
        <row r="1688">
          <cell r="A1688">
            <v>1688</v>
          </cell>
          <cell r="F1688">
            <v>53259723.456230558</v>
          </cell>
          <cell r="G1688">
            <v>43631425.43739599</v>
          </cell>
          <cell r="H1688">
            <v>9628298.0188345797</v>
          </cell>
          <cell r="I1688">
            <v>0</v>
          </cell>
          <cell r="J1688">
            <v>0</v>
          </cell>
          <cell r="K1688">
            <v>0</v>
          </cell>
          <cell r="N1688">
            <v>0</v>
          </cell>
          <cell r="O1688">
            <v>0</v>
          </cell>
          <cell r="P1688">
            <v>32723569.078046992</v>
          </cell>
          <cell r="Q1688">
            <v>10907856.359348997</v>
          </cell>
          <cell r="S1688">
            <v>0</v>
          </cell>
          <cell r="T1688">
            <v>0</v>
          </cell>
          <cell r="U1688">
            <v>7221223.5141259339</v>
          </cell>
          <cell r="V1688">
            <v>2407074.5047086449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  <cell r="AH1688">
            <v>302</v>
          </cell>
          <cell r="AI1688" t="str">
            <v>NA</v>
          </cell>
          <cell r="AJ1688" t="str">
            <v>302.NA1</v>
          </cell>
        </row>
        <row r="1689">
          <cell r="A1689">
            <v>1689</v>
          </cell>
          <cell r="AH1689">
            <v>302</v>
          </cell>
          <cell r="AI1689" t="str">
            <v>NA</v>
          </cell>
          <cell r="AJ1689" t="str">
            <v>302.NA2</v>
          </cell>
        </row>
        <row r="1690">
          <cell r="A1690">
            <v>1690</v>
          </cell>
          <cell r="B1690">
            <v>303</v>
          </cell>
          <cell r="C1690" t="str">
            <v>Miscellaneous Intangible Plant</v>
          </cell>
          <cell r="AH1690">
            <v>303</v>
          </cell>
          <cell r="AI1690" t="str">
            <v>NA</v>
          </cell>
          <cell r="AJ1690" t="str">
            <v>303.NA</v>
          </cell>
        </row>
        <row r="1691">
          <cell r="A1691">
            <v>1691</v>
          </cell>
          <cell r="D1691" t="str">
            <v>S</v>
          </cell>
          <cell r="E1691" t="str">
            <v>I-SITUS</v>
          </cell>
          <cell r="F1691">
            <v>5887908.5369230798</v>
          </cell>
          <cell r="G1691">
            <v>0</v>
          </cell>
          <cell r="H1691">
            <v>932214.94979862962</v>
          </cell>
          <cell r="I1691">
            <v>4955693.5871244501</v>
          </cell>
          <cell r="J1691">
            <v>0</v>
          </cell>
          <cell r="K1691">
            <v>0</v>
          </cell>
          <cell r="M1691">
            <v>0.75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0.75</v>
          </cell>
          <cell r="S1691">
            <v>0</v>
          </cell>
          <cell r="T1691">
            <v>0</v>
          </cell>
          <cell r="U1691">
            <v>699161.21234897221</v>
          </cell>
          <cell r="V1691">
            <v>233053.7374496574</v>
          </cell>
          <cell r="W1691" t="str">
            <v>PLNT</v>
          </cell>
          <cell r="X1691">
            <v>795343.41341289238</v>
          </cell>
          <cell r="Y1691">
            <v>2473543.1241216734</v>
          </cell>
          <cell r="Z1691">
            <v>947721.08061842725</v>
          </cell>
          <cell r="AA1691">
            <v>582831.04294549534</v>
          </cell>
          <cell r="AB1691">
            <v>156254.92602596199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H1691">
            <v>303</v>
          </cell>
          <cell r="AI1691" t="str">
            <v>S</v>
          </cell>
          <cell r="AJ1691" t="str">
            <v>303.S</v>
          </cell>
        </row>
        <row r="1692">
          <cell r="A1692">
            <v>1692</v>
          </cell>
          <cell r="D1692" t="str">
            <v>SG</v>
          </cell>
          <cell r="E1692" t="str">
            <v>I-SG</v>
          </cell>
          <cell r="F1692">
            <v>83556427.471594498</v>
          </cell>
          <cell r="G1692">
            <v>68376297.984600261</v>
          </cell>
          <cell r="H1692">
            <v>15180129.486994248</v>
          </cell>
          <cell r="I1692">
            <v>0</v>
          </cell>
          <cell r="J1692">
            <v>0</v>
          </cell>
          <cell r="K1692">
            <v>0</v>
          </cell>
          <cell r="M1692">
            <v>0.75</v>
          </cell>
          <cell r="N1692">
            <v>0</v>
          </cell>
          <cell r="O1692">
            <v>0</v>
          </cell>
          <cell r="P1692">
            <v>51282223.488450199</v>
          </cell>
          <cell r="Q1692">
            <v>17094074.496150065</v>
          </cell>
          <cell r="R1692">
            <v>0.75</v>
          </cell>
          <cell r="S1692">
            <v>0</v>
          </cell>
          <cell r="T1692">
            <v>0</v>
          </cell>
          <cell r="U1692">
            <v>11385097.115245685</v>
          </cell>
          <cell r="V1692">
            <v>3795032.371748562</v>
          </cell>
          <cell r="W1692" t="str">
            <v>PLNT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H1692">
            <v>303</v>
          </cell>
          <cell r="AI1692" t="str">
            <v>SG</v>
          </cell>
          <cell r="AJ1692" t="str">
            <v>303.SG</v>
          </cell>
        </row>
        <row r="1693">
          <cell r="A1693">
            <v>1693</v>
          </cell>
          <cell r="D1693" t="str">
            <v>SO</v>
          </cell>
          <cell r="E1693" t="str">
            <v>PTD</v>
          </cell>
          <cell r="F1693">
            <v>172718232.31701931</v>
          </cell>
          <cell r="G1693">
            <v>78248558.708018094</v>
          </cell>
          <cell r="H1693">
            <v>47172222.378408685</v>
          </cell>
          <cell r="I1693">
            <v>47297451.230592519</v>
          </cell>
          <cell r="J1693">
            <v>0</v>
          </cell>
          <cell r="K1693">
            <v>0</v>
          </cell>
          <cell r="M1693">
            <v>0.75</v>
          </cell>
          <cell r="N1693">
            <v>0</v>
          </cell>
          <cell r="O1693">
            <v>0</v>
          </cell>
          <cell r="P1693">
            <v>58686419.031013571</v>
          </cell>
          <cell r="Q1693">
            <v>19562139.677004524</v>
          </cell>
          <cell r="R1693">
            <v>0.75</v>
          </cell>
          <cell r="S1693">
            <v>0</v>
          </cell>
          <cell r="T1693">
            <v>0</v>
          </cell>
          <cell r="U1693">
            <v>35379166.783806518</v>
          </cell>
          <cell r="V1693">
            <v>11793055.594602171</v>
          </cell>
          <cell r="W1693" t="str">
            <v>PLNT</v>
          </cell>
          <cell r="X1693">
            <v>7590807.55218706</v>
          </cell>
          <cell r="Y1693">
            <v>23607651.123522609</v>
          </cell>
          <cell r="Z1693">
            <v>9045109.5901520755</v>
          </cell>
          <cell r="AA1693">
            <v>5562576.1247650925</v>
          </cell>
          <cell r="AB1693">
            <v>1491306.839965686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H1693">
            <v>303</v>
          </cell>
          <cell r="AI1693" t="str">
            <v>SO</v>
          </cell>
          <cell r="AJ1693" t="str">
            <v>303.SO</v>
          </cell>
        </row>
        <row r="1694">
          <cell r="A1694">
            <v>1694</v>
          </cell>
          <cell r="D1694" t="str">
            <v>SE</v>
          </cell>
          <cell r="E1694" t="str">
            <v>P</v>
          </cell>
          <cell r="F1694">
            <v>2165.3352927036817</v>
          </cell>
          <cell r="G1694">
            <v>2165.3352927036817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2165.3352927036817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 t="str">
            <v>PLNT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0</v>
          </cell>
          <cell r="AE1694">
            <v>0</v>
          </cell>
          <cell r="AF1694">
            <v>0</v>
          </cell>
          <cell r="AH1694">
            <v>303</v>
          </cell>
          <cell r="AI1694" t="str">
            <v>SE</v>
          </cell>
          <cell r="AJ1694" t="str">
            <v>303.SE</v>
          </cell>
        </row>
        <row r="1695">
          <cell r="A1695">
            <v>1695</v>
          </cell>
          <cell r="D1695" t="str">
            <v>CN</v>
          </cell>
          <cell r="E1695" t="str">
            <v>CUST</v>
          </cell>
          <cell r="F1695">
            <v>89324225.539050847</v>
          </cell>
          <cell r="G1695">
            <v>0</v>
          </cell>
          <cell r="H1695">
            <v>0</v>
          </cell>
          <cell r="I1695">
            <v>0</v>
          </cell>
          <cell r="J1695">
            <v>89324225.539050847</v>
          </cell>
          <cell r="K1695">
            <v>0</v>
          </cell>
          <cell r="M1695">
            <v>0.75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0.75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 t="str">
            <v>CUST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H1695">
            <v>303</v>
          </cell>
          <cell r="AI1695" t="str">
            <v>CN</v>
          </cell>
          <cell r="AJ1695" t="str">
            <v>303.CN</v>
          </cell>
        </row>
        <row r="1696">
          <cell r="A1696">
            <v>1696</v>
          </cell>
          <cell r="D1696" t="str">
            <v>SG</v>
          </cell>
          <cell r="E1696" t="str">
            <v>P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M1696">
            <v>0.75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0.75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 t="str">
            <v>PLNT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0</v>
          </cell>
          <cell r="AF1696">
            <v>0</v>
          </cell>
          <cell r="AH1696">
            <v>303</v>
          </cell>
          <cell r="AI1696" t="str">
            <v>SG</v>
          </cell>
          <cell r="AJ1696" t="str">
            <v>303.SG1</v>
          </cell>
        </row>
        <row r="1697">
          <cell r="A1697">
            <v>1697</v>
          </cell>
          <cell r="D1697" t="str">
            <v>SG</v>
          </cell>
          <cell r="E1697" t="str">
            <v>I-DGP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0.75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0.75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 t="str">
            <v>PLNT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H1697">
            <v>303</v>
          </cell>
          <cell r="AI1697" t="str">
            <v>SG</v>
          </cell>
          <cell r="AJ1697" t="str">
            <v>303.SG2</v>
          </cell>
        </row>
        <row r="1698">
          <cell r="A1698">
            <v>1698</v>
          </cell>
          <cell r="F1698">
            <v>351488959.19988048</v>
          </cell>
          <cell r="G1698">
            <v>146627022.02791107</v>
          </cell>
          <cell r="H1698">
            <v>63284566.815201566</v>
          </cell>
          <cell r="I1698">
            <v>52253144.817716971</v>
          </cell>
          <cell r="J1698">
            <v>89324225.539050847</v>
          </cell>
          <cell r="K1698">
            <v>0</v>
          </cell>
          <cell r="N1698">
            <v>0</v>
          </cell>
          <cell r="O1698">
            <v>0</v>
          </cell>
          <cell r="P1698">
            <v>109968642.51946378</v>
          </cell>
          <cell r="Q1698">
            <v>36658379.508447297</v>
          </cell>
          <cell r="S1698">
            <v>0</v>
          </cell>
          <cell r="T1698">
            <v>0</v>
          </cell>
          <cell r="U1698">
            <v>47463425.11140117</v>
          </cell>
          <cell r="V1698">
            <v>15821141.703800391</v>
          </cell>
          <cell r="X1698">
            <v>8386150.9655999523</v>
          </cell>
          <cell r="Y1698">
            <v>26081194.247644283</v>
          </cell>
          <cell r="Z1698">
            <v>9992830.6707705036</v>
          </cell>
          <cell r="AA1698">
            <v>6145407.1677105874</v>
          </cell>
          <cell r="AB1698">
            <v>1647561.765991648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H1698">
            <v>303</v>
          </cell>
          <cell r="AI1698" t="str">
            <v>NA</v>
          </cell>
          <cell r="AJ1698" t="str">
            <v>303.NA1</v>
          </cell>
        </row>
        <row r="1699">
          <cell r="A1699">
            <v>1699</v>
          </cell>
          <cell r="B1699">
            <v>303</v>
          </cell>
          <cell r="C1699" t="str">
            <v>Less Non-Utility Plant</v>
          </cell>
          <cell r="AH1699">
            <v>303</v>
          </cell>
          <cell r="AI1699" t="str">
            <v>NA</v>
          </cell>
          <cell r="AJ1699" t="str">
            <v>303.NA2</v>
          </cell>
        </row>
        <row r="1700">
          <cell r="A1700">
            <v>1700</v>
          </cell>
          <cell r="D1700" t="str">
            <v>S</v>
          </cell>
          <cell r="E1700" t="str">
            <v>I-SITUS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0.75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0.75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 t="str">
            <v>PLNT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  <cell r="AH1700">
            <v>303</v>
          </cell>
          <cell r="AI1700" t="str">
            <v>S</v>
          </cell>
          <cell r="AJ1700" t="str">
            <v>303.S1</v>
          </cell>
        </row>
        <row r="1701">
          <cell r="A1701">
            <v>1701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  <cell r="AE1701">
            <v>0</v>
          </cell>
          <cell r="AF1701">
            <v>0</v>
          </cell>
          <cell r="AH1701">
            <v>303</v>
          </cell>
          <cell r="AI1701" t="str">
            <v>NA</v>
          </cell>
          <cell r="AJ1701" t="str">
            <v>303.NA3</v>
          </cell>
        </row>
        <row r="1702">
          <cell r="A1702">
            <v>1702</v>
          </cell>
          <cell r="AH1702">
            <v>303</v>
          </cell>
          <cell r="AI1702" t="str">
            <v>NA</v>
          </cell>
          <cell r="AJ1702" t="str">
            <v>303.NA4</v>
          </cell>
        </row>
        <row r="1703">
          <cell r="A1703">
            <v>1703</v>
          </cell>
          <cell r="B1703" t="str">
            <v>IP</v>
          </cell>
          <cell r="C1703" t="str">
            <v>Unclassified Intangible Plant - Acct 300</v>
          </cell>
          <cell r="AH1703" t="str">
            <v>IP</v>
          </cell>
          <cell r="AI1703" t="str">
            <v>NA</v>
          </cell>
          <cell r="AJ1703" t="str">
            <v>IP.NA</v>
          </cell>
        </row>
        <row r="1704">
          <cell r="A1704">
            <v>1704</v>
          </cell>
          <cell r="D1704" t="str">
            <v>S</v>
          </cell>
          <cell r="E1704" t="str">
            <v>I-SITUS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0.75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0.75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 t="str">
            <v>PLNT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  <cell r="AH1704" t="str">
            <v>IP</v>
          </cell>
          <cell r="AI1704" t="str">
            <v>S</v>
          </cell>
          <cell r="AJ1704" t="str">
            <v>IP.S</v>
          </cell>
        </row>
        <row r="1705">
          <cell r="A1705">
            <v>1705</v>
          </cell>
          <cell r="D1705" t="str">
            <v>SG</v>
          </cell>
          <cell r="E1705" t="str">
            <v>I-SG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0.75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0.75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 t="str">
            <v>PLNT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0</v>
          </cell>
          <cell r="AF1705">
            <v>0</v>
          </cell>
          <cell r="AH1705" t="str">
            <v>IP</v>
          </cell>
          <cell r="AI1705" t="str">
            <v>SG</v>
          </cell>
          <cell r="AJ1705" t="str">
            <v>IP.SG</v>
          </cell>
        </row>
        <row r="1706">
          <cell r="A1706">
            <v>1706</v>
          </cell>
          <cell r="D1706" t="str">
            <v>SG</v>
          </cell>
          <cell r="E1706" t="str">
            <v>P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0.75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0.75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 t="str">
            <v>PLNT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0</v>
          </cell>
          <cell r="AE1706">
            <v>0</v>
          </cell>
          <cell r="AF1706">
            <v>0</v>
          </cell>
          <cell r="AH1706" t="str">
            <v>IP</v>
          </cell>
          <cell r="AI1706" t="str">
            <v>SG</v>
          </cell>
          <cell r="AJ1706" t="str">
            <v>IP.SG1</v>
          </cell>
        </row>
        <row r="1707">
          <cell r="A1707">
            <v>1707</v>
          </cell>
          <cell r="D1707" t="str">
            <v>SO</v>
          </cell>
          <cell r="E1707" t="str">
            <v>PTD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M1707">
            <v>0.75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0.75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 t="str">
            <v>PLNT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  <cell r="AE1707">
            <v>0</v>
          </cell>
          <cell r="AF1707">
            <v>0</v>
          </cell>
          <cell r="AH1707" t="str">
            <v>IP</v>
          </cell>
          <cell r="AI1707" t="str">
            <v>SO</v>
          </cell>
          <cell r="AJ1707" t="str">
            <v>IP.SO</v>
          </cell>
        </row>
        <row r="1708">
          <cell r="A1708">
            <v>1708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  <cell r="AH1708" t="str">
            <v>IP</v>
          </cell>
          <cell r="AI1708" t="str">
            <v>NA</v>
          </cell>
          <cell r="AJ1708" t="str">
            <v>IP.NA1</v>
          </cell>
        </row>
        <row r="1709">
          <cell r="A1709">
            <v>1709</v>
          </cell>
          <cell r="AH1709" t="str">
            <v>IP</v>
          </cell>
          <cell r="AI1709" t="str">
            <v>NA</v>
          </cell>
          <cell r="AJ1709" t="str">
            <v>IP.NA2</v>
          </cell>
        </row>
        <row r="1710">
          <cell r="A1710">
            <v>1710</v>
          </cell>
          <cell r="B1710" t="str">
            <v>TOTAL INTANGIBLE PLANT</v>
          </cell>
          <cell r="F1710">
            <v>404748682.65611106</v>
          </cell>
          <cell r="G1710">
            <v>190258447.46530706</v>
          </cell>
          <cell r="H1710">
            <v>72912864.834036142</v>
          </cell>
          <cell r="I1710">
            <v>52253144.817716971</v>
          </cell>
          <cell r="J1710">
            <v>89324225.539050847</v>
          </cell>
          <cell r="K1710">
            <v>0</v>
          </cell>
          <cell r="N1710">
            <v>0</v>
          </cell>
          <cell r="O1710">
            <v>0</v>
          </cell>
          <cell r="P1710">
            <v>142692211.59751076</v>
          </cell>
          <cell r="Q1710">
            <v>47566235.867796294</v>
          </cell>
          <cell r="S1710">
            <v>0</v>
          </cell>
          <cell r="T1710">
            <v>0</v>
          </cell>
          <cell r="U1710">
            <v>54684648.625527106</v>
          </cell>
          <cell r="V1710">
            <v>18228216.208509035</v>
          </cell>
          <cell r="X1710">
            <v>8386150.9655999523</v>
          </cell>
          <cell r="Y1710">
            <v>26081194.247644283</v>
          </cell>
          <cell r="Z1710">
            <v>9992830.6707705036</v>
          </cell>
          <cell r="AA1710">
            <v>6145407.1677105874</v>
          </cell>
          <cell r="AB1710">
            <v>1647561.765991648</v>
          </cell>
          <cell r="AC1710">
            <v>0</v>
          </cell>
          <cell r="AD1710">
            <v>0</v>
          </cell>
          <cell r="AE1710">
            <v>0</v>
          </cell>
          <cell r="AF1710">
            <v>0</v>
          </cell>
          <cell r="AH1710" t="str">
            <v>TOTAL INTANGIBLE PLANT</v>
          </cell>
          <cell r="AI1710" t="str">
            <v>NA</v>
          </cell>
          <cell r="AJ1710" t="str">
            <v>TOTAL INTANGIBLE PLANT.NA</v>
          </cell>
        </row>
        <row r="1711">
          <cell r="A1711">
            <v>1711</v>
          </cell>
          <cell r="AH1711" t="str">
            <v>TOTAL INTANGIBLE PLANT</v>
          </cell>
          <cell r="AI1711" t="str">
            <v>NA</v>
          </cell>
          <cell r="AJ1711" t="str">
            <v>TOTAL INTANGIBLE PLANT.NA1</v>
          </cell>
        </row>
        <row r="1712">
          <cell r="A1712">
            <v>1712</v>
          </cell>
          <cell r="AH1712" t="str">
            <v>TOTAL INTANGIBLE PLANT</v>
          </cell>
          <cell r="AI1712" t="str">
            <v>NA</v>
          </cell>
          <cell r="AJ1712" t="str">
            <v>TOTAL INTANGIBLE PLANT.NA2</v>
          </cell>
        </row>
        <row r="1713">
          <cell r="A1713">
            <v>1713</v>
          </cell>
          <cell r="B1713" t="str">
            <v>TOTAL ELECTRIC PLANT IN SERVICE</v>
          </cell>
          <cell r="F1713">
            <v>12477376162.871578</v>
          </cell>
          <cell r="G1713">
            <v>5757453590.461174</v>
          </cell>
          <cell r="H1713">
            <v>3191146903.1470265</v>
          </cell>
          <cell r="I1713">
            <v>3431037570.7058916</v>
          </cell>
          <cell r="J1713">
            <v>97738098.557486326</v>
          </cell>
          <cell r="K1713">
            <v>0</v>
          </cell>
          <cell r="N1713">
            <v>0</v>
          </cell>
          <cell r="O1713">
            <v>0</v>
          </cell>
          <cell r="P1713">
            <v>4284624714.0975327</v>
          </cell>
          <cell r="Q1713">
            <v>1472828876.3636415</v>
          </cell>
          <cell r="S1713">
            <v>0</v>
          </cell>
          <cell r="T1713">
            <v>0</v>
          </cell>
          <cell r="U1713">
            <v>2393360177.36027</v>
          </cell>
          <cell r="V1713">
            <v>797786725.78675663</v>
          </cell>
          <cell r="X1713">
            <v>562032910.09919262</v>
          </cell>
          <cell r="Y1713">
            <v>1747940093.3747873</v>
          </cell>
          <cell r="Z1713">
            <v>629862510.56893146</v>
          </cell>
          <cell r="AA1713">
            <v>387353865.45122355</v>
          </cell>
          <cell r="AB1713">
            <v>103848191.21175668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H1713" t="str">
            <v>TOTAL ELECTRIC PLANT IN SERVICE</v>
          </cell>
          <cell r="AI1713" t="str">
            <v>NA</v>
          </cell>
          <cell r="AJ1713" t="str">
            <v>TOTAL ELECTRIC PLANT IN SERVICE.NA</v>
          </cell>
        </row>
        <row r="1714">
          <cell r="A1714">
            <v>1714</v>
          </cell>
          <cell r="AH1714" t="str">
            <v>TOTAL ELECTRIC PLANT IN SERVICE</v>
          </cell>
          <cell r="AI1714" t="str">
            <v>NA</v>
          </cell>
          <cell r="AJ1714" t="str">
            <v>TOTAL ELECTRIC PLANT IN SERVICE.NA1</v>
          </cell>
        </row>
        <row r="1715">
          <cell r="A1715">
            <v>1715</v>
          </cell>
          <cell r="B1715">
            <v>105</v>
          </cell>
          <cell r="C1715" t="str">
            <v>Plant Held For Future Use</v>
          </cell>
          <cell r="AH1715">
            <v>105</v>
          </cell>
          <cell r="AI1715" t="str">
            <v>NA</v>
          </cell>
          <cell r="AJ1715" t="str">
            <v>105.NA</v>
          </cell>
        </row>
        <row r="1716">
          <cell r="A1716">
            <v>1716</v>
          </cell>
          <cell r="D1716" t="str">
            <v>S</v>
          </cell>
          <cell r="E1716" t="str">
            <v>DPW</v>
          </cell>
          <cell r="F1716">
            <v>5730528.6500000004</v>
          </cell>
          <cell r="G1716">
            <v>0</v>
          </cell>
          <cell r="H1716">
            <v>0</v>
          </cell>
          <cell r="I1716">
            <v>5730528.6500000004</v>
          </cell>
          <cell r="J1716">
            <v>0</v>
          </cell>
          <cell r="K1716">
            <v>0</v>
          </cell>
          <cell r="M1716">
            <v>0.75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0.75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 t="str">
            <v>PLNT</v>
          </cell>
          <cell r="X1716">
            <v>919697.34145649825</v>
          </cell>
          <cell r="Y1716">
            <v>2860287.7660994893</v>
          </cell>
          <cell r="Z1716">
            <v>1095899.6372986352</v>
          </cell>
          <cell r="AA1716">
            <v>673958.13138772815</v>
          </cell>
          <cell r="AB1716">
            <v>180685.77375765008</v>
          </cell>
          <cell r="AC1716">
            <v>0</v>
          </cell>
          <cell r="AD1716">
            <v>0</v>
          </cell>
          <cell r="AE1716">
            <v>0</v>
          </cell>
          <cell r="AF1716">
            <v>0</v>
          </cell>
          <cell r="AH1716">
            <v>105</v>
          </cell>
          <cell r="AI1716" t="str">
            <v>S</v>
          </cell>
          <cell r="AJ1716" t="str">
            <v>105.S</v>
          </cell>
        </row>
        <row r="1717">
          <cell r="A1717">
            <v>1717</v>
          </cell>
          <cell r="D1717" t="str">
            <v>SG</v>
          </cell>
          <cell r="E1717" t="str">
            <v>P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M1717">
            <v>0.75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0.75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 t="str">
            <v>PLNT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H1717">
            <v>105</v>
          </cell>
          <cell r="AI1717" t="str">
            <v>SG</v>
          </cell>
          <cell r="AJ1717" t="str">
            <v>105.SG</v>
          </cell>
        </row>
        <row r="1718">
          <cell r="A1718">
            <v>1718</v>
          </cell>
          <cell r="D1718" t="str">
            <v>SG</v>
          </cell>
          <cell r="E1718" t="str">
            <v>T</v>
          </cell>
          <cell r="F1718">
            <v>1352868.4366605636</v>
          </cell>
          <cell r="G1718">
            <v>0</v>
          </cell>
          <cell r="H1718">
            <v>1352868.4366605636</v>
          </cell>
          <cell r="I1718">
            <v>0</v>
          </cell>
          <cell r="J1718">
            <v>0</v>
          </cell>
          <cell r="K1718">
            <v>0</v>
          </cell>
          <cell r="M1718">
            <v>0.75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0.75</v>
          </cell>
          <cell r="S1718">
            <v>0</v>
          </cell>
          <cell r="T1718">
            <v>0</v>
          </cell>
          <cell r="U1718">
            <v>1014651.3274954227</v>
          </cell>
          <cell r="V1718">
            <v>338217.10916514089</v>
          </cell>
          <cell r="W1718" t="str">
            <v>PLNT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H1718">
            <v>105</v>
          </cell>
          <cell r="AI1718" t="str">
            <v>SG</v>
          </cell>
          <cell r="AJ1718" t="str">
            <v>105.SG1</v>
          </cell>
        </row>
        <row r="1719">
          <cell r="A1719">
            <v>1719</v>
          </cell>
          <cell r="D1719" t="str">
            <v>SG</v>
          </cell>
          <cell r="E1719" t="str">
            <v>P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M1719">
            <v>0.75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0.75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 t="str">
            <v>PLNT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H1719">
            <v>105</v>
          </cell>
          <cell r="AI1719" t="str">
            <v>SG</v>
          </cell>
          <cell r="AJ1719" t="str">
            <v>105.SG2</v>
          </cell>
        </row>
        <row r="1720">
          <cell r="A1720">
            <v>1720</v>
          </cell>
          <cell r="D1720" t="str">
            <v>SE</v>
          </cell>
          <cell r="E1720" t="str">
            <v>P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 t="str">
            <v>PLNT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  <cell r="AH1720">
            <v>105</v>
          </cell>
          <cell r="AI1720" t="str">
            <v>SE</v>
          </cell>
          <cell r="AJ1720" t="str">
            <v>105.SE</v>
          </cell>
        </row>
        <row r="1721">
          <cell r="A1721">
            <v>1721</v>
          </cell>
          <cell r="D1721" t="str">
            <v>SG</v>
          </cell>
          <cell r="E1721" t="str">
            <v>G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0.75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0.75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 t="str">
            <v>PLNT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0</v>
          </cell>
          <cell r="AF1721">
            <v>0</v>
          </cell>
          <cell r="AH1721">
            <v>105</v>
          </cell>
          <cell r="AI1721" t="str">
            <v>SG</v>
          </cell>
          <cell r="AJ1721" t="str">
            <v>105.SG3</v>
          </cell>
        </row>
        <row r="1722">
          <cell r="A1722">
            <v>1722</v>
          </cell>
          <cell r="F1722">
            <v>7083397.0866605639</v>
          </cell>
          <cell r="G1722">
            <v>0</v>
          </cell>
          <cell r="H1722">
            <v>1352868.4366605636</v>
          </cell>
          <cell r="I1722">
            <v>5730528.6500000004</v>
          </cell>
          <cell r="J1722">
            <v>0</v>
          </cell>
          <cell r="K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S1722">
            <v>0</v>
          </cell>
          <cell r="T1722">
            <v>0</v>
          </cell>
          <cell r="U1722">
            <v>1014651.3274954227</v>
          </cell>
          <cell r="V1722">
            <v>338217.10916514089</v>
          </cell>
          <cell r="X1722">
            <v>919697.34145649825</v>
          </cell>
          <cell r="Y1722">
            <v>2860287.7660994893</v>
          </cell>
          <cell r="Z1722">
            <v>1095899.6372986352</v>
          </cell>
          <cell r="AA1722">
            <v>673958.13138772815</v>
          </cell>
          <cell r="AB1722">
            <v>180685.77375765008</v>
          </cell>
          <cell r="AC1722">
            <v>0</v>
          </cell>
          <cell r="AD1722">
            <v>0</v>
          </cell>
          <cell r="AE1722">
            <v>0</v>
          </cell>
          <cell r="AF1722">
            <v>0</v>
          </cell>
          <cell r="AH1722">
            <v>105</v>
          </cell>
          <cell r="AI1722" t="str">
            <v>NA</v>
          </cell>
          <cell r="AJ1722" t="str">
            <v>105.NA1</v>
          </cell>
        </row>
        <row r="1723">
          <cell r="A1723">
            <v>1723</v>
          </cell>
          <cell r="AH1723">
            <v>105</v>
          </cell>
          <cell r="AI1723" t="str">
            <v>NA</v>
          </cell>
          <cell r="AJ1723" t="str">
            <v>105.NA2</v>
          </cell>
        </row>
        <row r="1724">
          <cell r="A1724">
            <v>1724</v>
          </cell>
          <cell r="B1724">
            <v>114</v>
          </cell>
          <cell r="C1724" t="str">
            <v>Electric Plant Acquisition Adjustments</v>
          </cell>
          <cell r="AH1724">
            <v>114</v>
          </cell>
          <cell r="AI1724" t="str">
            <v>NA</v>
          </cell>
          <cell r="AJ1724" t="str">
            <v>114.NA</v>
          </cell>
        </row>
        <row r="1725">
          <cell r="A1725">
            <v>1725</v>
          </cell>
          <cell r="D1725" t="str">
            <v>S</v>
          </cell>
          <cell r="E1725" t="str">
            <v>P</v>
          </cell>
          <cell r="F1725">
            <v>11763783.68</v>
          </cell>
          <cell r="G1725">
            <v>11763783.68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0.75</v>
          </cell>
          <cell r="N1725">
            <v>0</v>
          </cell>
          <cell r="O1725">
            <v>0</v>
          </cell>
          <cell r="P1725">
            <v>8822837.7599999998</v>
          </cell>
          <cell r="Q1725">
            <v>2940945.92</v>
          </cell>
          <cell r="R1725">
            <v>0.75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 t="str">
            <v>PLNT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H1725">
            <v>114</v>
          </cell>
          <cell r="AI1725" t="str">
            <v>S</v>
          </cell>
          <cell r="AJ1725" t="str">
            <v>114.S</v>
          </cell>
        </row>
        <row r="1726">
          <cell r="A1726">
            <v>1726</v>
          </cell>
          <cell r="D1726" t="str">
            <v>SG</v>
          </cell>
          <cell r="E1726" t="str">
            <v>P</v>
          </cell>
          <cell r="F1726">
            <v>63180373.369500093</v>
          </cell>
          <cell r="G1726">
            <v>63180373.369500093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0.75</v>
          </cell>
          <cell r="N1726">
            <v>0</v>
          </cell>
          <cell r="O1726">
            <v>0</v>
          </cell>
          <cell r="P1726">
            <v>47385280.027125068</v>
          </cell>
          <cell r="Q1726">
            <v>15795093.342375023</v>
          </cell>
          <cell r="R1726">
            <v>0.75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 t="str">
            <v>PLNT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>
            <v>0</v>
          </cell>
          <cell r="AH1726">
            <v>114</v>
          </cell>
          <cell r="AI1726" t="str">
            <v>SG</v>
          </cell>
          <cell r="AJ1726" t="str">
            <v>114.SG</v>
          </cell>
        </row>
        <row r="1727">
          <cell r="A1727">
            <v>1727</v>
          </cell>
          <cell r="D1727" t="str">
            <v>SG</v>
          </cell>
          <cell r="E1727" t="str">
            <v>P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0.75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0.75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 t="str">
            <v>PLNT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H1727">
            <v>114</v>
          </cell>
          <cell r="AI1727" t="str">
            <v>SG</v>
          </cell>
          <cell r="AJ1727" t="str">
            <v>114.SG1</v>
          </cell>
        </row>
        <row r="1728">
          <cell r="A1728">
            <v>1728</v>
          </cell>
          <cell r="F1728">
            <v>74944157.049500093</v>
          </cell>
          <cell r="G1728">
            <v>74944157.049500093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N1728">
            <v>0</v>
          </cell>
          <cell r="O1728">
            <v>0</v>
          </cell>
          <cell r="P1728">
            <v>56208117.787125066</v>
          </cell>
          <cell r="Q1728">
            <v>18736039.262375023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H1728">
            <v>114</v>
          </cell>
          <cell r="AI1728" t="str">
            <v>NA</v>
          </cell>
          <cell r="AJ1728" t="str">
            <v>114.NA1</v>
          </cell>
        </row>
        <row r="1729">
          <cell r="A1729">
            <v>1729</v>
          </cell>
          <cell r="AH1729">
            <v>114</v>
          </cell>
          <cell r="AI1729" t="str">
            <v>NA</v>
          </cell>
          <cell r="AJ1729" t="str">
            <v>114.NA2</v>
          </cell>
        </row>
        <row r="1730">
          <cell r="A1730">
            <v>1730</v>
          </cell>
          <cell r="B1730">
            <v>115</v>
          </cell>
          <cell r="C1730" t="str">
            <v>Accum  Provision for Asset Acquisition Adjustments</v>
          </cell>
          <cell r="AH1730">
            <v>115</v>
          </cell>
          <cell r="AI1730" t="str">
            <v>NA</v>
          </cell>
          <cell r="AJ1730" t="str">
            <v>115.NA</v>
          </cell>
        </row>
        <row r="1731">
          <cell r="A1731">
            <v>1731</v>
          </cell>
          <cell r="D1731" t="str">
            <v>S</v>
          </cell>
          <cell r="E1731" t="str">
            <v>P</v>
          </cell>
          <cell r="F1731">
            <v>-1806939.0238461499</v>
          </cell>
          <cell r="G1731">
            <v>-1806939.0238461499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0.75</v>
          </cell>
          <cell r="N1731">
            <v>0</v>
          </cell>
          <cell r="O1731">
            <v>0</v>
          </cell>
          <cell r="P1731">
            <v>-1355204.2678846125</v>
          </cell>
          <cell r="Q1731">
            <v>-451734.75596153748</v>
          </cell>
          <cell r="R1731">
            <v>0.75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 t="str">
            <v>PLNT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H1731">
            <v>115</v>
          </cell>
          <cell r="AI1731" t="str">
            <v>S</v>
          </cell>
          <cell r="AJ1731" t="str">
            <v>115.S</v>
          </cell>
        </row>
        <row r="1732">
          <cell r="A1732">
            <v>1732</v>
          </cell>
          <cell r="D1732" t="str">
            <v>SG</v>
          </cell>
          <cell r="E1732" t="str">
            <v>P</v>
          </cell>
          <cell r="F1732">
            <v>-58156766.274660796</v>
          </cell>
          <cell r="G1732">
            <v>-58156766.274660796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0.75</v>
          </cell>
          <cell r="N1732">
            <v>0</v>
          </cell>
          <cell r="O1732">
            <v>0</v>
          </cell>
          <cell r="P1732">
            <v>-43617574.705995597</v>
          </cell>
          <cell r="Q1732">
            <v>-14539191.568665199</v>
          </cell>
          <cell r="R1732">
            <v>0.75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 t="str">
            <v>PLNT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H1732">
            <v>115</v>
          </cell>
          <cell r="AI1732" t="str">
            <v>SG</v>
          </cell>
          <cell r="AJ1732" t="str">
            <v>115.SG</v>
          </cell>
        </row>
        <row r="1733">
          <cell r="A1733">
            <v>1733</v>
          </cell>
          <cell r="D1733" t="str">
            <v>SG</v>
          </cell>
          <cell r="E1733" t="str">
            <v>P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M1733">
            <v>0.75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0.75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 t="str">
            <v>PLNT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H1733">
            <v>115</v>
          </cell>
          <cell r="AI1733" t="str">
            <v>SG</v>
          </cell>
          <cell r="AJ1733" t="str">
            <v>115.SG1</v>
          </cell>
        </row>
        <row r="1734">
          <cell r="A1734">
            <v>1734</v>
          </cell>
          <cell r="F1734">
            <v>-59963705.298506945</v>
          </cell>
          <cell r="G1734">
            <v>-59963705.298506945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>
            <v>0</v>
          </cell>
          <cell r="O1734">
            <v>0</v>
          </cell>
          <cell r="P1734">
            <v>-44972778.973880209</v>
          </cell>
          <cell r="Q1734">
            <v>-14990926.324626736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>
            <v>0</v>
          </cell>
          <cell r="AH1734">
            <v>115</v>
          </cell>
          <cell r="AI1734" t="str">
            <v>NA</v>
          </cell>
          <cell r="AJ1734" t="str">
            <v>115.NA1</v>
          </cell>
        </row>
        <row r="1735">
          <cell r="A1735">
            <v>1735</v>
          </cell>
          <cell r="AH1735">
            <v>115</v>
          </cell>
          <cell r="AI1735" t="str">
            <v>NA</v>
          </cell>
          <cell r="AJ1735" t="str">
            <v>115.NA2</v>
          </cell>
        </row>
        <row r="1736">
          <cell r="A1736">
            <v>1736</v>
          </cell>
          <cell r="B1736">
            <v>128</v>
          </cell>
          <cell r="C1736" t="str">
            <v>Pensions</v>
          </cell>
          <cell r="D1736" t="str">
            <v>SO</v>
          </cell>
          <cell r="E1736" t="str">
            <v>LABOR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 t="str">
            <v>PLNT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H1736">
            <v>128</v>
          </cell>
          <cell r="AI1736" t="str">
            <v>SO</v>
          </cell>
          <cell r="AJ1736" t="str">
            <v>128.SO</v>
          </cell>
        </row>
        <row r="1737">
          <cell r="A1737">
            <v>1737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  <cell r="AH1737">
            <v>128</v>
          </cell>
          <cell r="AI1737" t="str">
            <v>NA</v>
          </cell>
          <cell r="AJ1737" t="str">
            <v>128.NA</v>
          </cell>
        </row>
        <row r="1738">
          <cell r="A1738">
            <v>1738</v>
          </cell>
          <cell r="AH1738">
            <v>128</v>
          </cell>
          <cell r="AI1738" t="str">
            <v>NA</v>
          </cell>
          <cell r="AJ1738" t="str">
            <v>128.NA1</v>
          </cell>
        </row>
        <row r="1739">
          <cell r="A1739">
            <v>1739</v>
          </cell>
          <cell r="B1739">
            <v>124</v>
          </cell>
          <cell r="C1739" t="str">
            <v>Weatherization</v>
          </cell>
          <cell r="AH1739">
            <v>124</v>
          </cell>
          <cell r="AI1739" t="str">
            <v>NA</v>
          </cell>
          <cell r="AJ1739" t="str">
            <v>124.NA</v>
          </cell>
        </row>
        <row r="1740">
          <cell r="A1740">
            <v>1740</v>
          </cell>
          <cell r="D1740" t="str">
            <v>S</v>
          </cell>
          <cell r="E1740" t="str">
            <v>DMSC</v>
          </cell>
          <cell r="F1740">
            <v>-1786.90769230769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-1786.90769230769</v>
          </cell>
          <cell r="M1740">
            <v>0.5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0.5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 t="str">
            <v>MISC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0</v>
          </cell>
          <cell r="AF1740">
            <v>0</v>
          </cell>
          <cell r="AH1740">
            <v>124</v>
          </cell>
          <cell r="AI1740" t="str">
            <v>S</v>
          </cell>
          <cell r="AJ1740" t="str">
            <v>124.S</v>
          </cell>
        </row>
        <row r="1741">
          <cell r="A1741">
            <v>1741</v>
          </cell>
          <cell r="D1741" t="str">
            <v>SO</v>
          </cell>
          <cell r="E1741" t="str">
            <v>DMSC</v>
          </cell>
          <cell r="F1741">
            <v>-1998.5037679341942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-1998.5037679341942</v>
          </cell>
          <cell r="M1741">
            <v>0.5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0.5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 t="str">
            <v>MISC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H1741">
            <v>124</v>
          </cell>
          <cell r="AI1741" t="str">
            <v>SO</v>
          </cell>
          <cell r="AJ1741" t="str">
            <v>124.SO</v>
          </cell>
        </row>
        <row r="1742">
          <cell r="A1742">
            <v>1742</v>
          </cell>
          <cell r="F1742">
            <v>-3785.411460241884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-3785.411460241884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H1742">
            <v>124</v>
          </cell>
          <cell r="AI1742" t="str">
            <v>NA</v>
          </cell>
          <cell r="AJ1742" t="str">
            <v>124.NA1</v>
          </cell>
        </row>
        <row r="1743">
          <cell r="A1743">
            <v>1743</v>
          </cell>
          <cell r="AH1743">
            <v>124</v>
          </cell>
          <cell r="AI1743" t="str">
            <v>NA</v>
          </cell>
          <cell r="AJ1743" t="str">
            <v>124.NA2</v>
          </cell>
        </row>
        <row r="1744">
          <cell r="A1744">
            <v>1744</v>
          </cell>
          <cell r="B1744" t="str">
            <v>182W</v>
          </cell>
          <cell r="C1744" t="str">
            <v>Weatherization</v>
          </cell>
          <cell r="AH1744" t="str">
            <v>182W</v>
          </cell>
          <cell r="AI1744" t="str">
            <v>NA</v>
          </cell>
          <cell r="AJ1744" t="str">
            <v>182W.NA</v>
          </cell>
        </row>
        <row r="1745">
          <cell r="A1745">
            <v>1745</v>
          </cell>
          <cell r="D1745" t="str">
            <v>S</v>
          </cell>
          <cell r="E1745" t="str">
            <v>DMSC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M1745">
            <v>0.5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0.5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 t="str">
            <v>MISC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  <cell r="AH1745" t="str">
            <v>182W</v>
          </cell>
          <cell r="AI1745" t="str">
            <v>S</v>
          </cell>
          <cell r="AJ1745" t="str">
            <v>182W.S</v>
          </cell>
        </row>
        <row r="1746">
          <cell r="A1746">
            <v>1746</v>
          </cell>
          <cell r="D1746" t="str">
            <v>SG</v>
          </cell>
          <cell r="E1746" t="str">
            <v>DMSC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0.5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0.5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 t="str">
            <v>MISC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  <cell r="AH1746" t="str">
            <v>182W</v>
          </cell>
          <cell r="AI1746" t="str">
            <v>SG</v>
          </cell>
          <cell r="AJ1746" t="str">
            <v>182W.SG</v>
          </cell>
        </row>
        <row r="1747">
          <cell r="A1747">
            <v>1747</v>
          </cell>
          <cell r="D1747" t="str">
            <v>SGCT</v>
          </cell>
          <cell r="E1747" t="str">
            <v>DMSC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0.5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 t="str">
            <v>MISC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  <cell r="AH1747" t="str">
            <v>182W</v>
          </cell>
          <cell r="AI1747" t="str">
            <v>SGCT</v>
          </cell>
          <cell r="AJ1747" t="str">
            <v>182W.SGCT</v>
          </cell>
        </row>
        <row r="1748">
          <cell r="A1748">
            <v>1748</v>
          </cell>
          <cell r="D1748" t="str">
            <v>SO</v>
          </cell>
          <cell r="E1748" t="str">
            <v>DMSC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0.5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0.5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 t="str">
            <v>MISC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0</v>
          </cell>
          <cell r="AF1748">
            <v>0</v>
          </cell>
          <cell r="AH1748" t="str">
            <v>182W</v>
          </cell>
          <cell r="AI1748" t="str">
            <v>SO</v>
          </cell>
          <cell r="AJ1748" t="str">
            <v>182W.SO</v>
          </cell>
        </row>
        <row r="1749">
          <cell r="A1749">
            <v>1749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  <cell r="AH1749" t="str">
            <v>182W</v>
          </cell>
          <cell r="AI1749" t="str">
            <v>NA</v>
          </cell>
          <cell r="AJ1749" t="str">
            <v>182W.NA1</v>
          </cell>
        </row>
        <row r="1750">
          <cell r="A1750">
            <v>1750</v>
          </cell>
          <cell r="AH1750" t="str">
            <v>182W</v>
          </cell>
          <cell r="AI1750" t="str">
            <v>NA</v>
          </cell>
          <cell r="AJ1750" t="str">
            <v>182W.NA2</v>
          </cell>
        </row>
        <row r="1751">
          <cell r="A1751">
            <v>1751</v>
          </cell>
          <cell r="B1751">
            <v>186</v>
          </cell>
          <cell r="C1751" t="str">
            <v>Weatherization</v>
          </cell>
          <cell r="AH1751">
            <v>186</v>
          </cell>
          <cell r="AI1751" t="str">
            <v>NA</v>
          </cell>
          <cell r="AJ1751" t="str">
            <v>186.NA</v>
          </cell>
        </row>
        <row r="1752">
          <cell r="A1752">
            <v>1752</v>
          </cell>
          <cell r="D1752" t="str">
            <v>S</v>
          </cell>
          <cell r="E1752" t="str">
            <v>DMSC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0.5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0.5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 t="str">
            <v>MISC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H1752">
            <v>186</v>
          </cell>
          <cell r="AI1752" t="str">
            <v>S</v>
          </cell>
          <cell r="AJ1752" t="str">
            <v>186.S</v>
          </cell>
        </row>
        <row r="1753">
          <cell r="A1753">
            <v>1753</v>
          </cell>
          <cell r="D1753" t="str">
            <v>CN</v>
          </cell>
          <cell r="E1753" t="str">
            <v>CUST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0.75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0.75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 t="str">
            <v>CUST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H1753">
            <v>186</v>
          </cell>
          <cell r="AI1753" t="str">
            <v>CN</v>
          </cell>
          <cell r="AJ1753" t="str">
            <v>186.CN</v>
          </cell>
        </row>
        <row r="1754">
          <cell r="A1754">
            <v>1754</v>
          </cell>
          <cell r="D1754" t="str">
            <v>CNP</v>
          </cell>
          <cell r="E1754" t="str">
            <v>CUST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M1754">
            <v>0.75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0.75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 t="str">
            <v>CUST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H1754">
            <v>186</v>
          </cell>
          <cell r="AI1754" t="str">
            <v>CNP</v>
          </cell>
          <cell r="AJ1754" t="str">
            <v>186.CNP</v>
          </cell>
        </row>
        <row r="1755">
          <cell r="A1755">
            <v>1755</v>
          </cell>
          <cell r="D1755" t="str">
            <v>SG</v>
          </cell>
          <cell r="E1755" t="str">
            <v>DMSC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M1755">
            <v>0.5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0.5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 t="str">
            <v>MISC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H1755">
            <v>186</v>
          </cell>
          <cell r="AI1755" t="str">
            <v>SG</v>
          </cell>
          <cell r="AJ1755" t="str">
            <v>186.SG</v>
          </cell>
        </row>
        <row r="1756">
          <cell r="A1756">
            <v>1756</v>
          </cell>
          <cell r="D1756" t="str">
            <v>SO</v>
          </cell>
          <cell r="E1756" t="str">
            <v>DMSC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M1756">
            <v>0.5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0.5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 t="str">
            <v>MISC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H1756">
            <v>186</v>
          </cell>
          <cell r="AI1756" t="str">
            <v>SO</v>
          </cell>
          <cell r="AJ1756" t="str">
            <v>186.SO</v>
          </cell>
        </row>
        <row r="1757">
          <cell r="A1757">
            <v>1757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H1757">
            <v>186</v>
          </cell>
          <cell r="AI1757" t="str">
            <v>NA</v>
          </cell>
          <cell r="AJ1757" t="str">
            <v>186.NA1</v>
          </cell>
        </row>
        <row r="1758">
          <cell r="A1758">
            <v>1758</v>
          </cell>
          <cell r="AH1758">
            <v>186</v>
          </cell>
          <cell r="AI1758" t="str">
            <v>NA</v>
          </cell>
          <cell r="AJ1758" t="str">
            <v>186.NA2</v>
          </cell>
        </row>
        <row r="1759">
          <cell r="A1759">
            <v>1759</v>
          </cell>
          <cell r="C1759" t="str">
            <v>Total Weatherization</v>
          </cell>
          <cell r="F1759">
            <v>-3785.411460241884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-3785.411460241884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H1759">
            <v>186</v>
          </cell>
          <cell r="AI1759" t="str">
            <v>NA</v>
          </cell>
          <cell r="AJ1759" t="str">
            <v>186.NA3</v>
          </cell>
        </row>
        <row r="1760">
          <cell r="A1760">
            <v>1760</v>
          </cell>
          <cell r="AH1760">
            <v>186</v>
          </cell>
          <cell r="AI1760" t="str">
            <v>NA</v>
          </cell>
          <cell r="AJ1760" t="str">
            <v>186.NA4</v>
          </cell>
        </row>
        <row r="1761">
          <cell r="A1761">
            <v>1761</v>
          </cell>
          <cell r="B1761">
            <v>151</v>
          </cell>
          <cell r="C1761" t="str">
            <v>Fuel Stock</v>
          </cell>
          <cell r="AH1761">
            <v>151</v>
          </cell>
          <cell r="AI1761" t="str">
            <v>NA</v>
          </cell>
          <cell r="AJ1761" t="str">
            <v>151.NA</v>
          </cell>
        </row>
        <row r="1762">
          <cell r="A1762">
            <v>1762</v>
          </cell>
          <cell r="D1762" t="str">
            <v>SE</v>
          </cell>
          <cell r="E1762" t="str">
            <v>P</v>
          </cell>
          <cell r="F1762">
            <v>83774053.348294795</v>
          </cell>
          <cell r="G1762">
            <v>83774053.348294795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83774053.348294795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 t="str">
            <v>PLNT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H1762">
            <v>151</v>
          </cell>
          <cell r="AI1762" t="str">
            <v>SE</v>
          </cell>
          <cell r="AJ1762" t="str">
            <v>151.SE</v>
          </cell>
        </row>
        <row r="1763">
          <cell r="A1763">
            <v>1763</v>
          </cell>
          <cell r="D1763" t="str">
            <v>SE</v>
          </cell>
          <cell r="E1763" t="str">
            <v>P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 t="str">
            <v>PLNT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  <cell r="AH1763">
            <v>151</v>
          </cell>
          <cell r="AI1763" t="str">
            <v>SE</v>
          </cell>
          <cell r="AJ1763" t="str">
            <v>151.SE1</v>
          </cell>
        </row>
        <row r="1764">
          <cell r="A1764">
            <v>1764</v>
          </cell>
          <cell r="D1764" t="str">
            <v>SE</v>
          </cell>
          <cell r="E1764" t="str">
            <v>P</v>
          </cell>
          <cell r="F1764">
            <v>4537760.5711523611</v>
          </cell>
          <cell r="G1764">
            <v>4537760.5711523611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4537760.5711523611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 t="str">
            <v>PLNT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H1764">
            <v>151</v>
          </cell>
          <cell r="AI1764" t="str">
            <v>SE</v>
          </cell>
          <cell r="AJ1764" t="str">
            <v>151.SE2</v>
          </cell>
        </row>
        <row r="1765">
          <cell r="A1765">
            <v>1765</v>
          </cell>
          <cell r="F1765">
            <v>88311813.919447154</v>
          </cell>
          <cell r="G1765">
            <v>88311813.919447154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88311813.919447154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H1765">
            <v>151</v>
          </cell>
          <cell r="AI1765" t="str">
            <v>NA</v>
          </cell>
          <cell r="AJ1765" t="str">
            <v>151.NA1</v>
          </cell>
        </row>
        <row r="1766">
          <cell r="A1766">
            <v>1766</v>
          </cell>
          <cell r="AH1766">
            <v>151</v>
          </cell>
          <cell r="AI1766" t="str">
            <v>NA</v>
          </cell>
          <cell r="AJ1766" t="str">
            <v>151.NA2</v>
          </cell>
        </row>
        <row r="1767">
          <cell r="A1767">
            <v>1767</v>
          </cell>
          <cell r="B1767">
            <v>152</v>
          </cell>
          <cell r="C1767" t="str">
            <v>Fuel Stock - Undistributed</v>
          </cell>
          <cell r="AH1767">
            <v>152</v>
          </cell>
          <cell r="AI1767" t="str">
            <v>NA</v>
          </cell>
          <cell r="AJ1767" t="str">
            <v>152.NA</v>
          </cell>
        </row>
        <row r="1768">
          <cell r="A1768">
            <v>1768</v>
          </cell>
          <cell r="D1768" t="str">
            <v>SE</v>
          </cell>
          <cell r="E1768" t="str">
            <v>P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 t="str">
            <v>PLNT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0</v>
          </cell>
          <cell r="AF1768">
            <v>0</v>
          </cell>
          <cell r="AH1768">
            <v>152</v>
          </cell>
          <cell r="AI1768" t="str">
            <v>SE</v>
          </cell>
          <cell r="AJ1768" t="str">
            <v>152.SE</v>
          </cell>
        </row>
        <row r="1769">
          <cell r="A1769">
            <v>1769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0</v>
          </cell>
          <cell r="AF1769">
            <v>0</v>
          </cell>
          <cell r="AH1769">
            <v>152</v>
          </cell>
          <cell r="AI1769" t="str">
            <v>NA</v>
          </cell>
          <cell r="AJ1769" t="str">
            <v>152.NA1</v>
          </cell>
        </row>
        <row r="1770">
          <cell r="A1770">
            <v>1770</v>
          </cell>
          <cell r="AH1770">
            <v>152</v>
          </cell>
          <cell r="AI1770" t="str">
            <v>NA</v>
          </cell>
          <cell r="AJ1770" t="str">
            <v>152.NA2</v>
          </cell>
        </row>
        <row r="1771">
          <cell r="A1771">
            <v>1771</v>
          </cell>
          <cell r="B1771">
            <v>25316</v>
          </cell>
          <cell r="C1771" t="str">
            <v>DG&amp;T Working Capital Deposit</v>
          </cell>
          <cell r="AH1771">
            <v>25316</v>
          </cell>
          <cell r="AI1771" t="str">
            <v>NA</v>
          </cell>
          <cell r="AJ1771" t="str">
            <v>25316.NA</v>
          </cell>
        </row>
        <row r="1772">
          <cell r="A1772">
            <v>1772</v>
          </cell>
          <cell r="D1772" t="str">
            <v>SE</v>
          </cell>
          <cell r="E1772" t="str">
            <v>P</v>
          </cell>
          <cell r="F1772">
            <v>-855545.65719551407</v>
          </cell>
          <cell r="G1772">
            <v>-855545.65719551407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-855545.65719551407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 t="str">
            <v>PLNT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0</v>
          </cell>
          <cell r="AF1772">
            <v>0</v>
          </cell>
          <cell r="AH1772">
            <v>25316</v>
          </cell>
          <cell r="AI1772" t="str">
            <v>SE</v>
          </cell>
          <cell r="AJ1772" t="str">
            <v>25316.SE</v>
          </cell>
        </row>
        <row r="1773">
          <cell r="A1773">
            <v>1773</v>
          </cell>
          <cell r="F1773">
            <v>-855545.65719551407</v>
          </cell>
          <cell r="G1773">
            <v>-855545.65719551407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-855545.65719551407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0</v>
          </cell>
          <cell r="AF1773">
            <v>0</v>
          </cell>
          <cell r="AH1773">
            <v>25316</v>
          </cell>
          <cell r="AI1773" t="str">
            <v>NA</v>
          </cell>
          <cell r="AJ1773" t="str">
            <v>25316.NA1</v>
          </cell>
        </row>
        <row r="1774">
          <cell r="A1774">
            <v>1774</v>
          </cell>
          <cell r="AH1774">
            <v>25316</v>
          </cell>
          <cell r="AI1774" t="str">
            <v>NA</v>
          </cell>
          <cell r="AJ1774" t="str">
            <v>25316.NA2</v>
          </cell>
        </row>
        <row r="1775">
          <cell r="A1775">
            <v>1775</v>
          </cell>
          <cell r="B1775">
            <v>25317</v>
          </cell>
          <cell r="C1775" t="str">
            <v>DG&amp;T Working Capital Deposit</v>
          </cell>
          <cell r="AH1775">
            <v>25317</v>
          </cell>
          <cell r="AI1775" t="str">
            <v>NA</v>
          </cell>
          <cell r="AJ1775" t="str">
            <v>25317.NA</v>
          </cell>
        </row>
        <row r="1776">
          <cell r="A1776">
            <v>1776</v>
          </cell>
          <cell r="D1776" t="str">
            <v>SE</v>
          </cell>
          <cell r="E1776" t="str">
            <v>P</v>
          </cell>
          <cell r="F1776">
            <v>-1169490.640429355</v>
          </cell>
          <cell r="G1776">
            <v>-1169490.640429355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-1169490.640429355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 t="str">
            <v>PLNT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0</v>
          </cell>
          <cell r="AF1776">
            <v>0</v>
          </cell>
          <cell r="AH1776">
            <v>25317</v>
          </cell>
          <cell r="AI1776" t="str">
            <v>SE</v>
          </cell>
          <cell r="AJ1776" t="str">
            <v>25317.SE</v>
          </cell>
        </row>
        <row r="1777">
          <cell r="A1777">
            <v>1777</v>
          </cell>
          <cell r="F1777">
            <v>-1169490.640429355</v>
          </cell>
          <cell r="G1777">
            <v>-1169490.640429355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-1169490.640429355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0</v>
          </cell>
          <cell r="AE1777">
            <v>0</v>
          </cell>
          <cell r="AF1777">
            <v>0</v>
          </cell>
          <cell r="AH1777">
            <v>25317</v>
          </cell>
          <cell r="AI1777" t="str">
            <v>NA</v>
          </cell>
          <cell r="AJ1777" t="str">
            <v>25317.NA1</v>
          </cell>
        </row>
        <row r="1778">
          <cell r="A1778">
            <v>1778</v>
          </cell>
          <cell r="AH1778">
            <v>25317</v>
          </cell>
          <cell r="AI1778" t="str">
            <v>NA</v>
          </cell>
          <cell r="AJ1778" t="str">
            <v>25317.NA2</v>
          </cell>
        </row>
        <row r="1779">
          <cell r="A1779">
            <v>1779</v>
          </cell>
          <cell r="B1779">
            <v>25319</v>
          </cell>
          <cell r="C1779" t="str">
            <v>Provo Working Capital Deposit</v>
          </cell>
          <cell r="AH1779">
            <v>25319</v>
          </cell>
          <cell r="AI1779" t="str">
            <v>NA</v>
          </cell>
          <cell r="AJ1779" t="str">
            <v>25319.NA</v>
          </cell>
        </row>
        <row r="1780">
          <cell r="A1780">
            <v>1780</v>
          </cell>
          <cell r="D1780" t="str">
            <v>SE</v>
          </cell>
          <cell r="E1780" t="str">
            <v>P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 t="str">
            <v>PLNT</v>
          </cell>
          <cell r="X1780">
            <v>0</v>
          </cell>
          <cell r="Y1780">
            <v>0</v>
          </cell>
          <cell r="Z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0</v>
          </cell>
          <cell r="AE1780">
            <v>0</v>
          </cell>
          <cell r="AF1780">
            <v>0</v>
          </cell>
          <cell r="AH1780">
            <v>25319</v>
          </cell>
          <cell r="AI1780" t="str">
            <v>SE</v>
          </cell>
          <cell r="AJ1780" t="str">
            <v>25319.SE</v>
          </cell>
        </row>
        <row r="1781">
          <cell r="A1781">
            <v>1781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X1781">
            <v>0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0</v>
          </cell>
          <cell r="AE1781">
            <v>0</v>
          </cell>
          <cell r="AF1781">
            <v>0</v>
          </cell>
          <cell r="AH1781">
            <v>25319</v>
          </cell>
          <cell r="AI1781" t="str">
            <v>NA</v>
          </cell>
          <cell r="AJ1781" t="str">
            <v>25319.NA1</v>
          </cell>
        </row>
        <row r="1782">
          <cell r="A1782">
            <v>1782</v>
          </cell>
          <cell r="AH1782">
            <v>25319</v>
          </cell>
          <cell r="AI1782" t="str">
            <v>NA</v>
          </cell>
          <cell r="AJ1782" t="str">
            <v>25319.NA2</v>
          </cell>
        </row>
        <row r="1783">
          <cell r="A1783">
            <v>1783</v>
          </cell>
          <cell r="C1783" t="str">
            <v>Total Fuel Stock</v>
          </cell>
          <cell r="F1783">
            <v>86286777.621822298</v>
          </cell>
          <cell r="G1783">
            <v>86286777.621822298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86286777.621822298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0</v>
          </cell>
          <cell r="AE1783">
            <v>0</v>
          </cell>
          <cell r="AF1783">
            <v>0</v>
          </cell>
          <cell r="AH1783">
            <v>25319</v>
          </cell>
          <cell r="AI1783" t="str">
            <v>NA</v>
          </cell>
          <cell r="AJ1783" t="str">
            <v>25319.NA3</v>
          </cell>
        </row>
        <row r="1784">
          <cell r="A1784">
            <v>1784</v>
          </cell>
          <cell r="AH1784">
            <v>25319</v>
          </cell>
          <cell r="AI1784" t="str">
            <v>NA</v>
          </cell>
          <cell r="AJ1784" t="str">
            <v>25319.NA4</v>
          </cell>
        </row>
        <row r="1785">
          <cell r="A1785">
            <v>1785</v>
          </cell>
          <cell r="B1785">
            <v>154</v>
          </cell>
          <cell r="C1785" t="str">
            <v>Materials and Supplies</v>
          </cell>
          <cell r="AH1785">
            <v>154</v>
          </cell>
          <cell r="AI1785" t="str">
            <v>NA</v>
          </cell>
          <cell r="AJ1785" t="str">
            <v>154.NA</v>
          </cell>
        </row>
        <row r="1786">
          <cell r="A1786">
            <v>1786</v>
          </cell>
          <cell r="D1786" t="str">
            <v>S</v>
          </cell>
          <cell r="E1786" t="str">
            <v>MSS</v>
          </cell>
          <cell r="F1786">
            <v>54207949.898461498</v>
          </cell>
          <cell r="G1786">
            <v>44280338.732731059</v>
          </cell>
          <cell r="H1786">
            <v>801953.05554015888</v>
          </cell>
          <cell r="I1786">
            <v>9125658.1101902835</v>
          </cell>
          <cell r="J1786">
            <v>0</v>
          </cell>
          <cell r="K1786">
            <v>0</v>
          </cell>
          <cell r="M1786">
            <v>0.75</v>
          </cell>
          <cell r="N1786">
            <v>0</v>
          </cell>
          <cell r="O1786">
            <v>0</v>
          </cell>
          <cell r="P1786">
            <v>33210254.049548294</v>
          </cell>
          <cell r="Q1786">
            <v>11070084.683182765</v>
          </cell>
          <cell r="R1786">
            <v>0.75</v>
          </cell>
          <cell r="S1786">
            <v>0</v>
          </cell>
          <cell r="T1786">
            <v>0</v>
          </cell>
          <cell r="U1786">
            <v>601464.79165511916</v>
          </cell>
          <cell r="V1786">
            <v>200488.26388503972</v>
          </cell>
          <cell r="W1786" t="str">
            <v>PLNT</v>
          </cell>
          <cell r="X1786">
            <v>1464584.5114102929</v>
          </cell>
          <cell r="Y1786">
            <v>4554904.0663436614</v>
          </cell>
          <cell r="Z1786">
            <v>1745180.24843465</v>
          </cell>
          <cell r="AA1786">
            <v>1073253.7717313585</v>
          </cell>
          <cell r="AB1786">
            <v>287735.51227032189</v>
          </cell>
          <cell r="AC1786">
            <v>0</v>
          </cell>
          <cell r="AD1786">
            <v>0</v>
          </cell>
          <cell r="AE1786">
            <v>0</v>
          </cell>
          <cell r="AF1786">
            <v>0</v>
          </cell>
          <cell r="AH1786">
            <v>154</v>
          </cell>
          <cell r="AI1786" t="str">
            <v>S</v>
          </cell>
          <cell r="AJ1786" t="str">
            <v>154.S</v>
          </cell>
        </row>
        <row r="1787">
          <cell r="A1787">
            <v>1787</v>
          </cell>
          <cell r="D1787" t="str">
            <v>SG</v>
          </cell>
          <cell r="E1787" t="str">
            <v>MSS</v>
          </cell>
          <cell r="F1787">
            <v>2199798.8203915204</v>
          </cell>
          <cell r="G1787">
            <v>1796928.9946079166</v>
          </cell>
          <cell r="H1787">
            <v>32543.849912993774</v>
          </cell>
          <cell r="I1787">
            <v>370325.97587061016</v>
          </cell>
          <cell r="J1787">
            <v>0</v>
          </cell>
          <cell r="K1787">
            <v>0</v>
          </cell>
          <cell r="M1787">
            <v>0.75</v>
          </cell>
          <cell r="N1787">
            <v>0</v>
          </cell>
          <cell r="O1787">
            <v>0</v>
          </cell>
          <cell r="P1787">
            <v>1347696.7459559375</v>
          </cell>
          <cell r="Q1787">
            <v>449232.24865197914</v>
          </cell>
          <cell r="R1787">
            <v>0.75</v>
          </cell>
          <cell r="S1787">
            <v>0</v>
          </cell>
          <cell r="T1787">
            <v>0</v>
          </cell>
          <cell r="U1787">
            <v>24407.887434745331</v>
          </cell>
          <cell r="V1787">
            <v>8135.9624782484434</v>
          </cell>
          <cell r="W1787" t="str">
            <v>PLNT</v>
          </cell>
          <cell r="X1787">
            <v>59433.925957334402</v>
          </cell>
          <cell r="Y1787">
            <v>184841.38601271293</v>
          </cell>
          <cell r="Z1787">
            <v>70820.709122336339</v>
          </cell>
          <cell r="AA1787">
            <v>43553.434237187401</v>
          </cell>
          <cell r="AB1787">
            <v>11676.520541039097</v>
          </cell>
          <cell r="AC1787">
            <v>0</v>
          </cell>
          <cell r="AD1787">
            <v>0</v>
          </cell>
          <cell r="AE1787">
            <v>0</v>
          </cell>
          <cell r="AF1787">
            <v>0</v>
          </cell>
          <cell r="AH1787">
            <v>154</v>
          </cell>
          <cell r="AI1787" t="str">
            <v>SG</v>
          </cell>
          <cell r="AJ1787" t="str">
            <v>154.SG</v>
          </cell>
        </row>
        <row r="1788">
          <cell r="A1788">
            <v>1788</v>
          </cell>
          <cell r="D1788" t="str">
            <v>SE</v>
          </cell>
          <cell r="E1788" t="str">
            <v>MSS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0.75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0.75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 t="str">
            <v>PLNT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  <cell r="AF1788">
            <v>0</v>
          </cell>
          <cell r="AH1788">
            <v>154</v>
          </cell>
          <cell r="AI1788" t="str">
            <v>SE</v>
          </cell>
          <cell r="AJ1788" t="str">
            <v>154.SE</v>
          </cell>
        </row>
        <row r="1789">
          <cell r="A1789">
            <v>1789</v>
          </cell>
          <cell r="D1789" t="str">
            <v>SO</v>
          </cell>
          <cell r="E1789" t="str">
            <v>MSS</v>
          </cell>
          <cell r="F1789">
            <v>-537073.72350647545</v>
          </cell>
          <cell r="G1789">
            <v>-438714.36654332571</v>
          </cell>
          <cell r="H1789">
            <v>-7945.4750534399491</v>
          </cell>
          <cell r="I1789">
            <v>-90413.881909709773</v>
          </cell>
          <cell r="J1789">
            <v>0</v>
          </cell>
          <cell r="K1789">
            <v>0</v>
          </cell>
          <cell r="M1789">
            <v>0.75</v>
          </cell>
          <cell r="N1789">
            <v>0</v>
          </cell>
          <cell r="O1789">
            <v>0</v>
          </cell>
          <cell r="P1789">
            <v>-329035.77490749431</v>
          </cell>
          <cell r="Q1789">
            <v>-109678.59163583143</v>
          </cell>
          <cell r="R1789">
            <v>0.75</v>
          </cell>
          <cell r="S1789">
            <v>0</v>
          </cell>
          <cell r="T1789">
            <v>0</v>
          </cell>
          <cell r="U1789">
            <v>-5959.1062900799616</v>
          </cell>
          <cell r="V1789">
            <v>-1986.3687633599873</v>
          </cell>
          <cell r="W1789" t="str">
            <v>PLNT</v>
          </cell>
          <cell r="X1789">
            <v>-14510.599615119601</v>
          </cell>
          <cell r="Y1789">
            <v>-45128.422891997368</v>
          </cell>
          <cell r="Z1789">
            <v>-17290.645670467518</v>
          </cell>
          <cell r="AA1789">
            <v>-10633.429239269</v>
          </cell>
          <cell r="AB1789">
            <v>-2850.7844928562936</v>
          </cell>
          <cell r="AC1789">
            <v>0</v>
          </cell>
          <cell r="AD1789">
            <v>0</v>
          </cell>
          <cell r="AE1789">
            <v>0</v>
          </cell>
          <cell r="AF1789">
            <v>0</v>
          </cell>
          <cell r="AH1789">
            <v>154</v>
          </cell>
          <cell r="AI1789" t="str">
            <v>SO</v>
          </cell>
          <cell r="AJ1789" t="str">
            <v>154.SO</v>
          </cell>
        </row>
        <row r="1790">
          <cell r="A1790">
            <v>1790</v>
          </cell>
          <cell r="D1790" t="str">
            <v>SG</v>
          </cell>
          <cell r="E1790" t="str">
            <v>MSS</v>
          </cell>
          <cell r="F1790">
            <v>52086717.705004498</v>
          </cell>
          <cell r="G1790">
            <v>42547587.720508844</v>
          </cell>
          <cell r="H1790">
            <v>770571.52124049573</v>
          </cell>
          <cell r="I1790">
            <v>8768558.4632551577</v>
          </cell>
          <cell r="J1790">
            <v>0</v>
          </cell>
          <cell r="K1790">
            <v>0</v>
          </cell>
          <cell r="M1790">
            <v>0.75</v>
          </cell>
          <cell r="N1790">
            <v>0</v>
          </cell>
          <cell r="O1790">
            <v>0</v>
          </cell>
          <cell r="P1790">
            <v>31910690.790381633</v>
          </cell>
          <cell r="Q1790">
            <v>10636896.930127211</v>
          </cell>
          <cell r="R1790">
            <v>0.75</v>
          </cell>
          <cell r="S1790">
            <v>0</v>
          </cell>
          <cell r="T1790">
            <v>0</v>
          </cell>
          <cell r="U1790">
            <v>577928.64093037182</v>
          </cell>
          <cell r="V1790">
            <v>192642.88031012393</v>
          </cell>
          <cell r="W1790" t="str">
            <v>PLNT</v>
          </cell>
          <cell r="X1790">
            <v>1407273.2900587881</v>
          </cell>
          <cell r="Y1790">
            <v>4376664.3586673047</v>
          </cell>
          <cell r="Z1790">
            <v>1676888.9270823565</v>
          </cell>
          <cell r="AA1790">
            <v>1031255.8644758707</v>
          </cell>
          <cell r="AB1790">
            <v>276476.02297083871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H1790">
            <v>154</v>
          </cell>
          <cell r="AI1790" t="str">
            <v>SG</v>
          </cell>
          <cell r="AJ1790" t="str">
            <v>154.SG1</v>
          </cell>
        </row>
        <row r="1791">
          <cell r="A1791">
            <v>1791</v>
          </cell>
          <cell r="D1791" t="str">
            <v>SG</v>
          </cell>
          <cell r="E1791" t="str">
            <v>MSS</v>
          </cell>
          <cell r="F1791">
            <v>3472.8472875030484</v>
          </cell>
          <cell r="G1791">
            <v>2836.8321352445332</v>
          </cell>
          <cell r="H1791">
            <v>51.37734407691493</v>
          </cell>
          <cell r="I1791">
            <v>584.63780818160012</v>
          </cell>
          <cell r="J1791">
            <v>0</v>
          </cell>
          <cell r="K1791">
            <v>0</v>
          </cell>
          <cell r="M1791">
            <v>0.75</v>
          </cell>
          <cell r="N1791">
            <v>0</v>
          </cell>
          <cell r="O1791">
            <v>0</v>
          </cell>
          <cell r="P1791">
            <v>2127.6241014334</v>
          </cell>
          <cell r="Q1791">
            <v>709.2080338111333</v>
          </cell>
          <cell r="R1791">
            <v>0.75</v>
          </cell>
          <cell r="S1791">
            <v>0</v>
          </cell>
          <cell r="T1791">
            <v>0</v>
          </cell>
          <cell r="U1791">
            <v>38.533008057686196</v>
          </cell>
          <cell r="V1791">
            <v>12.844336019228733</v>
          </cell>
          <cell r="W1791" t="str">
            <v>PLNT</v>
          </cell>
          <cell r="X1791">
            <v>93.829011377435791</v>
          </cell>
          <cell r="Y1791">
            <v>291.81118749682031</v>
          </cell>
          <cell r="Z1791">
            <v>111.80545479644091</v>
          </cell>
          <cell r="AA1791">
            <v>68.758299418097877</v>
          </cell>
          <cell r="AB1791">
            <v>18.433855092805274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H1791">
            <v>154</v>
          </cell>
          <cell r="AI1791" t="str">
            <v>SG</v>
          </cell>
          <cell r="AJ1791" t="str">
            <v>154.SG2</v>
          </cell>
        </row>
        <row r="1792">
          <cell r="A1792">
            <v>1792</v>
          </cell>
          <cell r="D1792" t="str">
            <v>SNPD</v>
          </cell>
          <cell r="E1792" t="str">
            <v>MSS</v>
          </cell>
          <cell r="F1792">
            <v>-664006.79900129873</v>
          </cell>
          <cell r="G1792">
            <v>-542400.99534641241</v>
          </cell>
          <cell r="H1792">
            <v>-9823.3244820358868</v>
          </cell>
          <cell r="I1792">
            <v>-111782.47917285041</v>
          </cell>
          <cell r="J1792">
            <v>0</v>
          </cell>
          <cell r="K1792">
            <v>0</v>
          </cell>
          <cell r="M1792">
            <v>0.75</v>
          </cell>
          <cell r="N1792">
            <v>0</v>
          </cell>
          <cell r="O1792">
            <v>0</v>
          </cell>
          <cell r="P1792">
            <v>-406800.74650980928</v>
          </cell>
          <cell r="Q1792">
            <v>-135600.2488366031</v>
          </cell>
          <cell r="R1792">
            <v>0.75</v>
          </cell>
          <cell r="S1792">
            <v>0</v>
          </cell>
          <cell r="T1792">
            <v>0</v>
          </cell>
          <cell r="U1792">
            <v>-7367.4933615269147</v>
          </cell>
          <cell r="V1792">
            <v>-2455.8311205089717</v>
          </cell>
          <cell r="W1792" t="str">
            <v>PLNT</v>
          </cell>
          <cell r="X1792">
            <v>-17940.063682726181</v>
          </cell>
          <cell r="Y1792">
            <v>-55794.164407916353</v>
          </cell>
          <cell r="Z1792">
            <v>-21377.151370121672</v>
          </cell>
          <cell r="AA1792">
            <v>-13146.555123709553</v>
          </cell>
          <cell r="AB1792">
            <v>-3524.5445883766556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  <cell r="AH1792">
            <v>154</v>
          </cell>
          <cell r="AI1792" t="str">
            <v>SNPD</v>
          </cell>
          <cell r="AJ1792" t="str">
            <v>154.SNPD</v>
          </cell>
        </row>
        <row r="1793">
          <cell r="A1793">
            <v>1793</v>
          </cell>
          <cell r="D1793" t="str">
            <v>SG</v>
          </cell>
          <cell r="E1793" t="str">
            <v>MSS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0.75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0.75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 t="str">
            <v>PLNT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  <cell r="AH1793">
            <v>154</v>
          </cell>
          <cell r="AI1793" t="str">
            <v>SG</v>
          </cell>
          <cell r="AJ1793" t="str">
            <v>154.SG3</v>
          </cell>
        </row>
        <row r="1794">
          <cell r="A1794">
            <v>1794</v>
          </cell>
          <cell r="D1794" t="str">
            <v>SG</v>
          </cell>
          <cell r="E1794" t="str">
            <v>MSS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M1794">
            <v>0.75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0.75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 t="str">
            <v>PLNT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  <cell r="AH1794">
            <v>154</v>
          </cell>
          <cell r="AI1794" t="str">
            <v>SG</v>
          </cell>
          <cell r="AJ1794" t="str">
            <v>154.SG4</v>
          </cell>
        </row>
        <row r="1795">
          <cell r="A1795">
            <v>1795</v>
          </cell>
          <cell r="D1795" t="str">
            <v>SG</v>
          </cell>
          <cell r="E1795" t="str">
            <v>MSS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M1795">
            <v>0.75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0.75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 t="str">
            <v>PLNT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  <cell r="AH1795">
            <v>154</v>
          </cell>
          <cell r="AI1795" t="str">
            <v>SG</v>
          </cell>
          <cell r="AJ1795" t="str">
            <v>154.SG5</v>
          </cell>
        </row>
        <row r="1796">
          <cell r="A1796">
            <v>1796</v>
          </cell>
          <cell r="D1796" t="str">
            <v>SG</v>
          </cell>
          <cell r="E1796" t="str">
            <v>MSS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M1796">
            <v>0.75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0.75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 t="str">
            <v>PLNT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0</v>
          </cell>
          <cell r="AE1796">
            <v>0</v>
          </cell>
          <cell r="AF1796">
            <v>0</v>
          </cell>
          <cell r="AH1796">
            <v>154</v>
          </cell>
          <cell r="AI1796" t="str">
            <v>SG</v>
          </cell>
          <cell r="AJ1796" t="str">
            <v>154.SG6</v>
          </cell>
        </row>
        <row r="1797">
          <cell r="A1797">
            <v>1797</v>
          </cell>
          <cell r="D1797" t="str">
            <v>SG</v>
          </cell>
          <cell r="E1797" t="str">
            <v>MSS</v>
          </cell>
          <cell r="F1797">
            <v>3920133.0994685739</v>
          </cell>
          <cell r="G1797">
            <v>3202202.2940732157</v>
          </cell>
          <cell r="H1797">
            <v>57994.495699092302</v>
          </cell>
          <cell r="I1797">
            <v>659936.30969626608</v>
          </cell>
          <cell r="J1797">
            <v>0</v>
          </cell>
          <cell r="K1797">
            <v>0</v>
          </cell>
          <cell r="M1797">
            <v>0.75</v>
          </cell>
          <cell r="N1797">
            <v>0</v>
          </cell>
          <cell r="O1797">
            <v>0</v>
          </cell>
          <cell r="P1797">
            <v>2401651.7205549115</v>
          </cell>
          <cell r="Q1797">
            <v>800550.57351830392</v>
          </cell>
          <cell r="R1797">
            <v>0.75</v>
          </cell>
          <cell r="S1797">
            <v>0</v>
          </cell>
          <cell r="T1797">
            <v>0</v>
          </cell>
          <cell r="U1797">
            <v>43495.871774319225</v>
          </cell>
          <cell r="V1797">
            <v>14498.623924773075</v>
          </cell>
          <cell r="W1797" t="str">
            <v>PLNT</v>
          </cell>
          <cell r="X1797">
            <v>105913.73093619698</v>
          </cell>
          <cell r="Y1797">
            <v>329395.04683029087</v>
          </cell>
          <cell r="Z1797">
            <v>126205.4526917578</v>
          </cell>
          <cell r="AA1797">
            <v>77614.03341344581</v>
          </cell>
          <cell r="AB1797">
            <v>20808.04582457467</v>
          </cell>
          <cell r="AC1797">
            <v>0</v>
          </cell>
          <cell r="AD1797">
            <v>0</v>
          </cell>
          <cell r="AE1797">
            <v>0</v>
          </cell>
          <cell r="AF1797">
            <v>0</v>
          </cell>
          <cell r="AH1797">
            <v>154</v>
          </cell>
          <cell r="AI1797" t="str">
            <v>SG</v>
          </cell>
          <cell r="AJ1797" t="str">
            <v>154.SG7</v>
          </cell>
        </row>
        <row r="1798">
          <cell r="A1798">
            <v>1798</v>
          </cell>
          <cell r="D1798" t="str">
            <v>SG</v>
          </cell>
          <cell r="E1798" t="str">
            <v>MSS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M1798">
            <v>0.75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0.75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 t="str">
            <v>PLNT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  <cell r="AH1798">
            <v>154</v>
          </cell>
          <cell r="AI1798" t="str">
            <v>SG</v>
          </cell>
          <cell r="AJ1798" t="str">
            <v>154.SG8</v>
          </cell>
        </row>
        <row r="1799">
          <cell r="A1799">
            <v>1799</v>
          </cell>
          <cell r="F1799">
            <v>111216991.84810583</v>
          </cell>
          <cell r="G1799">
            <v>90848779.212166533</v>
          </cell>
          <cell r="H1799">
            <v>1645345.5002013417</v>
          </cell>
          <cell r="I1799">
            <v>18722867.135737937</v>
          </cell>
          <cell r="J1799">
            <v>0</v>
          </cell>
          <cell r="K1799">
            <v>0</v>
          </cell>
          <cell r="N1799">
            <v>0</v>
          </cell>
          <cell r="O1799">
            <v>0</v>
          </cell>
          <cell r="P1799">
            <v>68136584.409124911</v>
          </cell>
          <cell r="Q1799">
            <v>22712194.803041633</v>
          </cell>
          <cell r="S1799">
            <v>0</v>
          </cell>
          <cell r="T1799">
            <v>0</v>
          </cell>
          <cell r="U1799">
            <v>1234009.1251510065</v>
          </cell>
          <cell r="V1799">
            <v>411336.37505033542</v>
          </cell>
          <cell r="X1799">
            <v>3004848.6240761443</v>
          </cell>
          <cell r="Y1799">
            <v>9345174.0817415528</v>
          </cell>
          <cell r="Z1799">
            <v>3580539.3457453079</v>
          </cell>
          <cell r="AA1799">
            <v>2201965.8777943021</v>
          </cell>
          <cell r="AB1799">
            <v>590339.20638063434</v>
          </cell>
          <cell r="AC1799">
            <v>0</v>
          </cell>
          <cell r="AD1799">
            <v>0</v>
          </cell>
          <cell r="AE1799">
            <v>0</v>
          </cell>
          <cell r="AF1799">
            <v>0</v>
          </cell>
          <cell r="AH1799">
            <v>154</v>
          </cell>
          <cell r="AI1799" t="str">
            <v>NA</v>
          </cell>
          <cell r="AJ1799" t="str">
            <v>154.NA1</v>
          </cell>
        </row>
        <row r="1800">
          <cell r="A1800">
            <v>1800</v>
          </cell>
          <cell r="AH1800">
            <v>154</v>
          </cell>
          <cell r="AI1800" t="str">
            <v>NA</v>
          </cell>
          <cell r="AJ1800" t="str">
            <v>154.NA2</v>
          </cell>
        </row>
        <row r="1801">
          <cell r="A1801">
            <v>1801</v>
          </cell>
          <cell r="B1801">
            <v>163</v>
          </cell>
          <cell r="C1801" t="str">
            <v>Stores Expense Undistributed</v>
          </cell>
          <cell r="AH1801">
            <v>163</v>
          </cell>
          <cell r="AI1801" t="str">
            <v>NA</v>
          </cell>
          <cell r="AJ1801" t="str">
            <v>163.NA</v>
          </cell>
        </row>
        <row r="1802">
          <cell r="A1802">
            <v>1802</v>
          </cell>
          <cell r="D1802" t="str">
            <v>SO</v>
          </cell>
          <cell r="E1802" t="str">
            <v>MSS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M1802">
            <v>0.75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0.75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 t="str">
            <v>PLNT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0</v>
          </cell>
          <cell r="AE1802">
            <v>0</v>
          </cell>
          <cell r="AF1802">
            <v>0</v>
          </cell>
          <cell r="AH1802">
            <v>163</v>
          </cell>
          <cell r="AI1802" t="str">
            <v>SO</v>
          </cell>
          <cell r="AJ1802" t="str">
            <v>163.SO</v>
          </cell>
        </row>
        <row r="1803">
          <cell r="A1803">
            <v>1803</v>
          </cell>
          <cell r="AH1803">
            <v>163</v>
          </cell>
          <cell r="AI1803" t="str">
            <v>NA</v>
          </cell>
          <cell r="AJ1803" t="str">
            <v>163.NA1</v>
          </cell>
        </row>
        <row r="1804">
          <cell r="A1804">
            <v>1804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X1804">
            <v>0</v>
          </cell>
          <cell r="Y1804">
            <v>0</v>
          </cell>
          <cell r="Z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0</v>
          </cell>
          <cell r="AE1804">
            <v>0</v>
          </cell>
          <cell r="AF1804">
            <v>0</v>
          </cell>
          <cell r="AH1804">
            <v>163</v>
          </cell>
          <cell r="AI1804" t="str">
            <v>NA</v>
          </cell>
          <cell r="AJ1804" t="str">
            <v>163.NA2</v>
          </cell>
        </row>
        <row r="1805">
          <cell r="A1805">
            <v>1805</v>
          </cell>
          <cell r="AH1805">
            <v>163</v>
          </cell>
          <cell r="AI1805" t="str">
            <v>NA</v>
          </cell>
          <cell r="AJ1805" t="str">
            <v>163.NA3</v>
          </cell>
        </row>
        <row r="1806">
          <cell r="A1806">
            <v>1806</v>
          </cell>
          <cell r="B1806">
            <v>25318</v>
          </cell>
          <cell r="C1806" t="str">
            <v>Provo Working Capital Deposit</v>
          </cell>
          <cell r="AH1806">
            <v>25318</v>
          </cell>
          <cell r="AI1806" t="str">
            <v>NA</v>
          </cell>
          <cell r="AJ1806" t="str">
            <v>25318.NA</v>
          </cell>
        </row>
        <row r="1807">
          <cell r="A1807">
            <v>1807</v>
          </cell>
          <cell r="D1807" t="str">
            <v>SG</v>
          </cell>
          <cell r="E1807" t="str">
            <v>MSS</v>
          </cell>
          <cell r="F1807">
            <v>-119196.14251029759</v>
          </cell>
          <cell r="G1807">
            <v>-97366.633046948336</v>
          </cell>
          <cell r="H1807">
            <v>-1763.389150000789</v>
          </cell>
          <cell r="I1807">
            <v>-20066.120313348463</v>
          </cell>
          <cell r="J1807">
            <v>0</v>
          </cell>
          <cell r="K1807">
            <v>0</v>
          </cell>
          <cell r="M1807">
            <v>0.75</v>
          </cell>
          <cell r="N1807">
            <v>0</v>
          </cell>
          <cell r="O1807">
            <v>0</v>
          </cell>
          <cell r="P1807">
            <v>-73024.974785211249</v>
          </cell>
          <cell r="Q1807">
            <v>-24341.658261737084</v>
          </cell>
          <cell r="R1807">
            <v>0.75</v>
          </cell>
          <cell r="S1807">
            <v>0</v>
          </cell>
          <cell r="T1807">
            <v>0</v>
          </cell>
          <cell r="U1807">
            <v>-1322.5418625005918</v>
          </cell>
          <cell r="V1807">
            <v>-440.84728750019724</v>
          </cell>
          <cell r="W1807" t="str">
            <v>PLNT</v>
          </cell>
          <cell r="X1807">
            <v>-3220.4284513144903</v>
          </cell>
          <cell r="Y1807">
            <v>-10015.634150149664</v>
          </cell>
          <cell r="Z1807">
            <v>-3837.4215219025832</v>
          </cell>
          <cell r="AA1807">
            <v>-2359.9436939532034</v>
          </cell>
          <cell r="AB1807">
            <v>-632.69249602852381</v>
          </cell>
          <cell r="AC1807">
            <v>0</v>
          </cell>
          <cell r="AD1807">
            <v>0</v>
          </cell>
          <cell r="AE1807">
            <v>0</v>
          </cell>
          <cell r="AF1807">
            <v>0</v>
          </cell>
          <cell r="AH1807">
            <v>25318</v>
          </cell>
          <cell r="AI1807" t="str">
            <v>SG</v>
          </cell>
          <cell r="AJ1807" t="str">
            <v>25318.SG</v>
          </cell>
        </row>
        <row r="1808">
          <cell r="A1808">
            <v>1808</v>
          </cell>
          <cell r="AH1808">
            <v>25318</v>
          </cell>
          <cell r="AI1808" t="str">
            <v>NA</v>
          </cell>
          <cell r="AJ1808" t="str">
            <v>25318.NA1</v>
          </cell>
        </row>
        <row r="1809">
          <cell r="A1809">
            <v>1809</v>
          </cell>
          <cell r="F1809">
            <v>-119196.14251029759</v>
          </cell>
          <cell r="G1809">
            <v>-97366.633046948336</v>
          </cell>
          <cell r="H1809">
            <v>-1763.389150000789</v>
          </cell>
          <cell r="I1809">
            <v>-20066.120313348463</v>
          </cell>
          <cell r="J1809">
            <v>0</v>
          </cell>
          <cell r="K1809">
            <v>0</v>
          </cell>
          <cell r="N1809">
            <v>0</v>
          </cell>
          <cell r="O1809">
            <v>0</v>
          </cell>
          <cell r="P1809">
            <v>-73024.974785211249</v>
          </cell>
          <cell r="Q1809">
            <v>-24341.658261737084</v>
          </cell>
          <cell r="S1809">
            <v>0</v>
          </cell>
          <cell r="T1809">
            <v>0</v>
          </cell>
          <cell r="U1809">
            <v>-1322.5418625005918</v>
          </cell>
          <cell r="V1809">
            <v>-440.84728750019724</v>
          </cell>
          <cell r="X1809">
            <v>-3220.4284513144903</v>
          </cell>
          <cell r="Y1809">
            <v>-10015.634150149664</v>
          </cell>
          <cell r="Z1809">
            <v>-3837.4215219025832</v>
          </cell>
          <cell r="AA1809">
            <v>-2359.9436939532034</v>
          </cell>
          <cell r="AB1809">
            <v>-632.69249602852381</v>
          </cell>
          <cell r="AC1809">
            <v>0</v>
          </cell>
          <cell r="AD1809">
            <v>0</v>
          </cell>
          <cell r="AE1809">
            <v>0</v>
          </cell>
          <cell r="AF1809">
            <v>0</v>
          </cell>
          <cell r="AH1809">
            <v>25318</v>
          </cell>
          <cell r="AI1809" t="str">
            <v>NA</v>
          </cell>
          <cell r="AJ1809" t="str">
            <v>25318.NA2</v>
          </cell>
        </row>
        <row r="1810">
          <cell r="A1810">
            <v>1810</v>
          </cell>
          <cell r="AH1810">
            <v>25318</v>
          </cell>
          <cell r="AI1810" t="str">
            <v>NA</v>
          </cell>
          <cell r="AJ1810" t="str">
            <v>25318.NA3</v>
          </cell>
        </row>
        <row r="1811">
          <cell r="A1811">
            <v>1811</v>
          </cell>
          <cell r="C1811" t="str">
            <v>Total Materials &amp; Supplies</v>
          </cell>
          <cell r="F1811">
            <v>111097795.70559554</v>
          </cell>
          <cell r="G1811">
            <v>90751412.579119578</v>
          </cell>
          <cell r="H1811">
            <v>1643582.1110513408</v>
          </cell>
          <cell r="I1811">
            <v>18702801.015424587</v>
          </cell>
          <cell r="J1811">
            <v>0</v>
          </cell>
          <cell r="K1811">
            <v>0</v>
          </cell>
          <cell r="N1811">
            <v>0</v>
          </cell>
          <cell r="O1811">
            <v>0</v>
          </cell>
          <cell r="P1811">
            <v>68063559.434339702</v>
          </cell>
          <cell r="Q1811">
            <v>22687853.144779895</v>
          </cell>
          <cell r="S1811">
            <v>0</v>
          </cell>
          <cell r="T1811">
            <v>0</v>
          </cell>
          <cell r="U1811">
            <v>1232686.5832885059</v>
          </cell>
          <cell r="V1811">
            <v>410895.52776283521</v>
          </cell>
          <cell r="X1811">
            <v>3001628.1956248297</v>
          </cell>
          <cell r="Y1811">
            <v>9335158.4475914035</v>
          </cell>
          <cell r="Z1811">
            <v>3576701.9242234053</v>
          </cell>
          <cell r="AA1811">
            <v>2199605.934100349</v>
          </cell>
          <cell r="AB1811">
            <v>589706.51388460584</v>
          </cell>
          <cell r="AC1811">
            <v>0</v>
          </cell>
          <cell r="AD1811">
            <v>0</v>
          </cell>
          <cell r="AE1811">
            <v>0</v>
          </cell>
          <cell r="AF1811">
            <v>0</v>
          </cell>
          <cell r="AH1811">
            <v>25318</v>
          </cell>
          <cell r="AI1811" t="str">
            <v>NA</v>
          </cell>
          <cell r="AJ1811" t="str">
            <v>25318.NA4</v>
          </cell>
        </row>
        <row r="1812">
          <cell r="A1812">
            <v>1812</v>
          </cell>
          <cell r="AH1812">
            <v>25318</v>
          </cell>
          <cell r="AI1812" t="str">
            <v>NA</v>
          </cell>
          <cell r="AJ1812" t="str">
            <v>25318.NA5</v>
          </cell>
        </row>
        <row r="1813">
          <cell r="A1813">
            <v>1813</v>
          </cell>
          <cell r="B1813">
            <v>165</v>
          </cell>
          <cell r="C1813" t="str">
            <v>Prepayments</v>
          </cell>
          <cell r="AH1813">
            <v>165</v>
          </cell>
          <cell r="AI1813" t="str">
            <v>NA</v>
          </cell>
          <cell r="AJ1813" t="str">
            <v>165.NA</v>
          </cell>
        </row>
        <row r="1814">
          <cell r="A1814">
            <v>1814</v>
          </cell>
          <cell r="D1814" t="str">
            <v>S</v>
          </cell>
          <cell r="E1814" t="str">
            <v>DMSC</v>
          </cell>
          <cell r="F1814">
            <v>3348029.4692307701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3348029.4692307701</v>
          </cell>
          <cell r="M1814">
            <v>0.75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0.75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 t="str">
            <v>PLNT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0</v>
          </cell>
          <cell r="AE1814">
            <v>0</v>
          </cell>
          <cell r="AF1814">
            <v>0</v>
          </cell>
          <cell r="AH1814">
            <v>165</v>
          </cell>
          <cell r="AI1814" t="str">
            <v>S</v>
          </cell>
          <cell r="AJ1814" t="str">
            <v>165.S</v>
          </cell>
        </row>
        <row r="1815">
          <cell r="A1815">
            <v>1815</v>
          </cell>
          <cell r="D1815" t="str">
            <v>GPS</v>
          </cell>
          <cell r="E1815" t="str">
            <v>GP</v>
          </cell>
          <cell r="F1815">
            <v>2996796.6288871379</v>
          </cell>
          <cell r="G1815">
            <v>1336013.872474194</v>
          </cell>
          <cell r="H1815">
            <v>818188.17163874255</v>
          </cell>
          <cell r="I1815">
            <v>821338.33308558853</v>
          </cell>
          <cell r="J1815">
            <v>21256.251688612308</v>
          </cell>
          <cell r="K1815">
            <v>0</v>
          </cell>
          <cell r="M1815">
            <v>0.75</v>
          </cell>
          <cell r="N1815">
            <v>0</v>
          </cell>
          <cell r="O1815">
            <v>0</v>
          </cell>
          <cell r="P1815">
            <v>1002010.4043556455</v>
          </cell>
          <cell r="Q1815">
            <v>334003.46811854851</v>
          </cell>
          <cell r="R1815">
            <v>0.75</v>
          </cell>
          <cell r="S1815">
            <v>0</v>
          </cell>
          <cell r="T1815">
            <v>0</v>
          </cell>
          <cell r="U1815">
            <v>613641.12872905692</v>
          </cell>
          <cell r="V1815">
            <v>204547.04290968564</v>
          </cell>
          <cell r="W1815" t="str">
            <v>PLNT</v>
          </cell>
          <cell r="X1815">
            <v>131817.27681880232</v>
          </cell>
          <cell r="Y1815">
            <v>409955.89228111721</v>
          </cell>
          <cell r="Z1815">
            <v>157071.78801522299</v>
          </cell>
          <cell r="AA1815">
            <v>96596.262232014953</v>
          </cell>
          <cell r="AB1815">
            <v>25897.113738431111</v>
          </cell>
          <cell r="AC1815">
            <v>0</v>
          </cell>
          <cell r="AD1815">
            <v>0</v>
          </cell>
          <cell r="AE1815">
            <v>0</v>
          </cell>
          <cell r="AF1815">
            <v>0</v>
          </cell>
          <cell r="AH1815">
            <v>165</v>
          </cell>
          <cell r="AI1815" t="str">
            <v>GPS</v>
          </cell>
          <cell r="AJ1815" t="str">
            <v>165.GPS</v>
          </cell>
        </row>
        <row r="1816">
          <cell r="A1816">
            <v>1816</v>
          </cell>
          <cell r="D1816" t="str">
            <v>SG</v>
          </cell>
          <cell r="E1816" t="str">
            <v>PT</v>
          </cell>
          <cell r="F1816">
            <v>2258304.7607693225</v>
          </cell>
          <cell r="G1816">
            <v>1408929.9326870386</v>
          </cell>
          <cell r="H1816">
            <v>849374.82808228384</v>
          </cell>
          <cell r="I1816">
            <v>0</v>
          </cell>
          <cell r="J1816">
            <v>0</v>
          </cell>
          <cell r="K1816">
            <v>0</v>
          </cell>
          <cell r="M1816">
            <v>0.75</v>
          </cell>
          <cell r="N1816">
            <v>0</v>
          </cell>
          <cell r="O1816">
            <v>0</v>
          </cell>
          <cell r="P1816">
            <v>1056697.4495152789</v>
          </cell>
          <cell r="Q1816">
            <v>352232.48317175964</v>
          </cell>
          <cell r="R1816">
            <v>0.75</v>
          </cell>
          <cell r="S1816">
            <v>0</v>
          </cell>
          <cell r="T1816">
            <v>0</v>
          </cell>
          <cell r="U1816">
            <v>637031.12106171285</v>
          </cell>
          <cell r="V1816">
            <v>212343.70702057096</v>
          </cell>
          <cell r="W1816" t="str">
            <v>PLNT</v>
          </cell>
          <cell r="X1816">
            <v>0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0</v>
          </cell>
          <cell r="AE1816">
            <v>0</v>
          </cell>
          <cell r="AF1816">
            <v>0</v>
          </cell>
          <cell r="AH1816">
            <v>165</v>
          </cell>
          <cell r="AI1816" t="str">
            <v>SG</v>
          </cell>
          <cell r="AJ1816" t="str">
            <v>165.SG</v>
          </cell>
        </row>
        <row r="1817">
          <cell r="A1817">
            <v>1817</v>
          </cell>
          <cell r="D1817" t="str">
            <v>SE</v>
          </cell>
          <cell r="E1817" t="str">
            <v>P</v>
          </cell>
          <cell r="F1817">
            <v>10887.052960635436</v>
          </cell>
          <cell r="G1817">
            <v>10887.052960635436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0.75</v>
          </cell>
          <cell r="N1817">
            <v>0</v>
          </cell>
          <cell r="O1817">
            <v>0</v>
          </cell>
          <cell r="P1817">
            <v>8165.2897204765768</v>
          </cell>
          <cell r="Q1817">
            <v>2721.7632401588589</v>
          </cell>
          <cell r="R1817">
            <v>0.75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 t="str">
            <v>PLNT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0</v>
          </cell>
          <cell r="AE1817">
            <v>0</v>
          </cell>
          <cell r="AF1817">
            <v>0</v>
          </cell>
          <cell r="AH1817">
            <v>165</v>
          </cell>
          <cell r="AI1817" t="str">
            <v>SE</v>
          </cell>
          <cell r="AJ1817" t="str">
            <v>165.SE</v>
          </cell>
        </row>
        <row r="1818">
          <cell r="A1818">
            <v>1818</v>
          </cell>
          <cell r="D1818" t="str">
            <v>SO</v>
          </cell>
          <cell r="E1818" t="str">
            <v>PTD</v>
          </cell>
          <cell r="F1818">
            <v>10208428.397125151</v>
          </cell>
          <cell r="G1818">
            <v>4624843.5850297594</v>
          </cell>
          <cell r="H1818">
            <v>2788091.6103829206</v>
          </cell>
          <cell r="I1818">
            <v>2795493.2017124705</v>
          </cell>
          <cell r="J1818">
            <v>0</v>
          </cell>
          <cell r="K1818">
            <v>0</v>
          </cell>
          <cell r="M1818">
            <v>0.75</v>
          </cell>
          <cell r="N1818">
            <v>0</v>
          </cell>
          <cell r="O1818">
            <v>0</v>
          </cell>
          <cell r="P1818">
            <v>3468632.6887723198</v>
          </cell>
          <cell r="Q1818">
            <v>1156210.8962574399</v>
          </cell>
          <cell r="R1818">
            <v>0.75</v>
          </cell>
          <cell r="S1818">
            <v>0</v>
          </cell>
          <cell r="T1818">
            <v>0</v>
          </cell>
          <cell r="U1818">
            <v>2091068.7077871906</v>
          </cell>
          <cell r="V1818">
            <v>697022.90259573015</v>
          </cell>
          <cell r="W1818" t="str">
            <v>PLNT</v>
          </cell>
          <cell r="X1818">
            <v>448651.04472947243</v>
          </cell>
          <cell r="Y1818">
            <v>1395318.9126927182</v>
          </cell>
          <cell r="Z1818">
            <v>534606.8701405928</v>
          </cell>
          <cell r="AA1818">
            <v>328773.39763989032</v>
          </cell>
          <cell r="AB1818">
            <v>88142.976509796936</v>
          </cell>
          <cell r="AC1818">
            <v>0</v>
          </cell>
          <cell r="AD1818">
            <v>0</v>
          </cell>
          <cell r="AE1818">
            <v>0</v>
          </cell>
          <cell r="AF1818">
            <v>0</v>
          </cell>
          <cell r="AH1818">
            <v>165</v>
          </cell>
          <cell r="AI1818" t="str">
            <v>SO</v>
          </cell>
          <cell r="AJ1818" t="str">
            <v>165.SO</v>
          </cell>
        </row>
        <row r="1819">
          <cell r="A1819">
            <v>1819</v>
          </cell>
          <cell r="F1819">
            <v>18822446.308973018</v>
          </cell>
          <cell r="G1819">
            <v>7380674.4431516277</v>
          </cell>
          <cell r="H1819">
            <v>4455654.6101039471</v>
          </cell>
          <cell r="I1819">
            <v>3616831.5347980591</v>
          </cell>
          <cell r="J1819">
            <v>21256.251688612308</v>
          </cell>
          <cell r="K1819">
            <v>3348029.4692307701</v>
          </cell>
          <cell r="N1819">
            <v>0</v>
          </cell>
          <cell r="O1819">
            <v>0</v>
          </cell>
          <cell r="P1819">
            <v>5535505.832363721</v>
          </cell>
          <cell r="Q1819">
            <v>1845168.6107879069</v>
          </cell>
          <cell r="S1819">
            <v>0</v>
          </cell>
          <cell r="T1819">
            <v>0</v>
          </cell>
          <cell r="U1819">
            <v>3341740.9575779606</v>
          </cell>
          <cell r="V1819">
            <v>1113913.6525259868</v>
          </cell>
          <cell r="X1819">
            <v>580468.32154827472</v>
          </cell>
          <cell r="Y1819">
            <v>1805274.8049738354</v>
          </cell>
          <cell r="Z1819">
            <v>691678.65815581579</v>
          </cell>
          <cell r="AA1819">
            <v>425369.65987190529</v>
          </cell>
          <cell r="AB1819">
            <v>114040.09024822805</v>
          </cell>
          <cell r="AC1819">
            <v>0</v>
          </cell>
          <cell r="AD1819">
            <v>0</v>
          </cell>
          <cell r="AE1819">
            <v>0</v>
          </cell>
          <cell r="AF1819">
            <v>0</v>
          </cell>
          <cell r="AH1819">
            <v>165</v>
          </cell>
          <cell r="AI1819" t="str">
            <v>NA</v>
          </cell>
          <cell r="AJ1819" t="str">
            <v>165.NA1</v>
          </cell>
        </row>
        <row r="1820">
          <cell r="A1820">
            <v>1820</v>
          </cell>
          <cell r="AH1820">
            <v>165</v>
          </cell>
          <cell r="AI1820" t="str">
            <v>NA</v>
          </cell>
          <cell r="AJ1820" t="str">
            <v>165.NA2</v>
          </cell>
        </row>
        <row r="1821">
          <cell r="A1821">
            <v>1821</v>
          </cell>
          <cell r="B1821" t="str">
            <v>182M</v>
          </cell>
          <cell r="C1821" t="str">
            <v>Misc Regulatory Assets</v>
          </cell>
          <cell r="AH1821" t="str">
            <v>182M</v>
          </cell>
          <cell r="AI1821" t="str">
            <v>NA</v>
          </cell>
          <cell r="AJ1821" t="str">
            <v>182M.NA</v>
          </cell>
        </row>
        <row r="1822">
          <cell r="A1822">
            <v>1822</v>
          </cell>
          <cell r="D1822" t="str">
            <v>S</v>
          </cell>
          <cell r="E1822" t="str">
            <v>DDS2</v>
          </cell>
          <cell r="F1822">
            <v>1756749.9623076941</v>
          </cell>
          <cell r="G1822">
            <v>1664370.9185615245</v>
          </cell>
          <cell r="H1822">
            <v>22388.82897886926</v>
          </cell>
          <cell r="I1822">
            <v>106069.03137538502</v>
          </cell>
          <cell r="J1822">
            <v>-32907.723399942544</v>
          </cell>
          <cell r="K1822">
            <v>-3171.0932081420801</v>
          </cell>
          <cell r="M1822">
            <v>0.75</v>
          </cell>
          <cell r="N1822">
            <v>0</v>
          </cell>
          <cell r="O1822">
            <v>0</v>
          </cell>
          <cell r="P1822">
            <v>1248278.1889211433</v>
          </cell>
          <cell r="Q1822">
            <v>416092.72964038112</v>
          </cell>
          <cell r="R1822">
            <v>0.75</v>
          </cell>
          <cell r="S1822">
            <v>0</v>
          </cell>
          <cell r="T1822">
            <v>0</v>
          </cell>
          <cell r="U1822">
            <v>16791.621734151944</v>
          </cell>
          <cell r="V1822">
            <v>5597.207244717315</v>
          </cell>
          <cell r="W1822" t="str">
            <v>PLNT</v>
          </cell>
          <cell r="X1822">
            <v>17023.107661595495</v>
          </cell>
          <cell r="Y1822">
            <v>52942.402234571608</v>
          </cell>
          <cell r="Z1822">
            <v>20284.518255205301</v>
          </cell>
          <cell r="AA1822">
            <v>12474.605843539546</v>
          </cell>
          <cell r="AB1822">
            <v>3344.3973804730749</v>
          </cell>
          <cell r="AC1822">
            <v>0</v>
          </cell>
          <cell r="AD1822">
            <v>0</v>
          </cell>
          <cell r="AE1822">
            <v>0</v>
          </cell>
          <cell r="AF1822">
            <v>0</v>
          </cell>
          <cell r="AH1822" t="str">
            <v>182M</v>
          </cell>
          <cell r="AI1822" t="str">
            <v>S</v>
          </cell>
          <cell r="AJ1822" t="str">
            <v>182M.S</v>
          </cell>
        </row>
        <row r="1823">
          <cell r="A1823">
            <v>1823</v>
          </cell>
          <cell r="D1823" t="str">
            <v>SG</v>
          </cell>
          <cell r="E1823" t="str">
            <v>DEFSG</v>
          </cell>
          <cell r="F1823">
            <v>1635167.7637009278</v>
          </cell>
          <cell r="G1823">
            <v>1497818.4772300767</v>
          </cell>
          <cell r="H1823">
            <v>137349.28647085102</v>
          </cell>
          <cell r="I1823">
            <v>0</v>
          </cell>
          <cell r="J1823">
            <v>0</v>
          </cell>
          <cell r="K1823">
            <v>0</v>
          </cell>
          <cell r="M1823">
            <v>0.75</v>
          </cell>
          <cell r="N1823">
            <v>0</v>
          </cell>
          <cell r="O1823">
            <v>0</v>
          </cell>
          <cell r="P1823">
            <v>1123363.8579225575</v>
          </cell>
          <cell r="Q1823">
            <v>374454.61930751917</v>
          </cell>
          <cell r="R1823">
            <v>0.75</v>
          </cell>
          <cell r="S1823">
            <v>0</v>
          </cell>
          <cell r="T1823">
            <v>0</v>
          </cell>
          <cell r="U1823">
            <v>103011.96485313826</v>
          </cell>
          <cell r="V1823">
            <v>34337.321617712754</v>
          </cell>
          <cell r="W1823" t="str">
            <v>PLNT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0</v>
          </cell>
          <cell r="AE1823">
            <v>0</v>
          </cell>
          <cell r="AF1823">
            <v>0</v>
          </cell>
          <cell r="AH1823" t="str">
            <v>182M</v>
          </cell>
          <cell r="AI1823" t="str">
            <v>SG</v>
          </cell>
          <cell r="AJ1823" t="str">
            <v>182M.SG</v>
          </cell>
        </row>
        <row r="1824">
          <cell r="A1824">
            <v>1824</v>
          </cell>
          <cell r="D1824" t="str">
            <v>SGCT</v>
          </cell>
          <cell r="E1824" t="str">
            <v>P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0.75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0.75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 t="str">
            <v>PLNT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0</v>
          </cell>
          <cell r="AE1824">
            <v>0</v>
          </cell>
          <cell r="AF1824">
            <v>0</v>
          </cell>
          <cell r="AH1824" t="str">
            <v>182M</v>
          </cell>
          <cell r="AI1824" t="str">
            <v>SGCT</v>
          </cell>
          <cell r="AJ1824" t="str">
            <v>182M.SGCT</v>
          </cell>
        </row>
        <row r="1825">
          <cell r="A1825">
            <v>1825</v>
          </cell>
          <cell r="D1825" t="str">
            <v>SG-P</v>
          </cell>
          <cell r="E1825" t="str">
            <v>DEFSG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0.75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0.75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 t="str">
            <v>PLNT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0</v>
          </cell>
          <cell r="AE1825">
            <v>0</v>
          </cell>
          <cell r="AF1825">
            <v>0</v>
          </cell>
          <cell r="AH1825" t="str">
            <v>182M</v>
          </cell>
          <cell r="AI1825" t="str">
            <v>SG-P</v>
          </cell>
          <cell r="AJ1825" t="str">
            <v>182M.SG-P</v>
          </cell>
        </row>
        <row r="1826">
          <cell r="A1826">
            <v>1826</v>
          </cell>
          <cell r="D1826" t="str">
            <v>SE</v>
          </cell>
          <cell r="E1826" t="str">
            <v>P</v>
          </cell>
          <cell r="F1826">
            <v>83287824.246333957</v>
          </cell>
          <cell r="G1826">
            <v>83287824.246333957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0.75</v>
          </cell>
          <cell r="N1826">
            <v>0</v>
          </cell>
          <cell r="O1826">
            <v>0</v>
          </cell>
          <cell r="P1826">
            <v>62465868.184750468</v>
          </cell>
          <cell r="Q1826">
            <v>20821956.061583489</v>
          </cell>
          <cell r="R1826">
            <v>0.75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 t="str">
            <v>PLNT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  <cell r="AE1826">
            <v>0</v>
          </cell>
          <cell r="AF1826">
            <v>0</v>
          </cell>
          <cell r="AH1826" t="str">
            <v>182M</v>
          </cell>
          <cell r="AI1826" t="str">
            <v>SE</v>
          </cell>
          <cell r="AJ1826" t="str">
            <v>182M.SE</v>
          </cell>
        </row>
        <row r="1827">
          <cell r="A1827">
            <v>1827</v>
          </cell>
          <cell r="D1827" t="str">
            <v>SG</v>
          </cell>
          <cell r="E1827" t="str">
            <v>P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0.75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0.75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 t="str">
            <v>PLNT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  <cell r="AE1827">
            <v>0</v>
          </cell>
          <cell r="AF1827">
            <v>0</v>
          </cell>
          <cell r="AH1827" t="str">
            <v>182M</v>
          </cell>
          <cell r="AI1827" t="str">
            <v>SG</v>
          </cell>
          <cell r="AJ1827" t="str">
            <v>182M.SG1</v>
          </cell>
        </row>
        <row r="1828">
          <cell r="A1828">
            <v>1828</v>
          </cell>
          <cell r="D1828" t="str">
            <v>SO</v>
          </cell>
          <cell r="E1828" t="str">
            <v>DDSO2</v>
          </cell>
          <cell r="F1828">
            <v>24982586.150968038</v>
          </cell>
          <cell r="G1828">
            <v>10578112.921705952</v>
          </cell>
          <cell r="H1828">
            <v>2165313.2368794167</v>
          </cell>
          <cell r="I1828">
            <v>9283331.836084675</v>
          </cell>
          <cell r="J1828">
            <v>2750384.6241107346</v>
          </cell>
          <cell r="K1828">
            <v>205443.53218726147</v>
          </cell>
          <cell r="M1828">
            <v>0.75</v>
          </cell>
          <cell r="N1828">
            <v>0</v>
          </cell>
          <cell r="O1828">
            <v>0</v>
          </cell>
          <cell r="P1828">
            <v>7933584.6912794635</v>
          </cell>
          <cell r="Q1828">
            <v>2644528.230426488</v>
          </cell>
          <cell r="R1828">
            <v>0.75</v>
          </cell>
          <cell r="S1828">
            <v>0</v>
          </cell>
          <cell r="T1828">
            <v>0</v>
          </cell>
          <cell r="U1828">
            <v>1623984.9276595626</v>
          </cell>
          <cell r="V1828">
            <v>541328.30921985419</v>
          </cell>
          <cell r="W1828" t="str">
            <v>PLNT</v>
          </cell>
          <cell r="X1828">
            <v>1489889.6997060729</v>
          </cell>
          <cell r="Y1828">
            <v>4633604.0008097515</v>
          </cell>
          <cell r="Z1828">
            <v>1775333.5884793226</v>
          </cell>
          <cell r="AA1828">
            <v>1091797.5215602203</v>
          </cell>
          <cell r="AB1828">
            <v>292707.02552930888</v>
          </cell>
          <cell r="AC1828">
            <v>0</v>
          </cell>
          <cell r="AD1828">
            <v>0</v>
          </cell>
          <cell r="AE1828">
            <v>0</v>
          </cell>
          <cell r="AF1828">
            <v>0</v>
          </cell>
          <cell r="AH1828" t="str">
            <v>182M</v>
          </cell>
          <cell r="AI1828" t="str">
            <v>SO</v>
          </cell>
          <cell r="AJ1828" t="str">
            <v>182M.SO</v>
          </cell>
        </row>
        <row r="1829">
          <cell r="A1829">
            <v>1829</v>
          </cell>
          <cell r="F1829">
            <v>111662328.12331063</v>
          </cell>
          <cell r="G1829">
            <v>97028126.563831508</v>
          </cell>
          <cell r="H1829">
            <v>2325051.3523291368</v>
          </cell>
          <cell r="I1829">
            <v>9389400.8674600609</v>
          </cell>
          <cell r="J1829">
            <v>2717476.9007107918</v>
          </cell>
          <cell r="K1829">
            <v>202272.43897911938</v>
          </cell>
          <cell r="N1829">
            <v>0</v>
          </cell>
          <cell r="O1829">
            <v>0</v>
          </cell>
          <cell r="P1829">
            <v>72771094.922873631</v>
          </cell>
          <cell r="Q1829">
            <v>24257031.640957877</v>
          </cell>
          <cell r="S1829">
            <v>0</v>
          </cell>
          <cell r="T1829">
            <v>0</v>
          </cell>
          <cell r="U1829">
            <v>1743788.5142468528</v>
          </cell>
          <cell r="V1829">
            <v>581262.8380822842</v>
          </cell>
          <cell r="X1829">
            <v>1506912.8073676685</v>
          </cell>
          <cell r="Y1829">
            <v>4686546.4030443234</v>
          </cell>
          <cell r="Z1829">
            <v>1795618.106734528</v>
          </cell>
          <cell r="AA1829">
            <v>1104272.1274037599</v>
          </cell>
          <cell r="AB1829">
            <v>296051.42290978198</v>
          </cell>
          <cell r="AC1829">
            <v>0</v>
          </cell>
          <cell r="AD1829">
            <v>0</v>
          </cell>
          <cell r="AE1829">
            <v>0</v>
          </cell>
          <cell r="AF1829">
            <v>0</v>
          </cell>
          <cell r="AH1829" t="str">
            <v>182M</v>
          </cell>
          <cell r="AI1829" t="str">
            <v>NA</v>
          </cell>
          <cell r="AJ1829" t="str">
            <v>182M.NA1</v>
          </cell>
        </row>
        <row r="1830">
          <cell r="A1830">
            <v>1830</v>
          </cell>
          <cell r="AH1830" t="str">
            <v>182M</v>
          </cell>
          <cell r="AI1830" t="str">
            <v>NA</v>
          </cell>
          <cell r="AJ1830" t="str">
            <v>182M.NA2</v>
          </cell>
        </row>
        <row r="1831">
          <cell r="A1831">
            <v>1831</v>
          </cell>
          <cell r="B1831" t="str">
            <v>186M</v>
          </cell>
          <cell r="C1831" t="str">
            <v>Misc Deferred Debits</v>
          </cell>
          <cell r="AH1831" t="str">
            <v>186M</v>
          </cell>
          <cell r="AI1831" t="str">
            <v>NA</v>
          </cell>
          <cell r="AJ1831" t="str">
            <v>186M.NA</v>
          </cell>
        </row>
        <row r="1832">
          <cell r="A1832">
            <v>1832</v>
          </cell>
          <cell r="D1832" t="str">
            <v>S</v>
          </cell>
          <cell r="E1832" t="str">
            <v>LABOR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0.75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0.75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 t="str">
            <v>PLNT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0</v>
          </cell>
          <cell r="AE1832">
            <v>0</v>
          </cell>
          <cell r="AF1832">
            <v>0</v>
          </cell>
          <cell r="AH1832" t="str">
            <v>186M</v>
          </cell>
          <cell r="AI1832" t="str">
            <v>S</v>
          </cell>
          <cell r="AJ1832" t="str">
            <v>186M.S</v>
          </cell>
        </row>
        <row r="1833">
          <cell r="A1833">
            <v>1833</v>
          </cell>
          <cell r="D1833" t="str">
            <v>SG</v>
          </cell>
          <cell r="E1833" t="str">
            <v>P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0.75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0.75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 t="str">
            <v>PLNT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  <cell r="AE1833">
            <v>0</v>
          </cell>
          <cell r="AF1833">
            <v>0</v>
          </cell>
          <cell r="AH1833" t="str">
            <v>186M</v>
          </cell>
          <cell r="AI1833" t="str">
            <v>SG</v>
          </cell>
          <cell r="AJ1833" t="str">
            <v>186M.SG</v>
          </cell>
        </row>
        <row r="1834">
          <cell r="A1834">
            <v>1834</v>
          </cell>
          <cell r="D1834" t="str">
            <v>SG</v>
          </cell>
          <cell r="E1834" t="str">
            <v>P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0.75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0.75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 t="str">
            <v>PLNT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  <cell r="AE1834">
            <v>0</v>
          </cell>
          <cell r="AF1834">
            <v>0</v>
          </cell>
          <cell r="AH1834" t="str">
            <v>186M</v>
          </cell>
          <cell r="AI1834" t="str">
            <v>SG</v>
          </cell>
          <cell r="AJ1834" t="str">
            <v>186M.SG1</v>
          </cell>
        </row>
        <row r="1835">
          <cell r="A1835">
            <v>1835</v>
          </cell>
          <cell r="D1835" t="str">
            <v>SG</v>
          </cell>
          <cell r="E1835" t="str">
            <v>DEFSG</v>
          </cell>
          <cell r="F1835">
            <v>40585582.169258587</v>
          </cell>
          <cell r="G1835">
            <v>37176512.546130106</v>
          </cell>
          <cell r="H1835">
            <v>3409069.6231284798</v>
          </cell>
          <cell r="I1835">
            <v>0</v>
          </cell>
          <cell r="J1835">
            <v>0</v>
          </cell>
          <cell r="K1835">
            <v>0</v>
          </cell>
          <cell r="M1835">
            <v>0.75</v>
          </cell>
          <cell r="N1835">
            <v>0</v>
          </cell>
          <cell r="O1835">
            <v>0</v>
          </cell>
          <cell r="P1835">
            <v>27882384.409597579</v>
          </cell>
          <cell r="Q1835">
            <v>9294128.1365325265</v>
          </cell>
          <cell r="R1835">
            <v>0.75</v>
          </cell>
          <cell r="S1835">
            <v>0</v>
          </cell>
          <cell r="T1835">
            <v>0</v>
          </cell>
          <cell r="U1835">
            <v>2556802.21734636</v>
          </cell>
          <cell r="V1835">
            <v>852267.40578211995</v>
          </cell>
          <cell r="W1835" t="str">
            <v>PLNT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  <cell r="AE1835">
            <v>0</v>
          </cell>
          <cell r="AF1835">
            <v>0</v>
          </cell>
          <cell r="AH1835" t="str">
            <v>186M</v>
          </cell>
          <cell r="AI1835" t="str">
            <v>SG</v>
          </cell>
          <cell r="AJ1835" t="str">
            <v>186M.SG2</v>
          </cell>
        </row>
        <row r="1836">
          <cell r="A1836">
            <v>1836</v>
          </cell>
          <cell r="D1836" t="str">
            <v>SO</v>
          </cell>
          <cell r="E1836" t="str">
            <v>LABOR</v>
          </cell>
          <cell r="F1836">
            <v>244317.95858735111</v>
          </cell>
          <cell r="G1836">
            <v>106396.57151543067</v>
          </cell>
          <cell r="H1836">
            <v>21143.737993677089</v>
          </cell>
          <cell r="I1836">
            <v>87829.524483323359</v>
          </cell>
          <cell r="J1836">
            <v>28948.124594919991</v>
          </cell>
          <cell r="K1836">
            <v>0</v>
          </cell>
          <cell r="M1836">
            <v>0.75</v>
          </cell>
          <cell r="N1836">
            <v>0</v>
          </cell>
          <cell r="O1836">
            <v>0</v>
          </cell>
          <cell r="P1836">
            <v>79797.428636572993</v>
          </cell>
          <cell r="Q1836">
            <v>26599.142878857667</v>
          </cell>
          <cell r="R1836">
            <v>0.75</v>
          </cell>
          <cell r="S1836">
            <v>0</v>
          </cell>
          <cell r="T1836">
            <v>0</v>
          </cell>
          <cell r="U1836">
            <v>15857.803495257816</v>
          </cell>
          <cell r="V1836">
            <v>5285.9344984192721</v>
          </cell>
          <cell r="W1836" t="str">
            <v>PLNT</v>
          </cell>
          <cell r="X1836">
            <v>14095.83392776527</v>
          </cell>
          <cell r="Y1836">
            <v>43838.488510477189</v>
          </cell>
          <cell r="Z1836">
            <v>16796.416160555389</v>
          </cell>
          <cell r="AA1836">
            <v>10329.487175926313</v>
          </cell>
          <cell r="AB1836">
            <v>2769.2987085992063</v>
          </cell>
          <cell r="AC1836">
            <v>0</v>
          </cell>
          <cell r="AD1836">
            <v>0</v>
          </cell>
          <cell r="AE1836">
            <v>0</v>
          </cell>
          <cell r="AF1836">
            <v>0</v>
          </cell>
          <cell r="AH1836" t="str">
            <v>186M</v>
          </cell>
          <cell r="AI1836" t="str">
            <v>SO</v>
          </cell>
          <cell r="AJ1836" t="str">
            <v>186M.SO</v>
          </cell>
        </row>
        <row r="1837">
          <cell r="A1837">
            <v>1837</v>
          </cell>
          <cell r="D1837" t="str">
            <v>SE</v>
          </cell>
          <cell r="E1837" t="str">
            <v>P</v>
          </cell>
          <cell r="F1837">
            <v>944576.54991973436</v>
          </cell>
          <cell r="G1837">
            <v>944576.54991973436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M1837">
            <v>0.75</v>
          </cell>
          <cell r="N1837">
            <v>0</v>
          </cell>
          <cell r="O1837">
            <v>0</v>
          </cell>
          <cell r="P1837">
            <v>708432.4124398008</v>
          </cell>
          <cell r="Q1837">
            <v>236144.13747993359</v>
          </cell>
          <cell r="R1837">
            <v>0.75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 t="str">
            <v>PLNT</v>
          </cell>
          <cell r="X1837">
            <v>0</v>
          </cell>
          <cell r="Y1837">
            <v>0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  <cell r="AF1837">
            <v>0</v>
          </cell>
          <cell r="AH1837" t="str">
            <v>186M</v>
          </cell>
          <cell r="AI1837" t="str">
            <v>SE</v>
          </cell>
          <cell r="AJ1837" t="str">
            <v>186M.SE</v>
          </cell>
        </row>
        <row r="1838">
          <cell r="A1838">
            <v>1838</v>
          </cell>
          <cell r="D1838" t="str">
            <v>SNPPS</v>
          </cell>
          <cell r="E1838" t="str">
            <v>P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M1838">
            <v>0.75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0.75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 t="str">
            <v>PLNT</v>
          </cell>
          <cell r="X1838">
            <v>0</v>
          </cell>
          <cell r="Y1838">
            <v>0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  <cell r="AF1838">
            <v>0</v>
          </cell>
          <cell r="AH1838" t="str">
            <v>186M</v>
          </cell>
          <cell r="AI1838" t="str">
            <v>SNPPS</v>
          </cell>
          <cell r="AJ1838" t="str">
            <v>186M.SNPPS</v>
          </cell>
        </row>
        <row r="1839">
          <cell r="A1839">
            <v>1839</v>
          </cell>
          <cell r="D1839" t="str">
            <v>EXCTAX</v>
          </cell>
          <cell r="E1839" t="str">
            <v>GP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0.75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0.75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 t="str">
            <v>PLNT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>
            <v>0</v>
          </cell>
          <cell r="AH1839" t="str">
            <v>186M</v>
          </cell>
          <cell r="AI1839" t="str">
            <v>EXCTAX</v>
          </cell>
          <cell r="AJ1839" t="str">
            <v>186M.EXCTAX</v>
          </cell>
        </row>
        <row r="1840">
          <cell r="A1840">
            <v>1840</v>
          </cell>
          <cell r="F1840">
            <v>41774476.677765667</v>
          </cell>
          <cell r="G1840">
            <v>38227485.667565271</v>
          </cell>
          <cell r="H1840">
            <v>3430213.361122157</v>
          </cell>
          <cell r="I1840">
            <v>87829.524483323359</v>
          </cell>
          <cell r="J1840">
            <v>28948.124594919991</v>
          </cell>
          <cell r="K1840">
            <v>0</v>
          </cell>
          <cell r="N1840">
            <v>0</v>
          </cell>
          <cell r="O1840">
            <v>0</v>
          </cell>
          <cell r="P1840">
            <v>28670614.250673953</v>
          </cell>
          <cell r="Q1840">
            <v>9556871.4168913178</v>
          </cell>
          <cell r="S1840">
            <v>0</v>
          </cell>
          <cell r="T1840">
            <v>0</v>
          </cell>
          <cell r="U1840">
            <v>2572660.0208416176</v>
          </cell>
          <cell r="V1840">
            <v>857553.34028053924</v>
          </cell>
          <cell r="X1840">
            <v>14095.83392776527</v>
          </cell>
          <cell r="Y1840">
            <v>43838.488510477189</v>
          </cell>
          <cell r="Z1840">
            <v>16796.416160555389</v>
          </cell>
          <cell r="AA1840">
            <v>10329.487175926313</v>
          </cell>
          <cell r="AB1840">
            <v>2769.2987085992063</v>
          </cell>
          <cell r="AC1840">
            <v>0</v>
          </cell>
          <cell r="AD1840">
            <v>0</v>
          </cell>
          <cell r="AE1840">
            <v>0</v>
          </cell>
          <cell r="AF1840">
            <v>0</v>
          </cell>
          <cell r="AH1840" t="str">
            <v>186M</v>
          </cell>
          <cell r="AI1840" t="str">
            <v>NA</v>
          </cell>
          <cell r="AJ1840" t="str">
            <v>186M.NA1</v>
          </cell>
        </row>
        <row r="1841">
          <cell r="A1841">
            <v>1841</v>
          </cell>
          <cell r="AH1841" t="str">
            <v>186M</v>
          </cell>
          <cell r="AI1841" t="str">
            <v>NA</v>
          </cell>
          <cell r="AJ1841" t="str">
            <v>186M.NA2</v>
          </cell>
        </row>
        <row r="1842">
          <cell r="A1842">
            <v>1842</v>
          </cell>
          <cell r="B1842" t="str">
            <v>Working Capital</v>
          </cell>
          <cell r="AH1842" t="str">
            <v>Working Capital</v>
          </cell>
          <cell r="AI1842" t="str">
            <v>NA</v>
          </cell>
          <cell r="AJ1842" t="str">
            <v>Working Capital.NA</v>
          </cell>
        </row>
        <row r="1843">
          <cell r="A1843">
            <v>1843</v>
          </cell>
          <cell r="B1843" t="str">
            <v>CWC</v>
          </cell>
          <cell r="C1843" t="str">
            <v>Cash Working Capital</v>
          </cell>
          <cell r="AH1843" t="str">
            <v>CWC</v>
          </cell>
          <cell r="AI1843" t="str">
            <v>NA</v>
          </cell>
          <cell r="AJ1843" t="str">
            <v>CWC.NA</v>
          </cell>
        </row>
        <row r="1844">
          <cell r="A1844">
            <v>1844</v>
          </cell>
          <cell r="D1844" t="str">
            <v>S</v>
          </cell>
          <cell r="E1844" t="str">
            <v>CWC</v>
          </cell>
          <cell r="F1844">
            <v>15020755.59346538</v>
          </cell>
          <cell r="G1844">
            <v>11433110.699614214</v>
          </cell>
          <cell r="H1844">
            <v>1495274.8633441278</v>
          </cell>
          <cell r="I1844">
            <v>1542475.695436897</v>
          </cell>
          <cell r="J1844">
            <v>454117.81495195016</v>
          </cell>
          <cell r="K1844">
            <v>95776.520118192013</v>
          </cell>
          <cell r="M1844">
            <v>0.75</v>
          </cell>
          <cell r="N1844">
            <v>0</v>
          </cell>
          <cell r="O1844">
            <v>0</v>
          </cell>
          <cell r="P1844">
            <v>8574833.0247106608</v>
          </cell>
          <cell r="Q1844">
            <v>2858277.6749035534</v>
          </cell>
          <cell r="R1844">
            <v>0.75</v>
          </cell>
          <cell r="S1844">
            <v>0</v>
          </cell>
          <cell r="T1844">
            <v>0</v>
          </cell>
          <cell r="U1844">
            <v>1121456.1475080959</v>
          </cell>
          <cell r="V1844">
            <v>373818.71583603194</v>
          </cell>
          <cell r="W1844" t="str">
            <v>PLNT</v>
          </cell>
          <cell r="X1844">
            <v>247553.21594187952</v>
          </cell>
          <cell r="Y1844">
            <v>769898.31665250601</v>
          </cell>
          <cell r="Z1844">
            <v>294981.25887063757</v>
          </cell>
          <cell r="AA1844">
            <v>181408.05166511776</v>
          </cell>
          <cell r="AB1844">
            <v>48634.852306756227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  <cell r="AH1844" t="str">
            <v>CWC</v>
          </cell>
          <cell r="AI1844" t="str">
            <v>S</v>
          </cell>
          <cell r="AJ1844" t="str">
            <v>CWC.S</v>
          </cell>
        </row>
        <row r="1845">
          <cell r="A1845">
            <v>1845</v>
          </cell>
          <cell r="D1845" t="str">
            <v>SO</v>
          </cell>
          <cell r="E1845" t="str">
            <v>CWC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M1845">
            <v>0.75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0.75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 t="str">
            <v>PLNT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  <cell r="AF1845">
            <v>0</v>
          </cell>
          <cell r="AH1845" t="str">
            <v>CWC</v>
          </cell>
          <cell r="AI1845" t="str">
            <v>SO</v>
          </cell>
          <cell r="AJ1845" t="str">
            <v>CWC.SO</v>
          </cell>
        </row>
        <row r="1846">
          <cell r="A1846">
            <v>1846</v>
          </cell>
          <cell r="D1846" t="str">
            <v>SE</v>
          </cell>
          <cell r="E1846" t="str">
            <v>CWC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M1846">
            <v>0.75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0.75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 t="str">
            <v>PLNT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>
            <v>0</v>
          </cell>
          <cell r="AH1846" t="str">
            <v>CWC</v>
          </cell>
          <cell r="AI1846" t="str">
            <v>SE</v>
          </cell>
          <cell r="AJ1846" t="str">
            <v>CWC.SE</v>
          </cell>
        </row>
        <row r="1847">
          <cell r="A1847">
            <v>1847</v>
          </cell>
          <cell r="F1847">
            <v>15020755.59346538</v>
          </cell>
          <cell r="G1847">
            <v>11433110.699614214</v>
          </cell>
          <cell r="H1847">
            <v>1495274.8633441278</v>
          </cell>
          <cell r="I1847">
            <v>1542475.695436897</v>
          </cell>
          <cell r="J1847">
            <v>454117.81495195016</v>
          </cell>
          <cell r="K1847">
            <v>95776.520118192013</v>
          </cell>
          <cell r="N1847">
            <v>0</v>
          </cell>
          <cell r="O1847">
            <v>0</v>
          </cell>
          <cell r="P1847">
            <v>8574833.0247106608</v>
          </cell>
          <cell r="Q1847">
            <v>2858277.6749035534</v>
          </cell>
          <cell r="S1847">
            <v>0</v>
          </cell>
          <cell r="T1847">
            <v>0</v>
          </cell>
          <cell r="U1847">
            <v>1121456.1475080959</v>
          </cell>
          <cell r="V1847">
            <v>373818.71583603194</v>
          </cell>
          <cell r="X1847">
            <v>247553.21594187952</v>
          </cell>
          <cell r="Y1847">
            <v>769898.31665250601</v>
          </cell>
          <cell r="Z1847">
            <v>294981.25887063757</v>
          </cell>
          <cell r="AA1847">
            <v>181408.05166511776</v>
          </cell>
          <cell r="AB1847">
            <v>48634.852306756227</v>
          </cell>
          <cell r="AC1847">
            <v>0</v>
          </cell>
          <cell r="AD1847">
            <v>0</v>
          </cell>
          <cell r="AE1847">
            <v>0</v>
          </cell>
          <cell r="AF1847">
            <v>0</v>
          </cell>
          <cell r="AH1847" t="str">
            <v>CWC</v>
          </cell>
          <cell r="AI1847" t="str">
            <v>NA</v>
          </cell>
          <cell r="AJ1847" t="str">
            <v>CWC.NA1</v>
          </cell>
        </row>
        <row r="1848">
          <cell r="A1848">
            <v>1848</v>
          </cell>
          <cell r="AH1848" t="str">
            <v>CWC</v>
          </cell>
          <cell r="AI1848" t="str">
            <v>NA</v>
          </cell>
          <cell r="AJ1848" t="str">
            <v>CWC.NA2</v>
          </cell>
        </row>
        <row r="1849">
          <cell r="A1849">
            <v>1849</v>
          </cell>
          <cell r="B1849" t="str">
            <v>OWC</v>
          </cell>
          <cell r="C1849" t="str">
            <v>Other Working Capital</v>
          </cell>
          <cell r="AH1849" t="str">
            <v>OWC</v>
          </cell>
          <cell r="AI1849" t="str">
            <v>NA</v>
          </cell>
          <cell r="AJ1849" t="str">
            <v>OWC.NA</v>
          </cell>
        </row>
        <row r="1850">
          <cell r="A1850">
            <v>1850</v>
          </cell>
          <cell r="B1850">
            <v>131</v>
          </cell>
          <cell r="D1850" t="str">
            <v>SNP</v>
          </cell>
          <cell r="E1850" t="str">
            <v>GP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M1850">
            <v>0.75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0.75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 t="str">
            <v>PLNT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H1850">
            <v>131</v>
          </cell>
          <cell r="AI1850" t="str">
            <v>SNP</v>
          </cell>
          <cell r="AJ1850" t="str">
            <v>131.SNP</v>
          </cell>
        </row>
        <row r="1851">
          <cell r="A1851">
            <v>1851</v>
          </cell>
          <cell r="B1851">
            <v>143</v>
          </cell>
          <cell r="D1851" t="str">
            <v>SO</v>
          </cell>
          <cell r="E1851" t="str">
            <v>GP</v>
          </cell>
          <cell r="F1851">
            <v>13928783.393426456</v>
          </cell>
          <cell r="G1851">
            <v>6209646.5475591533</v>
          </cell>
          <cell r="H1851">
            <v>3802849.2517531025</v>
          </cell>
          <cell r="I1851">
            <v>3817490.8580684885</v>
          </cell>
          <cell r="J1851">
            <v>98796.736045710015</v>
          </cell>
          <cell r="K1851">
            <v>0</v>
          </cell>
          <cell r="M1851">
            <v>0.75</v>
          </cell>
          <cell r="N1851">
            <v>0</v>
          </cell>
          <cell r="O1851">
            <v>0</v>
          </cell>
          <cell r="P1851">
            <v>4657234.910669365</v>
          </cell>
          <cell r="Q1851">
            <v>1552411.6368897883</v>
          </cell>
          <cell r="R1851">
            <v>0.75</v>
          </cell>
          <cell r="S1851">
            <v>0</v>
          </cell>
          <cell r="T1851">
            <v>0</v>
          </cell>
          <cell r="U1851">
            <v>2852136.9388148268</v>
          </cell>
          <cell r="V1851">
            <v>950712.31293827563</v>
          </cell>
          <cell r="W1851" t="str">
            <v>PLNT</v>
          </cell>
          <cell r="X1851">
            <v>612672.30436062382</v>
          </cell>
          <cell r="Y1851">
            <v>1905430.2081763328</v>
          </cell>
          <cell r="Z1851">
            <v>730052.51387201634</v>
          </cell>
          <cell r="AA1851">
            <v>448968.87572380836</v>
          </cell>
          <cell r="AB1851">
            <v>120366.95593570768</v>
          </cell>
          <cell r="AC1851">
            <v>0</v>
          </cell>
          <cell r="AD1851">
            <v>0</v>
          </cell>
          <cell r="AE1851">
            <v>0</v>
          </cell>
          <cell r="AF1851">
            <v>0</v>
          </cell>
          <cell r="AH1851">
            <v>143</v>
          </cell>
          <cell r="AI1851" t="str">
            <v>SO</v>
          </cell>
          <cell r="AJ1851" t="str">
            <v>143.SO</v>
          </cell>
        </row>
        <row r="1852">
          <cell r="A1852">
            <v>1852</v>
          </cell>
          <cell r="B1852">
            <v>232</v>
          </cell>
          <cell r="D1852" t="str">
            <v>S</v>
          </cell>
          <cell r="E1852" t="str">
            <v>P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0.75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0.75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 t="str">
            <v>PLNT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  <cell r="AF1852">
            <v>0</v>
          </cell>
          <cell r="AH1852">
            <v>232</v>
          </cell>
          <cell r="AI1852" t="str">
            <v>S</v>
          </cell>
          <cell r="AJ1852" t="str">
            <v>232.S</v>
          </cell>
        </row>
        <row r="1853">
          <cell r="A1853">
            <v>1853</v>
          </cell>
          <cell r="B1853">
            <v>232</v>
          </cell>
          <cell r="D1853" t="str">
            <v>SO</v>
          </cell>
          <cell r="E1853" t="str">
            <v>PTD</v>
          </cell>
          <cell r="F1853">
            <v>-2756503.0721809831</v>
          </cell>
          <cell r="G1853">
            <v>-1248810.7918826356</v>
          </cell>
          <cell r="H1853">
            <v>-752846.84288003296</v>
          </cell>
          <cell r="I1853">
            <v>-754845.43741831451</v>
          </cell>
          <cell r="J1853">
            <v>0</v>
          </cell>
          <cell r="K1853">
            <v>0</v>
          </cell>
          <cell r="M1853">
            <v>0.75</v>
          </cell>
          <cell r="N1853">
            <v>0</v>
          </cell>
          <cell r="O1853">
            <v>0</v>
          </cell>
          <cell r="P1853">
            <v>-936608.09391197667</v>
          </cell>
          <cell r="Q1853">
            <v>-312202.69797065889</v>
          </cell>
          <cell r="R1853">
            <v>0.75</v>
          </cell>
          <cell r="S1853">
            <v>0</v>
          </cell>
          <cell r="T1853">
            <v>0</v>
          </cell>
          <cell r="U1853">
            <v>-564635.13216002472</v>
          </cell>
          <cell r="V1853">
            <v>-188211.71072000824</v>
          </cell>
          <cell r="W1853" t="str">
            <v>PLNT</v>
          </cell>
          <cell r="X1853">
            <v>-121145.7763158014</v>
          </cell>
          <cell r="Y1853">
            <v>-376767.18882534903</v>
          </cell>
          <cell r="Z1853">
            <v>-144355.76394566329</v>
          </cell>
          <cell r="AA1853">
            <v>-88776.141183588625</v>
          </cell>
          <cell r="AB1853">
            <v>-23800.567147912261</v>
          </cell>
          <cell r="AC1853">
            <v>0</v>
          </cell>
          <cell r="AD1853">
            <v>0</v>
          </cell>
          <cell r="AE1853">
            <v>0</v>
          </cell>
          <cell r="AF1853">
            <v>0</v>
          </cell>
          <cell r="AH1853">
            <v>232</v>
          </cell>
          <cell r="AI1853" t="str">
            <v>SO</v>
          </cell>
          <cell r="AJ1853" t="str">
            <v>232.SO</v>
          </cell>
        </row>
        <row r="1854">
          <cell r="A1854">
            <v>1854</v>
          </cell>
          <cell r="B1854">
            <v>232</v>
          </cell>
          <cell r="D1854" t="str">
            <v>SE</v>
          </cell>
          <cell r="E1854" t="str">
            <v>P</v>
          </cell>
          <cell r="F1854">
            <v>-1837421.1517228005</v>
          </cell>
          <cell r="G1854">
            <v>-1837421.1517228005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0.75</v>
          </cell>
          <cell r="N1854">
            <v>0</v>
          </cell>
          <cell r="O1854">
            <v>0</v>
          </cell>
          <cell r="P1854">
            <v>-1378065.8637921005</v>
          </cell>
          <cell r="Q1854">
            <v>-459355.28793070011</v>
          </cell>
          <cell r="R1854">
            <v>0.75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 t="str">
            <v>PLNT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0</v>
          </cell>
          <cell r="AE1854">
            <v>0</v>
          </cell>
          <cell r="AF1854">
            <v>0</v>
          </cell>
          <cell r="AH1854">
            <v>232</v>
          </cell>
          <cell r="AI1854" t="str">
            <v>SE</v>
          </cell>
          <cell r="AJ1854" t="str">
            <v>232.SE</v>
          </cell>
        </row>
        <row r="1855">
          <cell r="A1855">
            <v>1855</v>
          </cell>
          <cell r="B1855">
            <v>232</v>
          </cell>
          <cell r="D1855" t="str">
            <v>SG</v>
          </cell>
          <cell r="E1855" t="str">
            <v>T</v>
          </cell>
          <cell r="F1855">
            <v>-1423278.1266825013</v>
          </cell>
          <cell r="G1855">
            <v>0</v>
          </cell>
          <cell r="H1855">
            <v>-1423278.1266825013</v>
          </cell>
          <cell r="I1855">
            <v>0</v>
          </cell>
          <cell r="J1855">
            <v>0</v>
          </cell>
          <cell r="K1855">
            <v>0</v>
          </cell>
          <cell r="M1855">
            <v>0.75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0.75</v>
          </cell>
          <cell r="S1855">
            <v>0</v>
          </cell>
          <cell r="T1855">
            <v>0</v>
          </cell>
          <cell r="U1855">
            <v>-1067458.595011876</v>
          </cell>
          <cell r="V1855">
            <v>-355819.53167062532</v>
          </cell>
          <cell r="W1855" t="str">
            <v>PLNT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0</v>
          </cell>
          <cell r="AE1855">
            <v>0</v>
          </cell>
          <cell r="AF1855">
            <v>0</v>
          </cell>
          <cell r="AH1855">
            <v>232</v>
          </cell>
          <cell r="AI1855" t="str">
            <v>SG</v>
          </cell>
          <cell r="AJ1855" t="str">
            <v>232.SG</v>
          </cell>
        </row>
        <row r="1856">
          <cell r="A1856">
            <v>1856</v>
          </cell>
          <cell r="B1856">
            <v>2533</v>
          </cell>
          <cell r="D1856" t="str">
            <v>S</v>
          </cell>
          <cell r="E1856" t="str">
            <v>P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M1856">
            <v>0.75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0.75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 t="str">
            <v>PLNT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0</v>
          </cell>
          <cell r="AE1856">
            <v>0</v>
          </cell>
          <cell r="AF1856">
            <v>0</v>
          </cell>
          <cell r="AH1856">
            <v>2533</v>
          </cell>
          <cell r="AI1856" t="str">
            <v>S</v>
          </cell>
          <cell r="AJ1856" t="str">
            <v>2533.S</v>
          </cell>
        </row>
        <row r="1857">
          <cell r="A1857">
            <v>1857</v>
          </cell>
          <cell r="B1857">
            <v>2533</v>
          </cell>
          <cell r="D1857" t="str">
            <v>SE</v>
          </cell>
          <cell r="E1857" t="str">
            <v>P</v>
          </cell>
          <cell r="F1857">
            <v>-3026859.9464862007</v>
          </cell>
          <cell r="G1857">
            <v>-3026859.9464862007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M1857">
            <v>0.75</v>
          </cell>
          <cell r="N1857">
            <v>0</v>
          </cell>
          <cell r="O1857">
            <v>0</v>
          </cell>
          <cell r="P1857">
            <v>-2270144.9598646504</v>
          </cell>
          <cell r="Q1857">
            <v>-756714.98662155017</v>
          </cell>
          <cell r="R1857">
            <v>0.75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 t="str">
            <v>PLNT</v>
          </cell>
          <cell r="X1857">
            <v>0</v>
          </cell>
          <cell r="Y1857">
            <v>0</v>
          </cell>
          <cell r="Z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0</v>
          </cell>
          <cell r="AE1857">
            <v>0</v>
          </cell>
          <cell r="AF1857">
            <v>0</v>
          </cell>
          <cell r="AH1857">
            <v>2533</v>
          </cell>
          <cell r="AI1857" t="str">
            <v>SE</v>
          </cell>
          <cell r="AJ1857" t="str">
            <v>2533.SE</v>
          </cell>
        </row>
        <row r="1858">
          <cell r="A1858">
            <v>1858</v>
          </cell>
          <cell r="B1858">
            <v>230</v>
          </cell>
          <cell r="D1858" t="str">
            <v>S</v>
          </cell>
          <cell r="E1858" t="str">
            <v>P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0.75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 t="str">
            <v>PLNT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  <cell r="AH1858">
            <v>230</v>
          </cell>
          <cell r="AI1858" t="str">
            <v>S</v>
          </cell>
          <cell r="AJ1858" t="str">
            <v>230.S</v>
          </cell>
        </row>
        <row r="1859">
          <cell r="A1859">
            <v>1859</v>
          </cell>
          <cell r="F1859">
            <v>4884721.0963539705</v>
          </cell>
          <cell r="G1859">
            <v>96554.657467516139</v>
          </cell>
          <cell r="H1859">
            <v>1626724.2821905683</v>
          </cell>
          <cell r="I1859">
            <v>3062645.4206501739</v>
          </cell>
          <cell r="J1859">
            <v>98796.736045710015</v>
          </cell>
          <cell r="K1859">
            <v>0</v>
          </cell>
          <cell r="N1859">
            <v>0</v>
          </cell>
          <cell r="O1859">
            <v>0</v>
          </cell>
          <cell r="P1859">
            <v>72415.99310063757</v>
          </cell>
          <cell r="Q1859">
            <v>24138.664366879035</v>
          </cell>
          <cell r="S1859">
            <v>0</v>
          </cell>
          <cell r="T1859">
            <v>0</v>
          </cell>
          <cell r="U1859">
            <v>1220043.2116429261</v>
          </cell>
          <cell r="V1859">
            <v>406681.07054764207</v>
          </cell>
          <cell r="X1859">
            <v>491526.52804482239</v>
          </cell>
          <cell r="Y1859">
            <v>1528663.0193509837</v>
          </cell>
          <cell r="Z1859">
            <v>585696.74992635311</v>
          </cell>
          <cell r="AA1859">
            <v>360192.73454021977</v>
          </cell>
          <cell r="AB1859">
            <v>96566.388787795411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  <cell r="AH1859">
            <v>230</v>
          </cell>
          <cell r="AI1859" t="str">
            <v>NA</v>
          </cell>
          <cell r="AJ1859" t="str">
            <v>230.NA</v>
          </cell>
        </row>
        <row r="1860">
          <cell r="A1860">
            <v>1860</v>
          </cell>
          <cell r="AH1860">
            <v>230</v>
          </cell>
          <cell r="AI1860" t="str">
            <v>NA</v>
          </cell>
          <cell r="AJ1860" t="str">
            <v>230.NA1</v>
          </cell>
        </row>
        <row r="1861">
          <cell r="A1861">
            <v>1861</v>
          </cell>
          <cell r="B1861" t="str">
            <v>Total Working Capital</v>
          </cell>
          <cell r="F1861">
            <v>19905476.689819351</v>
          </cell>
          <cell r="G1861">
            <v>11529665.35708173</v>
          </cell>
          <cell r="H1861">
            <v>3121999.1455346961</v>
          </cell>
          <cell r="I1861">
            <v>4605121.1160870707</v>
          </cell>
          <cell r="J1861">
            <v>552914.55099766015</v>
          </cell>
          <cell r="K1861">
            <v>95776.520118192013</v>
          </cell>
          <cell r="N1861">
            <v>0</v>
          </cell>
          <cell r="O1861">
            <v>0</v>
          </cell>
          <cell r="P1861">
            <v>8647249.0178112984</v>
          </cell>
          <cell r="Q1861">
            <v>2882416.3392704325</v>
          </cell>
          <cell r="S1861">
            <v>0</v>
          </cell>
          <cell r="T1861">
            <v>0</v>
          </cell>
          <cell r="U1861">
            <v>2341499.359151022</v>
          </cell>
          <cell r="V1861">
            <v>780499.78638367401</v>
          </cell>
          <cell r="X1861">
            <v>739079.74398670194</v>
          </cell>
          <cell r="Y1861">
            <v>2298561.3360034898</v>
          </cell>
          <cell r="Z1861">
            <v>880678.00879699062</v>
          </cell>
          <cell r="AA1861">
            <v>541600.7862053375</v>
          </cell>
          <cell r="AB1861">
            <v>145201.24109455163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  <cell r="AH1861" t="str">
            <v>Total Working Capital</v>
          </cell>
          <cell r="AI1861" t="str">
            <v>NA</v>
          </cell>
          <cell r="AJ1861" t="str">
            <v>Total Working Capital.NA</v>
          </cell>
        </row>
        <row r="1862">
          <cell r="A1862">
            <v>1862</v>
          </cell>
          <cell r="AH1862" t="str">
            <v>Total Working Capital</v>
          </cell>
          <cell r="AI1862" t="str">
            <v>NA</v>
          </cell>
          <cell r="AJ1862" t="str">
            <v>Total Working Capital.NA1</v>
          </cell>
        </row>
        <row r="1863">
          <cell r="A1863">
            <v>1863</v>
          </cell>
          <cell r="B1863" t="str">
            <v>Miscellaneous Rate DRB</v>
          </cell>
          <cell r="AH1863" t="str">
            <v>Miscellaneous Rate DRB</v>
          </cell>
          <cell r="AI1863" t="str">
            <v>NA</v>
          </cell>
          <cell r="AJ1863" t="str">
            <v>Miscellaneous Rate DRB.NA</v>
          </cell>
        </row>
        <row r="1864">
          <cell r="A1864">
            <v>1864</v>
          </cell>
          <cell r="B1864">
            <v>18221</v>
          </cell>
          <cell r="C1864" t="str">
            <v>Unrec Plant &amp; Reg Study Costs</v>
          </cell>
          <cell r="AH1864">
            <v>18221</v>
          </cell>
          <cell r="AI1864" t="str">
            <v>NA</v>
          </cell>
          <cell r="AJ1864" t="str">
            <v>18221.NA</v>
          </cell>
        </row>
        <row r="1865">
          <cell r="A1865">
            <v>1865</v>
          </cell>
          <cell r="D1865" t="str">
            <v>S</v>
          </cell>
          <cell r="E1865" t="str">
            <v>P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0.75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0.75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 t="str">
            <v>PLNT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  <cell r="AH1865">
            <v>18221</v>
          </cell>
          <cell r="AI1865" t="str">
            <v>S</v>
          </cell>
          <cell r="AJ1865" t="str">
            <v>18221.S</v>
          </cell>
        </row>
        <row r="1866">
          <cell r="A1866">
            <v>1866</v>
          </cell>
          <cell r="AH1866">
            <v>18221</v>
          </cell>
          <cell r="AI1866" t="str">
            <v>NA</v>
          </cell>
          <cell r="AJ1866" t="str">
            <v>18221.NA1</v>
          </cell>
        </row>
        <row r="1867">
          <cell r="A1867">
            <v>1867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0</v>
          </cell>
          <cell r="AE1867">
            <v>0</v>
          </cell>
          <cell r="AF1867">
            <v>0</v>
          </cell>
          <cell r="AH1867">
            <v>18221</v>
          </cell>
          <cell r="AI1867" t="str">
            <v>NA</v>
          </cell>
          <cell r="AJ1867" t="str">
            <v>18221.NA2</v>
          </cell>
        </row>
        <row r="1868">
          <cell r="A1868">
            <v>1868</v>
          </cell>
          <cell r="AH1868">
            <v>18221</v>
          </cell>
          <cell r="AI1868" t="str">
            <v>NA</v>
          </cell>
          <cell r="AJ1868" t="str">
            <v>18221.NA3</v>
          </cell>
        </row>
        <row r="1869">
          <cell r="A1869">
            <v>1869</v>
          </cell>
          <cell r="B1869">
            <v>18222</v>
          </cell>
          <cell r="C1869" t="str">
            <v>Nuclear Plant - Trojan</v>
          </cell>
          <cell r="AH1869">
            <v>18222</v>
          </cell>
          <cell r="AI1869" t="str">
            <v>NA</v>
          </cell>
          <cell r="AJ1869" t="str">
            <v>18222.NA</v>
          </cell>
        </row>
        <row r="1870">
          <cell r="A1870">
            <v>1870</v>
          </cell>
          <cell r="D1870" t="str">
            <v>S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0.5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0.5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 t="str">
            <v>PLNT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0</v>
          </cell>
          <cell r="AE1870">
            <v>0</v>
          </cell>
          <cell r="AF1870">
            <v>0</v>
          </cell>
          <cell r="AH1870">
            <v>18222</v>
          </cell>
          <cell r="AI1870" t="str">
            <v>S</v>
          </cell>
          <cell r="AJ1870" t="str">
            <v>18222.S</v>
          </cell>
        </row>
        <row r="1871">
          <cell r="A1871">
            <v>1871</v>
          </cell>
          <cell r="D1871" t="str">
            <v>TROJP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0.5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0.5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 t="str">
            <v>PLNT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0</v>
          </cell>
          <cell r="AE1871">
            <v>0</v>
          </cell>
          <cell r="AF1871">
            <v>0</v>
          </cell>
          <cell r="AH1871">
            <v>18222</v>
          </cell>
          <cell r="AI1871" t="str">
            <v>TROJP</v>
          </cell>
          <cell r="AJ1871" t="str">
            <v>18222.TROJP</v>
          </cell>
        </row>
        <row r="1872">
          <cell r="A1872">
            <v>1872</v>
          </cell>
          <cell r="D1872" t="str">
            <v>TROJD</v>
          </cell>
          <cell r="E1872" t="str">
            <v>P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0.5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0.5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 t="str">
            <v>PLNT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0</v>
          </cell>
          <cell r="AE1872">
            <v>0</v>
          </cell>
          <cell r="AF1872">
            <v>0</v>
          </cell>
          <cell r="AH1872">
            <v>18222</v>
          </cell>
          <cell r="AI1872" t="str">
            <v>TROJD</v>
          </cell>
          <cell r="AJ1872" t="str">
            <v>18222.TROJD</v>
          </cell>
        </row>
        <row r="1873">
          <cell r="A1873">
            <v>1873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X1873">
            <v>0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0</v>
          </cell>
          <cell r="AE1873">
            <v>0</v>
          </cell>
          <cell r="AF1873">
            <v>0</v>
          </cell>
          <cell r="AH1873">
            <v>18222</v>
          </cell>
          <cell r="AI1873" t="str">
            <v>NA</v>
          </cell>
          <cell r="AJ1873" t="str">
            <v>18222.NA1</v>
          </cell>
        </row>
        <row r="1874">
          <cell r="A1874">
            <v>1874</v>
          </cell>
          <cell r="AH1874">
            <v>18222</v>
          </cell>
          <cell r="AI1874" t="str">
            <v>NA</v>
          </cell>
          <cell r="AJ1874" t="str">
            <v>18222.NA2</v>
          </cell>
        </row>
        <row r="1875">
          <cell r="A1875">
            <v>1875</v>
          </cell>
          <cell r="B1875">
            <v>1869</v>
          </cell>
          <cell r="C1875" t="str">
            <v>Misc Deferred Debits-Trojan</v>
          </cell>
          <cell r="AH1875">
            <v>1869</v>
          </cell>
          <cell r="AI1875" t="str">
            <v>NA</v>
          </cell>
          <cell r="AJ1875" t="str">
            <v>1869.NA</v>
          </cell>
        </row>
        <row r="1876">
          <cell r="A1876">
            <v>1876</v>
          </cell>
          <cell r="D1876" t="str">
            <v>S</v>
          </cell>
          <cell r="E1876" t="str">
            <v>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0.75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0.75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 t="str">
            <v>PLNT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  <cell r="AE1876">
            <v>0</v>
          </cell>
          <cell r="AF1876">
            <v>0</v>
          </cell>
          <cell r="AH1876">
            <v>1869</v>
          </cell>
          <cell r="AI1876" t="str">
            <v>S</v>
          </cell>
          <cell r="AJ1876" t="str">
            <v>1869.S</v>
          </cell>
        </row>
        <row r="1877">
          <cell r="A1877">
            <v>1877</v>
          </cell>
          <cell r="D1877" t="str">
            <v>SNPPN</v>
          </cell>
          <cell r="E1877" t="str">
            <v>P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0.75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0.75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 t="str">
            <v>PLNT</v>
          </cell>
          <cell r="X1877">
            <v>0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0</v>
          </cell>
          <cell r="AE1877">
            <v>0</v>
          </cell>
          <cell r="AF1877">
            <v>0</v>
          </cell>
          <cell r="AH1877">
            <v>1869</v>
          </cell>
          <cell r="AI1877" t="str">
            <v>SNPPN</v>
          </cell>
          <cell r="AJ1877" t="str">
            <v>1869.SNPPN</v>
          </cell>
        </row>
        <row r="1878">
          <cell r="A1878">
            <v>1878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  <cell r="AH1878">
            <v>1869</v>
          </cell>
          <cell r="AI1878" t="str">
            <v>NA</v>
          </cell>
          <cell r="AJ1878" t="str">
            <v>1869.NA1</v>
          </cell>
        </row>
        <row r="1879">
          <cell r="A1879">
            <v>1879</v>
          </cell>
          <cell r="AH1879">
            <v>1869</v>
          </cell>
          <cell r="AI1879" t="str">
            <v>NA</v>
          </cell>
          <cell r="AJ1879" t="str">
            <v>1869.NA2</v>
          </cell>
        </row>
        <row r="1880">
          <cell r="A1880">
            <v>1880</v>
          </cell>
          <cell r="B1880">
            <v>141</v>
          </cell>
          <cell r="C1880" t="str">
            <v>Impact Housing - Notes Receivable</v>
          </cell>
          <cell r="AH1880">
            <v>141</v>
          </cell>
          <cell r="AI1880" t="str">
            <v>NA</v>
          </cell>
          <cell r="AJ1880" t="str">
            <v>141.NA</v>
          </cell>
        </row>
        <row r="1881">
          <cell r="A1881">
            <v>1881</v>
          </cell>
          <cell r="D1881" t="str">
            <v>SG</v>
          </cell>
          <cell r="E1881" t="str">
            <v>P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 t="str">
            <v>PLNT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0</v>
          </cell>
          <cell r="AE1881">
            <v>0</v>
          </cell>
          <cell r="AF1881">
            <v>0</v>
          </cell>
          <cell r="AH1881">
            <v>141</v>
          </cell>
          <cell r="AI1881" t="str">
            <v>SG</v>
          </cell>
          <cell r="AJ1881" t="str">
            <v>141.SG</v>
          </cell>
        </row>
        <row r="1882">
          <cell r="A1882">
            <v>1882</v>
          </cell>
          <cell r="AH1882">
            <v>141</v>
          </cell>
          <cell r="AI1882" t="str">
            <v>NA</v>
          </cell>
          <cell r="AJ1882" t="str">
            <v>141.NA1</v>
          </cell>
        </row>
        <row r="1883">
          <cell r="A1883">
            <v>1883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N1883">
            <v>0</v>
          </cell>
          <cell r="O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H1883">
            <v>141</v>
          </cell>
          <cell r="AI1883" t="str">
            <v>NA</v>
          </cell>
          <cell r="AJ1883" t="str">
            <v>141.NA2</v>
          </cell>
        </row>
        <row r="1884">
          <cell r="A1884">
            <v>1884</v>
          </cell>
          <cell r="AH1884">
            <v>141</v>
          </cell>
          <cell r="AI1884" t="str">
            <v>NA</v>
          </cell>
          <cell r="AJ1884" t="str">
            <v>141.NA3</v>
          </cell>
        </row>
        <row r="1885">
          <cell r="A1885">
            <v>1885</v>
          </cell>
          <cell r="B1885" t="str">
            <v>TOTAL MISCELLANEOUS RATE DRB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X1885">
            <v>0</v>
          </cell>
          <cell r="Y1885">
            <v>0</v>
          </cell>
          <cell r="Z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0</v>
          </cell>
          <cell r="AE1885">
            <v>0</v>
          </cell>
          <cell r="AF1885">
            <v>0</v>
          </cell>
          <cell r="AH1885" t="str">
            <v>TOTAL MISCELLANEOUS RATE DRB</v>
          </cell>
          <cell r="AI1885" t="str">
            <v>NA</v>
          </cell>
          <cell r="AJ1885" t="str">
            <v>TOTAL MISCELLANEOUS RATE DRB.NA</v>
          </cell>
        </row>
        <row r="1886">
          <cell r="A1886">
            <v>1886</v>
          </cell>
          <cell r="AH1886" t="str">
            <v>TOTAL MISCELLANEOUS RATE DRB</v>
          </cell>
          <cell r="AI1886" t="str">
            <v>NA</v>
          </cell>
          <cell r="AJ1886" t="str">
            <v>TOTAL MISCELLANEOUS RATE DRB.NA1</v>
          </cell>
        </row>
        <row r="1887">
          <cell r="A1887">
            <v>1887</v>
          </cell>
          <cell r="AH1887" t="str">
            <v>TOTAL MISCELLANEOUS RATE DRB</v>
          </cell>
          <cell r="AI1887" t="str">
            <v>NA</v>
          </cell>
          <cell r="AJ1887" t="str">
            <v>TOTAL MISCELLANEOUS RATE DRB.NA2</v>
          </cell>
        </row>
        <row r="1888">
          <cell r="A1888">
            <v>1888</v>
          </cell>
          <cell r="B1888" t="str">
            <v>TOTAL RATE DRB ADDITIONS</v>
          </cell>
          <cell r="F1888">
            <v>411609364.55347997</v>
          </cell>
          <cell r="G1888">
            <v>346184593.98356521</v>
          </cell>
          <cell r="H1888">
            <v>16329369.016801842</v>
          </cell>
          <cell r="I1888">
            <v>42132512.708253101</v>
          </cell>
          <cell r="J1888">
            <v>3320595.8279919843</v>
          </cell>
          <cell r="K1888">
            <v>3642293.0168678397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346184593.98356521</v>
          </cell>
          <cell r="R1888">
            <v>0</v>
          </cell>
          <cell r="S1888">
            <v>0</v>
          </cell>
          <cell r="T1888">
            <v>0</v>
          </cell>
          <cell r="U1888">
            <v>12247026.762601381</v>
          </cell>
          <cell r="V1888">
            <v>4082342.2542004604</v>
          </cell>
          <cell r="X1888">
            <v>6761882.2439117385</v>
          </cell>
          <cell r="Y1888">
            <v>21029667.246223018</v>
          </cell>
          <cell r="Z1888">
            <v>8057372.7513699299</v>
          </cell>
          <cell r="AA1888">
            <v>4955136.1261450062</v>
          </cell>
          <cell r="AB1888">
            <v>1328454.3406034168</v>
          </cell>
          <cell r="AC1888">
            <v>0</v>
          </cell>
          <cell r="AD1888">
            <v>0</v>
          </cell>
          <cell r="AE1888">
            <v>0</v>
          </cell>
          <cell r="AF1888">
            <v>0</v>
          </cell>
          <cell r="AH1888" t="str">
            <v>TOTAL RATE DRB ADDITIONS</v>
          </cell>
          <cell r="AI1888" t="str">
            <v>NA</v>
          </cell>
          <cell r="AJ1888" t="str">
            <v>TOTAL RATE DRB ADDITIONS.NA</v>
          </cell>
        </row>
        <row r="1889">
          <cell r="A1889">
            <v>1889</v>
          </cell>
          <cell r="AH1889" t="str">
            <v>TOTAL RATE DRB ADDITIONS</v>
          </cell>
          <cell r="AI1889" t="str">
            <v>NA</v>
          </cell>
          <cell r="AJ1889" t="str">
            <v>TOTAL RATE DRB ADDITIONS.NA1</v>
          </cell>
        </row>
        <row r="1890">
          <cell r="A1890">
            <v>1890</v>
          </cell>
          <cell r="B1890">
            <v>235</v>
          </cell>
          <cell r="C1890" t="str">
            <v>Customer Service Deposits</v>
          </cell>
          <cell r="AH1890">
            <v>235</v>
          </cell>
          <cell r="AI1890" t="str">
            <v>NA</v>
          </cell>
          <cell r="AJ1890" t="str">
            <v>235.NA</v>
          </cell>
        </row>
        <row r="1891">
          <cell r="A1891">
            <v>1891</v>
          </cell>
          <cell r="D1891" t="str">
            <v>S</v>
          </cell>
          <cell r="E1891" t="str">
            <v>CUST</v>
          </cell>
          <cell r="F1891">
            <v>-14791514.620000001</v>
          </cell>
          <cell r="G1891">
            <v>0</v>
          </cell>
          <cell r="H1891">
            <v>0</v>
          </cell>
          <cell r="I1891">
            <v>0</v>
          </cell>
          <cell r="J1891">
            <v>-14791514.620000001</v>
          </cell>
          <cell r="K1891">
            <v>0</v>
          </cell>
          <cell r="M1891">
            <v>0.75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0.75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 t="str">
            <v>CUST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0</v>
          </cell>
          <cell r="AE1891">
            <v>0</v>
          </cell>
          <cell r="AF1891">
            <v>0</v>
          </cell>
          <cell r="AH1891">
            <v>235</v>
          </cell>
          <cell r="AI1891" t="str">
            <v>S</v>
          </cell>
          <cell r="AJ1891" t="str">
            <v>235.S</v>
          </cell>
        </row>
        <row r="1892">
          <cell r="A1892">
            <v>1892</v>
          </cell>
          <cell r="F1892">
            <v>-14791514.620000001</v>
          </cell>
          <cell r="G1892">
            <v>0</v>
          </cell>
          <cell r="H1892">
            <v>0</v>
          </cell>
          <cell r="I1892">
            <v>0</v>
          </cell>
          <cell r="J1892">
            <v>-14791514.620000001</v>
          </cell>
          <cell r="K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0</v>
          </cell>
          <cell r="AE1892">
            <v>0</v>
          </cell>
          <cell r="AF1892">
            <v>0</v>
          </cell>
          <cell r="AH1892">
            <v>235</v>
          </cell>
          <cell r="AI1892" t="str">
            <v>NA</v>
          </cell>
          <cell r="AJ1892" t="str">
            <v>235.NA1</v>
          </cell>
        </row>
        <row r="1893">
          <cell r="A1893">
            <v>1893</v>
          </cell>
          <cell r="AH1893">
            <v>235</v>
          </cell>
          <cell r="AI1893" t="str">
            <v>NA</v>
          </cell>
          <cell r="AJ1893" t="str">
            <v>235.NA2</v>
          </cell>
        </row>
        <row r="1894">
          <cell r="A1894">
            <v>1894</v>
          </cell>
          <cell r="B1894">
            <v>2281</v>
          </cell>
          <cell r="C1894" t="str">
            <v>Accum Prov for Property Insurance</v>
          </cell>
          <cell r="AH1894">
            <v>2281</v>
          </cell>
          <cell r="AI1894" t="str">
            <v>NA</v>
          </cell>
          <cell r="AJ1894" t="str">
            <v>2281.NA</v>
          </cell>
        </row>
        <row r="1895">
          <cell r="A1895">
            <v>1895</v>
          </cell>
          <cell r="D1895" t="str">
            <v>S</v>
          </cell>
          <cell r="E1895" t="str">
            <v>PTD</v>
          </cell>
          <cell r="F1895">
            <v>-6835034.7353846198</v>
          </cell>
          <cell r="G1895">
            <v>-3096555.642032153</v>
          </cell>
          <cell r="H1895">
            <v>-1866761.685644811</v>
          </cell>
          <cell r="I1895">
            <v>-1871717.4077076549</v>
          </cell>
          <cell r="J1895">
            <v>0</v>
          </cell>
          <cell r="K1895">
            <v>0</v>
          </cell>
          <cell r="M1895">
            <v>0.75</v>
          </cell>
          <cell r="N1895">
            <v>0</v>
          </cell>
          <cell r="O1895">
            <v>0</v>
          </cell>
          <cell r="P1895">
            <v>-2322416.7315241145</v>
          </cell>
          <cell r="Q1895">
            <v>-774138.91050803824</v>
          </cell>
          <cell r="R1895">
            <v>0.75</v>
          </cell>
          <cell r="S1895">
            <v>0</v>
          </cell>
          <cell r="T1895">
            <v>0</v>
          </cell>
          <cell r="U1895">
            <v>-1400071.2642336083</v>
          </cell>
          <cell r="V1895">
            <v>-466690.42141120275</v>
          </cell>
          <cell r="W1895" t="str">
            <v>PLNT</v>
          </cell>
          <cell r="X1895">
            <v>-300393.49403245345</v>
          </cell>
          <cell r="Y1895">
            <v>-934233.24964297225</v>
          </cell>
          <cell r="Z1895">
            <v>-357945.06118250726</v>
          </cell>
          <cell r="AA1895">
            <v>-220129.63264471831</v>
          </cell>
          <cell r="AB1895">
            <v>-59015.970205003796</v>
          </cell>
          <cell r="AC1895">
            <v>0</v>
          </cell>
          <cell r="AD1895">
            <v>0</v>
          </cell>
          <cell r="AE1895">
            <v>0</v>
          </cell>
          <cell r="AF1895">
            <v>0</v>
          </cell>
          <cell r="AH1895">
            <v>2281</v>
          </cell>
          <cell r="AI1895" t="str">
            <v>S</v>
          </cell>
          <cell r="AJ1895" t="str">
            <v>2281.S</v>
          </cell>
        </row>
        <row r="1896">
          <cell r="A1896">
            <v>1896</v>
          </cell>
          <cell r="F1896">
            <v>-6835034.7353846198</v>
          </cell>
          <cell r="G1896">
            <v>-3096555.642032153</v>
          </cell>
          <cell r="H1896">
            <v>-1866761.685644811</v>
          </cell>
          <cell r="I1896">
            <v>-1871717.4077076549</v>
          </cell>
          <cell r="J1896">
            <v>0</v>
          </cell>
          <cell r="K1896">
            <v>0</v>
          </cell>
          <cell r="N1896">
            <v>0</v>
          </cell>
          <cell r="O1896">
            <v>0</v>
          </cell>
          <cell r="P1896">
            <v>-2322416.7315241145</v>
          </cell>
          <cell r="Q1896">
            <v>-774138.91050803824</v>
          </cell>
          <cell r="S1896">
            <v>0</v>
          </cell>
          <cell r="T1896">
            <v>0</v>
          </cell>
          <cell r="U1896">
            <v>-1400071.2642336083</v>
          </cell>
          <cell r="V1896">
            <v>-466690.42141120275</v>
          </cell>
          <cell r="X1896">
            <v>-300393.49403245345</v>
          </cell>
          <cell r="Y1896">
            <v>-934233.24964297225</v>
          </cell>
          <cell r="Z1896">
            <v>-357945.06118250726</v>
          </cell>
          <cell r="AA1896">
            <v>-220129.63264471831</v>
          </cell>
          <cell r="AB1896">
            <v>-59015.970205003796</v>
          </cell>
          <cell r="AC1896">
            <v>0</v>
          </cell>
          <cell r="AD1896">
            <v>0</v>
          </cell>
          <cell r="AE1896">
            <v>0</v>
          </cell>
          <cell r="AF1896">
            <v>0</v>
          </cell>
          <cell r="AH1896">
            <v>2281</v>
          </cell>
          <cell r="AI1896" t="str">
            <v>NA</v>
          </cell>
          <cell r="AJ1896" t="str">
            <v>2281.NA1</v>
          </cell>
        </row>
        <row r="1897">
          <cell r="A1897">
            <v>1897</v>
          </cell>
          <cell r="AH1897">
            <v>2281</v>
          </cell>
          <cell r="AI1897" t="str">
            <v>NA</v>
          </cell>
          <cell r="AJ1897" t="str">
            <v>2281.NA2</v>
          </cell>
        </row>
        <row r="1898">
          <cell r="A1898">
            <v>1898</v>
          </cell>
          <cell r="B1898">
            <v>2282</v>
          </cell>
          <cell r="C1898" t="str">
            <v>Accum Prov for Injuries &amp; Damages</v>
          </cell>
          <cell r="AH1898">
            <v>2282</v>
          </cell>
          <cell r="AI1898" t="str">
            <v>NA</v>
          </cell>
          <cell r="AJ1898" t="str">
            <v>2282.NA</v>
          </cell>
        </row>
        <row r="1899">
          <cell r="A1899">
            <v>1899</v>
          </cell>
          <cell r="D1899" t="str">
            <v>SO</v>
          </cell>
          <cell r="E1899" t="str">
            <v>PTD</v>
          </cell>
          <cell r="F1899">
            <v>12437564.42601911</v>
          </cell>
          <cell r="G1899">
            <v>5634735.123897017</v>
          </cell>
          <cell r="H1899">
            <v>3396905.7410978689</v>
          </cell>
          <cell r="I1899">
            <v>3405923.5610242221</v>
          </cell>
          <cell r="J1899">
            <v>0</v>
          </cell>
          <cell r="K1899">
            <v>0</v>
          </cell>
          <cell r="M1899">
            <v>0.75</v>
          </cell>
          <cell r="N1899">
            <v>0</v>
          </cell>
          <cell r="O1899">
            <v>0</v>
          </cell>
          <cell r="P1899">
            <v>4226051.342922763</v>
          </cell>
          <cell r="Q1899">
            <v>1408683.7809742542</v>
          </cell>
          <cell r="R1899">
            <v>0.75</v>
          </cell>
          <cell r="S1899">
            <v>0</v>
          </cell>
          <cell r="T1899">
            <v>0</v>
          </cell>
          <cell r="U1899">
            <v>2547679.3058234015</v>
          </cell>
          <cell r="V1899">
            <v>849226.43527446722</v>
          </cell>
          <cell r="W1899" t="str">
            <v>PLNT</v>
          </cell>
          <cell r="X1899">
            <v>546619.52423499816</v>
          </cell>
          <cell r="Y1899">
            <v>1700003.9767478674</v>
          </cell>
          <cell r="Z1899">
            <v>651344.8624313781</v>
          </cell>
          <cell r="AA1899">
            <v>400565.11694384797</v>
          </cell>
          <cell r="AB1899">
            <v>107390.0806661306</v>
          </cell>
          <cell r="AC1899">
            <v>0</v>
          </cell>
          <cell r="AD1899">
            <v>0</v>
          </cell>
          <cell r="AE1899">
            <v>0</v>
          </cell>
          <cell r="AF1899">
            <v>0</v>
          </cell>
          <cell r="AH1899">
            <v>2282</v>
          </cell>
          <cell r="AI1899" t="str">
            <v>SO</v>
          </cell>
          <cell r="AJ1899" t="str">
            <v>2282.SO</v>
          </cell>
        </row>
        <row r="1900">
          <cell r="A1900">
            <v>1900</v>
          </cell>
          <cell r="F1900">
            <v>12437564.42601911</v>
          </cell>
          <cell r="G1900">
            <v>5634735.123897017</v>
          </cell>
          <cell r="H1900">
            <v>3396905.7410978689</v>
          </cell>
          <cell r="I1900">
            <v>3405923.5610242221</v>
          </cell>
          <cell r="J1900">
            <v>0</v>
          </cell>
          <cell r="K1900">
            <v>0</v>
          </cell>
          <cell r="N1900">
            <v>0</v>
          </cell>
          <cell r="O1900">
            <v>0</v>
          </cell>
          <cell r="P1900">
            <v>4226051.342922763</v>
          </cell>
          <cell r="Q1900">
            <v>1408683.7809742542</v>
          </cell>
          <cell r="S1900">
            <v>0</v>
          </cell>
          <cell r="T1900">
            <v>0</v>
          </cell>
          <cell r="U1900">
            <v>2547679.3058234015</v>
          </cell>
          <cell r="V1900">
            <v>849226.43527446722</v>
          </cell>
          <cell r="X1900">
            <v>546619.52423499816</v>
          </cell>
          <cell r="Y1900">
            <v>1700003.9767478674</v>
          </cell>
          <cell r="Z1900">
            <v>651344.8624313781</v>
          </cell>
          <cell r="AA1900">
            <v>400565.11694384797</v>
          </cell>
          <cell r="AB1900">
            <v>107390.0806661306</v>
          </cell>
          <cell r="AC1900">
            <v>0</v>
          </cell>
          <cell r="AD1900">
            <v>0</v>
          </cell>
          <cell r="AE1900">
            <v>0</v>
          </cell>
          <cell r="AF1900">
            <v>0</v>
          </cell>
          <cell r="AH1900">
            <v>2282</v>
          </cell>
          <cell r="AI1900" t="str">
            <v>NA</v>
          </cell>
          <cell r="AJ1900" t="str">
            <v>2282.NA1</v>
          </cell>
        </row>
        <row r="1901">
          <cell r="A1901">
            <v>1901</v>
          </cell>
          <cell r="AH1901">
            <v>2282</v>
          </cell>
          <cell r="AI1901" t="str">
            <v>NA</v>
          </cell>
          <cell r="AJ1901" t="str">
            <v>2282.NA2</v>
          </cell>
        </row>
        <row r="1902">
          <cell r="A1902">
            <v>1902</v>
          </cell>
          <cell r="B1902">
            <v>2283</v>
          </cell>
          <cell r="C1902" t="str">
            <v>Accum Prov for Pensions &amp; Benefits</v>
          </cell>
          <cell r="AH1902">
            <v>2283</v>
          </cell>
          <cell r="AI1902" t="str">
            <v>NA</v>
          </cell>
          <cell r="AJ1902" t="str">
            <v>2283.NA</v>
          </cell>
        </row>
        <row r="1903">
          <cell r="A1903">
            <v>1903</v>
          </cell>
          <cell r="D1903" t="str">
            <v>SG</v>
          </cell>
          <cell r="E1903" t="str">
            <v>P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0.75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0.75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 t="str">
            <v>PLNT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  <cell r="AE1903">
            <v>0</v>
          </cell>
          <cell r="AF1903">
            <v>0</v>
          </cell>
          <cell r="AH1903">
            <v>2283</v>
          </cell>
          <cell r="AI1903" t="str">
            <v>SG</v>
          </cell>
          <cell r="AJ1903" t="str">
            <v>2283.SG</v>
          </cell>
        </row>
        <row r="1904">
          <cell r="A1904">
            <v>1904</v>
          </cell>
          <cell r="D1904" t="str">
            <v>SO</v>
          </cell>
          <cell r="E1904" t="str">
            <v>PTD</v>
          </cell>
          <cell r="F1904">
            <v>-707020.45882954251</v>
          </cell>
          <cell r="G1904">
            <v>-320309.73880597024</v>
          </cell>
          <cell r="H1904">
            <v>-193099.04844773767</v>
          </cell>
          <cell r="I1904">
            <v>-193611.67157583454</v>
          </cell>
          <cell r="J1904">
            <v>0</v>
          </cell>
          <cell r="K1904">
            <v>0</v>
          </cell>
          <cell r="M1904">
            <v>0.75</v>
          </cell>
          <cell r="N1904">
            <v>0</v>
          </cell>
          <cell r="O1904">
            <v>0</v>
          </cell>
          <cell r="P1904">
            <v>-240232.30410447769</v>
          </cell>
          <cell r="Q1904">
            <v>-80077.434701492559</v>
          </cell>
          <cell r="R1904">
            <v>0.75</v>
          </cell>
          <cell r="S1904">
            <v>0</v>
          </cell>
          <cell r="T1904">
            <v>0</v>
          </cell>
          <cell r="U1904">
            <v>-144824.28633580325</v>
          </cell>
          <cell r="V1904">
            <v>-48274.762111934418</v>
          </cell>
          <cell r="W1904" t="str">
            <v>PLNT</v>
          </cell>
          <cell r="X1904">
            <v>-31072.899290581801</v>
          </cell>
          <cell r="Y1904">
            <v>-96637.697742324643</v>
          </cell>
          <cell r="Z1904">
            <v>-37026.070999006268</v>
          </cell>
          <cell r="AA1904">
            <v>-22770.353026697449</v>
          </cell>
          <cell r="AB1904">
            <v>-6104.6505172243906</v>
          </cell>
          <cell r="AC1904">
            <v>0</v>
          </cell>
          <cell r="AD1904">
            <v>0</v>
          </cell>
          <cell r="AE1904">
            <v>0</v>
          </cell>
          <cell r="AF1904">
            <v>0</v>
          </cell>
          <cell r="AH1904">
            <v>2283</v>
          </cell>
          <cell r="AI1904" t="str">
            <v>SO</v>
          </cell>
          <cell r="AJ1904" t="str">
            <v>2283.SO</v>
          </cell>
        </row>
        <row r="1905">
          <cell r="A1905">
            <v>1905</v>
          </cell>
          <cell r="F1905">
            <v>-707020.45882954251</v>
          </cell>
          <cell r="G1905">
            <v>-320309.73880597024</v>
          </cell>
          <cell r="H1905">
            <v>-193099.04844773767</v>
          </cell>
          <cell r="I1905">
            <v>-193611.67157583454</v>
          </cell>
          <cell r="J1905">
            <v>0</v>
          </cell>
          <cell r="K1905">
            <v>0</v>
          </cell>
          <cell r="N1905">
            <v>0</v>
          </cell>
          <cell r="O1905">
            <v>0</v>
          </cell>
          <cell r="P1905">
            <v>-240232.30410447769</v>
          </cell>
          <cell r="Q1905">
            <v>-80077.434701492559</v>
          </cell>
          <cell r="S1905">
            <v>0</v>
          </cell>
          <cell r="T1905">
            <v>0</v>
          </cell>
          <cell r="U1905">
            <v>-144824.28633580325</v>
          </cell>
          <cell r="V1905">
            <v>-48274.762111934418</v>
          </cell>
          <cell r="X1905">
            <v>-31072.899290581801</v>
          </cell>
          <cell r="Y1905">
            <v>-96637.697742324643</v>
          </cell>
          <cell r="Z1905">
            <v>-37026.070999006268</v>
          </cell>
          <cell r="AA1905">
            <v>-22770.353026697449</v>
          </cell>
          <cell r="AB1905">
            <v>-6104.6505172243906</v>
          </cell>
          <cell r="AC1905">
            <v>0</v>
          </cell>
          <cell r="AD1905">
            <v>0</v>
          </cell>
          <cell r="AE1905">
            <v>0</v>
          </cell>
          <cell r="AF1905">
            <v>0</v>
          </cell>
          <cell r="AH1905">
            <v>2283</v>
          </cell>
          <cell r="AI1905" t="str">
            <v>NA</v>
          </cell>
          <cell r="AJ1905" t="str">
            <v>2283.NA1</v>
          </cell>
        </row>
        <row r="1906">
          <cell r="A1906">
            <v>1906</v>
          </cell>
          <cell r="AH1906">
            <v>2283</v>
          </cell>
          <cell r="AI1906" t="str">
            <v>NA</v>
          </cell>
          <cell r="AJ1906" t="str">
            <v>2283.NA2</v>
          </cell>
        </row>
        <row r="1907">
          <cell r="A1907">
            <v>1907</v>
          </cell>
          <cell r="AH1907">
            <v>2283</v>
          </cell>
          <cell r="AI1907" t="str">
            <v>NA</v>
          </cell>
          <cell r="AJ1907" t="str">
            <v>2283.NA3</v>
          </cell>
        </row>
        <row r="1908">
          <cell r="A1908">
            <v>1908</v>
          </cell>
          <cell r="B1908">
            <v>25335</v>
          </cell>
          <cell r="C1908" t="str">
            <v>Accum Prov for Pensions &amp; Benefits</v>
          </cell>
          <cell r="AH1908">
            <v>25335</v>
          </cell>
          <cell r="AI1908" t="str">
            <v>NA</v>
          </cell>
          <cell r="AJ1908" t="str">
            <v>25335.NA</v>
          </cell>
        </row>
        <row r="1909">
          <cell r="A1909">
            <v>1909</v>
          </cell>
          <cell r="D1909" t="str">
            <v>SE</v>
          </cell>
          <cell r="E1909" t="str">
            <v>P</v>
          </cell>
          <cell r="F1909">
            <v>-50818233.439482026</v>
          </cell>
          <cell r="G1909">
            <v>-50818233.439482026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0.75</v>
          </cell>
          <cell r="N1909">
            <v>0</v>
          </cell>
          <cell r="O1909">
            <v>0</v>
          </cell>
          <cell r="P1909">
            <v>-38113675.079611517</v>
          </cell>
          <cell r="Q1909">
            <v>-12704558.359870506</v>
          </cell>
          <cell r="R1909">
            <v>0.75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 t="str">
            <v>PLNT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  <cell r="AH1909">
            <v>25335</v>
          </cell>
          <cell r="AI1909" t="str">
            <v>SE</v>
          </cell>
          <cell r="AJ1909" t="str">
            <v>25335.SE</v>
          </cell>
        </row>
        <row r="1910">
          <cell r="A1910">
            <v>1910</v>
          </cell>
          <cell r="F1910">
            <v>-50818233.439482026</v>
          </cell>
          <cell r="G1910">
            <v>-50818233.439482026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N1910">
            <v>0</v>
          </cell>
          <cell r="O1910">
            <v>0</v>
          </cell>
          <cell r="P1910">
            <v>-38113675.079611517</v>
          </cell>
          <cell r="Q1910">
            <v>-12704558.359870506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  <cell r="AH1910">
            <v>25335</v>
          </cell>
          <cell r="AI1910" t="str">
            <v>NA</v>
          </cell>
          <cell r="AJ1910" t="str">
            <v>25335.NA1</v>
          </cell>
        </row>
        <row r="1911">
          <cell r="A1911">
            <v>1911</v>
          </cell>
          <cell r="AH1911">
            <v>25335</v>
          </cell>
          <cell r="AI1911" t="str">
            <v>NA</v>
          </cell>
          <cell r="AJ1911" t="str">
            <v>25335.NA2</v>
          </cell>
        </row>
        <row r="1912">
          <cell r="A1912">
            <v>1912</v>
          </cell>
          <cell r="B1912">
            <v>22841</v>
          </cell>
          <cell r="C1912" t="str">
            <v>Accum Hydro Relicensing Obligation</v>
          </cell>
          <cell r="AH1912">
            <v>22841</v>
          </cell>
          <cell r="AI1912" t="str">
            <v>NA</v>
          </cell>
          <cell r="AJ1912" t="str">
            <v>22841.NA</v>
          </cell>
        </row>
        <row r="1913">
          <cell r="A1913">
            <v>1913</v>
          </cell>
          <cell r="D1913" t="str">
            <v>SG</v>
          </cell>
          <cell r="E1913" t="str">
            <v>P</v>
          </cell>
          <cell r="F1913">
            <v>-114155.85083515642</v>
          </cell>
          <cell r="G1913">
            <v>-114155.85083515642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0.75</v>
          </cell>
          <cell r="N1913">
            <v>0</v>
          </cell>
          <cell r="O1913">
            <v>0</v>
          </cell>
          <cell r="P1913">
            <v>-85616.888126367325</v>
          </cell>
          <cell r="Q1913">
            <v>-28538.962708789106</v>
          </cell>
          <cell r="R1913">
            <v>0.75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 t="str">
            <v>PLNT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  <cell r="AH1913">
            <v>22841</v>
          </cell>
          <cell r="AI1913" t="str">
            <v>SG</v>
          </cell>
          <cell r="AJ1913" t="str">
            <v>22841.SG</v>
          </cell>
        </row>
        <row r="1914">
          <cell r="A1914">
            <v>1914</v>
          </cell>
          <cell r="F1914">
            <v>-114155.85083515642</v>
          </cell>
          <cell r="G1914">
            <v>-114155.85083515642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N1914">
            <v>0</v>
          </cell>
          <cell r="O1914">
            <v>0</v>
          </cell>
          <cell r="P1914">
            <v>-85616.888126367325</v>
          </cell>
          <cell r="Q1914">
            <v>-28538.962708789106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  <cell r="AH1914">
            <v>22841</v>
          </cell>
          <cell r="AI1914" t="str">
            <v>NA</v>
          </cell>
          <cell r="AJ1914" t="str">
            <v>22841.NA1</v>
          </cell>
        </row>
        <row r="1915">
          <cell r="A1915">
            <v>1915</v>
          </cell>
          <cell r="AH1915">
            <v>22841</v>
          </cell>
          <cell r="AI1915" t="str">
            <v>NA</v>
          </cell>
          <cell r="AJ1915" t="str">
            <v>22841.NA2</v>
          </cell>
        </row>
        <row r="1916">
          <cell r="A1916">
            <v>1916</v>
          </cell>
          <cell r="B1916">
            <v>254</v>
          </cell>
          <cell r="C1916" t="str">
            <v>Reg Liabilities - Insurance Provision</v>
          </cell>
          <cell r="AH1916">
            <v>254</v>
          </cell>
          <cell r="AI1916" t="str">
            <v>NA</v>
          </cell>
          <cell r="AJ1916" t="str">
            <v>254.NA</v>
          </cell>
        </row>
        <row r="1917">
          <cell r="A1917">
            <v>1917</v>
          </cell>
          <cell r="D1917" t="str">
            <v>SO</v>
          </cell>
          <cell r="E1917" t="str">
            <v>PTD</v>
          </cell>
          <cell r="F1917">
            <v>-7631509.5180135807</v>
          </cell>
          <cell r="G1917">
            <v>-3457391.9182719779</v>
          </cell>
          <cell r="H1917">
            <v>-2084292.1979766341</v>
          </cell>
          <cell r="I1917">
            <v>-2089825.4017649679</v>
          </cell>
          <cell r="J1917">
            <v>0</v>
          </cell>
          <cell r="K1917">
            <v>0</v>
          </cell>
          <cell r="M1917">
            <v>0.75</v>
          </cell>
          <cell r="N1917">
            <v>0</v>
          </cell>
          <cell r="O1917">
            <v>0</v>
          </cell>
          <cell r="P1917">
            <v>-2593043.9387039836</v>
          </cell>
          <cell r="Q1917">
            <v>-864347.97956799448</v>
          </cell>
          <cell r="R1917">
            <v>0.75</v>
          </cell>
          <cell r="S1917">
            <v>0</v>
          </cell>
          <cell r="T1917">
            <v>0</v>
          </cell>
          <cell r="U1917">
            <v>-1563219.1484824757</v>
          </cell>
          <cell r="V1917">
            <v>-521073.04949415853</v>
          </cell>
          <cell r="W1917" t="str">
            <v>PLNT</v>
          </cell>
          <cell r="X1917">
            <v>-335397.8286299117</v>
          </cell>
          <cell r="Y1917">
            <v>-1043097.8353022086</v>
          </cell>
          <cell r="Z1917">
            <v>-399655.78041594865</v>
          </cell>
          <cell r="AA1917">
            <v>-245780.95821929551</v>
          </cell>
          <cell r="AB1917">
            <v>-65892.999197603727</v>
          </cell>
          <cell r="AC1917">
            <v>0</v>
          </cell>
          <cell r="AD1917">
            <v>0</v>
          </cell>
          <cell r="AE1917">
            <v>0</v>
          </cell>
          <cell r="AF1917">
            <v>0</v>
          </cell>
          <cell r="AH1917">
            <v>254</v>
          </cell>
          <cell r="AI1917" t="str">
            <v>SO</v>
          </cell>
          <cell r="AJ1917" t="str">
            <v>254.SO</v>
          </cell>
        </row>
        <row r="1918">
          <cell r="A1918">
            <v>1918</v>
          </cell>
          <cell r="D1918" t="str">
            <v>S</v>
          </cell>
          <cell r="E1918" t="str">
            <v>P</v>
          </cell>
          <cell r="F1918">
            <v>-699932107.47461545</v>
          </cell>
          <cell r="G1918">
            <v>-699932107.47461545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-699932107.47461545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 t="str">
            <v>PLNT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0</v>
          </cell>
          <cell r="AE1918">
            <v>0</v>
          </cell>
          <cell r="AF1918">
            <v>0</v>
          </cell>
          <cell r="AH1918">
            <v>254</v>
          </cell>
          <cell r="AI1918" t="str">
            <v>S</v>
          </cell>
          <cell r="AJ1918" t="str">
            <v>254.S</v>
          </cell>
        </row>
        <row r="1919">
          <cell r="A1919">
            <v>1919</v>
          </cell>
          <cell r="F1919">
            <v>-707563616.99262905</v>
          </cell>
          <cell r="G1919">
            <v>-703389499.39288747</v>
          </cell>
          <cell r="H1919">
            <v>-2084292.1979766341</v>
          </cell>
          <cell r="I1919">
            <v>-2089825.4017649679</v>
          </cell>
          <cell r="J1919">
            <v>0</v>
          </cell>
          <cell r="K1919">
            <v>0</v>
          </cell>
          <cell r="N1919">
            <v>0</v>
          </cell>
          <cell r="O1919">
            <v>0</v>
          </cell>
          <cell r="P1919">
            <v>-2593043.9387039836</v>
          </cell>
          <cell r="Q1919">
            <v>-700796455.45418346</v>
          </cell>
          <cell r="S1919">
            <v>0</v>
          </cell>
          <cell r="T1919">
            <v>0</v>
          </cell>
          <cell r="U1919">
            <v>-1563219.1484824757</v>
          </cell>
          <cell r="V1919">
            <v>-521073.04949415853</v>
          </cell>
          <cell r="X1919">
            <v>-335397.8286299117</v>
          </cell>
          <cell r="Y1919">
            <v>-1043097.8353022086</v>
          </cell>
          <cell r="Z1919">
            <v>-399655.78041594865</v>
          </cell>
          <cell r="AA1919">
            <v>-245780.95821929551</v>
          </cell>
          <cell r="AB1919">
            <v>-65892.999197603727</v>
          </cell>
          <cell r="AC1919">
            <v>0</v>
          </cell>
          <cell r="AD1919">
            <v>0</v>
          </cell>
          <cell r="AE1919">
            <v>0</v>
          </cell>
          <cell r="AF1919">
            <v>0</v>
          </cell>
          <cell r="AH1919">
            <v>254</v>
          </cell>
          <cell r="AI1919" t="str">
            <v>NA</v>
          </cell>
          <cell r="AJ1919" t="str">
            <v>254.NA1</v>
          </cell>
        </row>
        <row r="1920">
          <cell r="A1920">
            <v>1920</v>
          </cell>
          <cell r="AH1920">
            <v>254</v>
          </cell>
          <cell r="AI1920" t="str">
            <v>NA</v>
          </cell>
          <cell r="AJ1920" t="str">
            <v>254.NA2</v>
          </cell>
        </row>
        <row r="1921">
          <cell r="A1921">
            <v>1921</v>
          </cell>
          <cell r="B1921">
            <v>230</v>
          </cell>
          <cell r="C1921" t="str">
            <v>ARO</v>
          </cell>
          <cell r="D1921" t="str">
            <v>TROJD</v>
          </cell>
          <cell r="E1921" t="str">
            <v>P</v>
          </cell>
          <cell r="F1921">
            <v>-2458186.7887576129</v>
          </cell>
          <cell r="G1921">
            <v>-2458186.7887576129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0.75</v>
          </cell>
          <cell r="N1921">
            <v>0</v>
          </cell>
          <cell r="O1921">
            <v>0</v>
          </cell>
          <cell r="P1921">
            <v>-1843640.0915682097</v>
          </cell>
          <cell r="Q1921">
            <v>-614546.69718940323</v>
          </cell>
          <cell r="R1921">
            <v>0.75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 t="str">
            <v>PLNT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0</v>
          </cell>
          <cell r="AE1921">
            <v>0</v>
          </cell>
          <cell r="AF1921">
            <v>0</v>
          </cell>
          <cell r="AH1921">
            <v>230</v>
          </cell>
          <cell r="AI1921" t="str">
            <v>TROJD</v>
          </cell>
          <cell r="AJ1921" t="str">
            <v>230.TROJD</v>
          </cell>
        </row>
        <row r="1922">
          <cell r="A1922">
            <v>1922</v>
          </cell>
          <cell r="B1922">
            <v>254105</v>
          </cell>
          <cell r="C1922" t="str">
            <v>ARO</v>
          </cell>
          <cell r="D1922" t="str">
            <v>TROJD</v>
          </cell>
          <cell r="E1922" t="str">
            <v>P</v>
          </cell>
          <cell r="F1922">
            <v>9926.786528018627</v>
          </cell>
          <cell r="G1922">
            <v>9926.786528018627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0.75</v>
          </cell>
          <cell r="N1922">
            <v>0</v>
          </cell>
          <cell r="O1922">
            <v>0</v>
          </cell>
          <cell r="P1922">
            <v>7445.0898960139702</v>
          </cell>
          <cell r="Q1922">
            <v>2481.6966320046567</v>
          </cell>
          <cell r="R1922">
            <v>0.75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 t="str">
            <v>PLNT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0</v>
          </cell>
          <cell r="AE1922">
            <v>0</v>
          </cell>
          <cell r="AF1922">
            <v>0</v>
          </cell>
          <cell r="AH1922">
            <v>254105</v>
          </cell>
          <cell r="AI1922" t="str">
            <v>TROJD</v>
          </cell>
          <cell r="AJ1922" t="str">
            <v>254105.TROJD</v>
          </cell>
        </row>
        <row r="1923">
          <cell r="A1923">
            <v>1923</v>
          </cell>
          <cell r="F1923">
            <v>-2448260.0022295942</v>
          </cell>
          <cell r="G1923">
            <v>-2448260.0022295942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N1923">
            <v>0</v>
          </cell>
          <cell r="O1923">
            <v>0</v>
          </cell>
          <cell r="P1923">
            <v>-1836195.0016721957</v>
          </cell>
          <cell r="Q1923">
            <v>-612065.00055739854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0</v>
          </cell>
          <cell r="AE1923">
            <v>0</v>
          </cell>
          <cell r="AF1923">
            <v>0</v>
          </cell>
          <cell r="AH1923">
            <v>254105</v>
          </cell>
          <cell r="AI1923" t="str">
            <v>NA</v>
          </cell>
          <cell r="AJ1923" t="str">
            <v>254105.NA</v>
          </cell>
        </row>
        <row r="1924">
          <cell r="A1924">
            <v>1924</v>
          </cell>
          <cell r="AH1924">
            <v>254105</v>
          </cell>
          <cell r="AI1924" t="str">
            <v>NA</v>
          </cell>
          <cell r="AJ1924" t="str">
            <v>254105.NA1</v>
          </cell>
        </row>
        <row r="1925">
          <cell r="A1925">
            <v>1925</v>
          </cell>
          <cell r="B1925">
            <v>252</v>
          </cell>
          <cell r="C1925" t="str">
            <v>Customer Advances for Construction</v>
          </cell>
          <cell r="AH1925">
            <v>252</v>
          </cell>
          <cell r="AI1925" t="str">
            <v>NA</v>
          </cell>
          <cell r="AJ1925" t="str">
            <v>252.NA</v>
          </cell>
        </row>
        <row r="1926">
          <cell r="A1926">
            <v>1926</v>
          </cell>
          <cell r="D1926" t="str">
            <v>S</v>
          </cell>
          <cell r="E1926" t="str">
            <v>DPW</v>
          </cell>
          <cell r="F1926">
            <v>-13086124.370769236</v>
          </cell>
          <cell r="G1926">
            <v>0</v>
          </cell>
          <cell r="H1926">
            <v>0</v>
          </cell>
          <cell r="I1926">
            <v>-13086124.370769236</v>
          </cell>
          <cell r="J1926">
            <v>0</v>
          </cell>
          <cell r="K1926">
            <v>0</v>
          </cell>
          <cell r="M1926">
            <v>0.75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0.75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 t="str">
            <v>PLNT</v>
          </cell>
          <cell r="X1926">
            <v>-2100203.0578392721</v>
          </cell>
          <cell r="Y1926">
            <v>-6531697.8117485931</v>
          </cell>
          <cell r="Z1926">
            <v>-2502575.2120741662</v>
          </cell>
          <cell r="AA1926">
            <v>-1539037.7514352088</v>
          </cell>
          <cell r="AB1926">
            <v>-412610.53767199669</v>
          </cell>
          <cell r="AC1926">
            <v>0</v>
          </cell>
          <cell r="AD1926">
            <v>0</v>
          </cell>
          <cell r="AE1926">
            <v>0</v>
          </cell>
          <cell r="AF1926">
            <v>0</v>
          </cell>
          <cell r="AH1926">
            <v>252</v>
          </cell>
          <cell r="AI1926" t="str">
            <v>S</v>
          </cell>
          <cell r="AJ1926" t="str">
            <v>252.S</v>
          </cell>
        </row>
        <row r="1927">
          <cell r="A1927">
            <v>1927</v>
          </cell>
          <cell r="D1927" t="str">
            <v>SE</v>
          </cell>
          <cell r="E1927" t="str">
            <v>DPW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M1927">
            <v>0.75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0.75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 t="str">
            <v>PLNT</v>
          </cell>
          <cell r="X1927">
            <v>0</v>
          </cell>
          <cell r="Y1927">
            <v>0</v>
          </cell>
          <cell r="Z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0</v>
          </cell>
          <cell r="AE1927">
            <v>0</v>
          </cell>
          <cell r="AF1927">
            <v>0</v>
          </cell>
          <cell r="AH1927">
            <v>252</v>
          </cell>
          <cell r="AI1927" t="str">
            <v>SE</v>
          </cell>
          <cell r="AJ1927" t="str">
            <v>252.SE</v>
          </cell>
        </row>
        <row r="1928">
          <cell r="A1928">
            <v>1928</v>
          </cell>
          <cell r="D1928" t="str">
            <v>SG</v>
          </cell>
          <cell r="E1928" t="str">
            <v>T</v>
          </cell>
          <cell r="F1928">
            <v>-41497248.027358048</v>
          </cell>
          <cell r="G1928">
            <v>0</v>
          </cell>
          <cell r="H1928">
            <v>-41497248.027358048</v>
          </cell>
          <cell r="I1928">
            <v>0</v>
          </cell>
          <cell r="J1928">
            <v>0</v>
          </cell>
          <cell r="K1928">
            <v>0</v>
          </cell>
          <cell r="M1928">
            <v>0.75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0.75</v>
          </cell>
          <cell r="S1928">
            <v>0</v>
          </cell>
          <cell r="T1928">
            <v>0</v>
          </cell>
          <cell r="U1928">
            <v>-31122936.020518534</v>
          </cell>
          <cell r="V1928">
            <v>-10374312.006839512</v>
          </cell>
          <cell r="W1928" t="str">
            <v>PLNT</v>
          </cell>
          <cell r="X1928">
            <v>0</v>
          </cell>
          <cell r="Y1928">
            <v>0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  <cell r="AE1928">
            <v>0</v>
          </cell>
          <cell r="AF1928">
            <v>0</v>
          </cell>
          <cell r="AH1928">
            <v>252</v>
          </cell>
          <cell r="AI1928" t="str">
            <v>SG</v>
          </cell>
          <cell r="AJ1928" t="str">
            <v>252.SG</v>
          </cell>
        </row>
        <row r="1929">
          <cell r="A1929">
            <v>1929</v>
          </cell>
          <cell r="D1929" t="str">
            <v>SO</v>
          </cell>
          <cell r="E1929" t="str">
            <v>DPW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0.75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0.75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 t="str">
            <v>PLNT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  <cell r="AE1929">
            <v>0</v>
          </cell>
          <cell r="AF1929">
            <v>0</v>
          </cell>
          <cell r="AH1929">
            <v>252</v>
          </cell>
          <cell r="AI1929" t="str">
            <v>SO</v>
          </cell>
          <cell r="AJ1929" t="str">
            <v>252.SO</v>
          </cell>
        </row>
        <row r="1930">
          <cell r="A1930">
            <v>1930</v>
          </cell>
          <cell r="D1930" t="str">
            <v>CN</v>
          </cell>
          <cell r="E1930" t="str">
            <v>CUST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0.75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0.75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 t="str">
            <v>CUST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  <cell r="AE1930">
            <v>0</v>
          </cell>
          <cell r="AF1930">
            <v>0</v>
          </cell>
          <cell r="AH1930">
            <v>252</v>
          </cell>
          <cell r="AI1930" t="str">
            <v>CN</v>
          </cell>
          <cell r="AJ1930" t="str">
            <v>252.CN</v>
          </cell>
        </row>
        <row r="1931">
          <cell r="A1931">
            <v>1931</v>
          </cell>
          <cell r="F1931">
            <v>-54583372.398127288</v>
          </cell>
          <cell r="G1931">
            <v>0</v>
          </cell>
          <cell r="H1931">
            <v>-41497248.027358048</v>
          </cell>
          <cell r="I1931">
            <v>-13086124.370769236</v>
          </cell>
          <cell r="J1931">
            <v>0</v>
          </cell>
          <cell r="K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S1931">
            <v>0</v>
          </cell>
          <cell r="T1931">
            <v>0</v>
          </cell>
          <cell r="U1931">
            <v>-31122936.020518534</v>
          </cell>
          <cell r="V1931">
            <v>-10374312.006839512</v>
          </cell>
          <cell r="X1931">
            <v>-2100203.0578392721</v>
          </cell>
          <cell r="Y1931">
            <v>-6531697.8117485931</v>
          </cell>
          <cell r="Z1931">
            <v>-2502575.2120741662</v>
          </cell>
          <cell r="AA1931">
            <v>-1539037.7514352088</v>
          </cell>
          <cell r="AB1931">
            <v>-412610.53767199669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H1931">
            <v>252</v>
          </cell>
          <cell r="AI1931" t="str">
            <v>NA</v>
          </cell>
          <cell r="AJ1931" t="str">
            <v>252.NA1</v>
          </cell>
        </row>
        <row r="1932">
          <cell r="A1932">
            <v>1932</v>
          </cell>
          <cell r="AH1932">
            <v>252</v>
          </cell>
          <cell r="AI1932" t="str">
            <v>NA</v>
          </cell>
          <cell r="AJ1932" t="str">
            <v>252.NA2</v>
          </cell>
        </row>
        <row r="1933">
          <cell r="A1933">
            <v>1933</v>
          </cell>
          <cell r="B1933">
            <v>25398</v>
          </cell>
          <cell r="C1933" t="str">
            <v>SO2 Emissions</v>
          </cell>
          <cell r="AH1933">
            <v>25398</v>
          </cell>
          <cell r="AI1933" t="str">
            <v>NA</v>
          </cell>
          <cell r="AJ1933" t="str">
            <v>25398.NA</v>
          </cell>
        </row>
        <row r="1934">
          <cell r="A1934">
            <v>1934</v>
          </cell>
          <cell r="D1934" t="str">
            <v>SE</v>
          </cell>
          <cell r="E1934" t="str">
            <v>P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 t="str">
            <v>PLNT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H1934">
            <v>25398</v>
          </cell>
          <cell r="AI1934" t="str">
            <v>SE</v>
          </cell>
          <cell r="AJ1934" t="str">
            <v>25398.SE</v>
          </cell>
        </row>
        <row r="1935">
          <cell r="A1935">
            <v>1935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H1935">
            <v>25398</v>
          </cell>
          <cell r="AI1935" t="str">
            <v>NA</v>
          </cell>
          <cell r="AJ1935" t="str">
            <v>25398.NA1</v>
          </cell>
        </row>
        <row r="1936">
          <cell r="A1936">
            <v>1936</v>
          </cell>
          <cell r="AH1936">
            <v>25398</v>
          </cell>
          <cell r="AI1936" t="str">
            <v>NA</v>
          </cell>
          <cell r="AJ1936" t="str">
            <v>25398.NA2</v>
          </cell>
        </row>
        <row r="1937">
          <cell r="A1937">
            <v>1937</v>
          </cell>
          <cell r="B1937">
            <v>25399</v>
          </cell>
          <cell r="C1937" t="str">
            <v>Other Deferred Credits</v>
          </cell>
          <cell r="AH1937">
            <v>25399</v>
          </cell>
          <cell r="AI1937" t="str">
            <v>NA</v>
          </cell>
          <cell r="AJ1937" t="str">
            <v>25399.NA</v>
          </cell>
        </row>
        <row r="1938">
          <cell r="A1938">
            <v>1938</v>
          </cell>
          <cell r="D1938" t="str">
            <v>S</v>
          </cell>
          <cell r="E1938" t="str">
            <v>P</v>
          </cell>
          <cell r="F1938">
            <v>-875207.42769230797</v>
          </cell>
          <cell r="G1938">
            <v>-875207.42769230797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0.75</v>
          </cell>
          <cell r="N1938">
            <v>0</v>
          </cell>
          <cell r="O1938">
            <v>0</v>
          </cell>
          <cell r="P1938">
            <v>-656405.57076923095</v>
          </cell>
          <cell r="Q1938">
            <v>-218801.85692307699</v>
          </cell>
          <cell r="R1938">
            <v>0.75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 t="str">
            <v>PLNT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H1938">
            <v>25399</v>
          </cell>
          <cell r="AI1938" t="str">
            <v>S</v>
          </cell>
          <cell r="AJ1938" t="str">
            <v>25399.S</v>
          </cell>
        </row>
        <row r="1939">
          <cell r="A1939">
            <v>1939</v>
          </cell>
          <cell r="D1939" t="str">
            <v>SO</v>
          </cell>
          <cell r="E1939" t="str">
            <v>LABOR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0.75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0.75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 t="str">
            <v>PLNT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H1939">
            <v>25399</v>
          </cell>
          <cell r="AI1939" t="str">
            <v>SO</v>
          </cell>
          <cell r="AJ1939" t="str">
            <v>25399.SO</v>
          </cell>
        </row>
        <row r="1940">
          <cell r="A1940">
            <v>1940</v>
          </cell>
          <cell r="D1940" t="str">
            <v>SG</v>
          </cell>
          <cell r="E1940" t="str">
            <v>P</v>
          </cell>
          <cell r="F1940">
            <v>-9392223.9516875129</v>
          </cell>
          <cell r="G1940">
            <v>-9392223.9516875129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0.75</v>
          </cell>
          <cell r="N1940">
            <v>0</v>
          </cell>
          <cell r="O1940">
            <v>0</v>
          </cell>
          <cell r="P1940">
            <v>-7044167.9637656342</v>
          </cell>
          <cell r="Q1940">
            <v>-2348055.9879218782</v>
          </cell>
          <cell r="R1940">
            <v>0.75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 t="str">
            <v>PLNT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H1940">
            <v>25399</v>
          </cell>
          <cell r="AI1940" t="str">
            <v>SG</v>
          </cell>
          <cell r="AJ1940" t="str">
            <v>25399.SG</v>
          </cell>
        </row>
        <row r="1941">
          <cell r="A1941">
            <v>1941</v>
          </cell>
          <cell r="D1941" t="str">
            <v>SE</v>
          </cell>
          <cell r="E1941" t="str">
            <v>P</v>
          </cell>
          <cell r="F1941">
            <v>-4327922.0328407586</v>
          </cell>
          <cell r="G1941">
            <v>-4327922.0328407586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0.75</v>
          </cell>
          <cell r="N1941">
            <v>0</v>
          </cell>
          <cell r="O1941">
            <v>0</v>
          </cell>
          <cell r="P1941">
            <v>-3245941.5246305689</v>
          </cell>
          <cell r="Q1941">
            <v>-1081980.5082101896</v>
          </cell>
          <cell r="R1941">
            <v>0.75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 t="str">
            <v>PLNT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H1941">
            <v>25399</v>
          </cell>
          <cell r="AI1941" t="str">
            <v>SE</v>
          </cell>
          <cell r="AJ1941" t="str">
            <v>25399.SE</v>
          </cell>
        </row>
        <row r="1942">
          <cell r="A1942">
            <v>1942</v>
          </cell>
          <cell r="F1942">
            <v>-14595353.412220579</v>
          </cell>
          <cell r="G1942">
            <v>-14595353.412220579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N1942">
            <v>0</v>
          </cell>
          <cell r="O1942">
            <v>0</v>
          </cell>
          <cell r="P1942">
            <v>-10946515.059165433</v>
          </cell>
          <cell r="Q1942">
            <v>-3648838.3530551447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H1942">
            <v>25399</v>
          </cell>
          <cell r="AI1942" t="str">
            <v>NA</v>
          </cell>
          <cell r="AJ1942" t="str">
            <v>25399.NA1</v>
          </cell>
        </row>
        <row r="1943">
          <cell r="A1943">
            <v>1943</v>
          </cell>
          <cell r="AH1943">
            <v>25399</v>
          </cell>
          <cell r="AI1943" t="str">
            <v>NA</v>
          </cell>
          <cell r="AJ1943" t="str">
            <v>25399.NA2</v>
          </cell>
        </row>
        <row r="1944">
          <cell r="A1944">
            <v>1944</v>
          </cell>
          <cell r="B1944">
            <v>190</v>
          </cell>
          <cell r="C1944" t="str">
            <v>Accumulated Deferred Income Taxes</v>
          </cell>
          <cell r="AH1944">
            <v>190</v>
          </cell>
          <cell r="AI1944" t="str">
            <v>NA</v>
          </cell>
          <cell r="AJ1944" t="str">
            <v>190.NA</v>
          </cell>
        </row>
        <row r="1945">
          <cell r="A1945">
            <v>1945</v>
          </cell>
          <cell r="D1945" t="str">
            <v>S</v>
          </cell>
          <cell r="E1945" t="str">
            <v>P</v>
          </cell>
          <cell r="F1945">
            <v>173770009.94769278</v>
          </cell>
          <cell r="G1945">
            <v>173770009.94769278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M1945">
            <v>0.75</v>
          </cell>
          <cell r="N1945">
            <v>0</v>
          </cell>
          <cell r="O1945">
            <v>0</v>
          </cell>
          <cell r="P1945">
            <v>130327507.46076959</v>
          </cell>
          <cell r="Q1945">
            <v>43442502.486923195</v>
          </cell>
          <cell r="R1945">
            <v>0.75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 t="str">
            <v>PLNT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0</v>
          </cell>
          <cell r="AE1945">
            <v>0</v>
          </cell>
          <cell r="AF1945">
            <v>0</v>
          </cell>
          <cell r="AH1945">
            <v>190</v>
          </cell>
          <cell r="AI1945" t="str">
            <v>S</v>
          </cell>
          <cell r="AJ1945" t="str">
            <v>190.S</v>
          </cell>
        </row>
        <row r="1946">
          <cell r="A1946">
            <v>1946</v>
          </cell>
          <cell r="D1946" t="str">
            <v>CN</v>
          </cell>
          <cell r="E1946" t="str">
            <v>CUST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M1946">
            <v>0.75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0.75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 t="str">
            <v>PLNT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H1946">
            <v>190</v>
          </cell>
          <cell r="AI1946" t="str">
            <v>CN</v>
          </cell>
          <cell r="AJ1946" t="str">
            <v>190.CN</v>
          </cell>
        </row>
        <row r="1947">
          <cell r="A1947">
            <v>1947</v>
          </cell>
          <cell r="D1947" t="str">
            <v>SO</v>
          </cell>
          <cell r="E1947" t="str">
            <v>LABOR</v>
          </cell>
          <cell r="F1947">
            <v>27931023.712618008</v>
          </cell>
          <cell r="G1947">
            <v>12163515.032302691</v>
          </cell>
          <cell r="H1947">
            <v>2417203.5927667255</v>
          </cell>
          <cell r="I1947">
            <v>10040885.022107724</v>
          </cell>
          <cell r="J1947">
            <v>3309420.065440868</v>
          </cell>
          <cell r="K1947">
            <v>0</v>
          </cell>
          <cell r="M1947">
            <v>0.75</v>
          </cell>
          <cell r="N1947">
            <v>0</v>
          </cell>
          <cell r="O1947">
            <v>0</v>
          </cell>
          <cell r="P1947">
            <v>9122636.2742270175</v>
          </cell>
          <cell r="Q1947">
            <v>3040878.7580756727</v>
          </cell>
          <cell r="R1947">
            <v>0.75</v>
          </cell>
          <cell r="S1947">
            <v>0</v>
          </cell>
          <cell r="T1947">
            <v>0</v>
          </cell>
          <cell r="U1947">
            <v>1812902.6945750441</v>
          </cell>
          <cell r="V1947">
            <v>604300.89819168136</v>
          </cell>
          <cell r="W1947" t="str">
            <v>DISom</v>
          </cell>
          <cell r="X1947">
            <v>868554.48356932634</v>
          </cell>
          <cell r="Y1947">
            <v>8938033.5033104829</v>
          </cell>
          <cell r="Z1947">
            <v>82461.891088913704</v>
          </cell>
          <cell r="AA1947">
            <v>0</v>
          </cell>
          <cell r="AB1947">
            <v>151835.14413899972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H1947">
            <v>190</v>
          </cell>
          <cell r="AI1947" t="str">
            <v>SO</v>
          </cell>
          <cell r="AJ1947" t="str">
            <v>190.SO</v>
          </cell>
        </row>
        <row r="1948">
          <cell r="A1948">
            <v>1948</v>
          </cell>
          <cell r="D1948" t="str">
            <v>DGP</v>
          </cell>
          <cell r="E1948" t="str">
            <v>P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0.75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0.75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 t="str">
            <v>PLNT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H1948">
            <v>190</v>
          </cell>
          <cell r="AI1948" t="str">
            <v>DGP</v>
          </cell>
          <cell r="AJ1948" t="str">
            <v>190.DGP</v>
          </cell>
        </row>
        <row r="1949">
          <cell r="A1949">
            <v>1949</v>
          </cell>
          <cell r="D1949" t="str">
            <v>IBT</v>
          </cell>
          <cell r="E1949" t="str">
            <v>IBT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0.75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0.75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 t="str">
            <v>PLNT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H1949">
            <v>190</v>
          </cell>
          <cell r="AI1949" t="str">
            <v>IBT</v>
          </cell>
          <cell r="AJ1949" t="str">
            <v>190.IBT</v>
          </cell>
        </row>
        <row r="1950">
          <cell r="A1950">
            <v>1950</v>
          </cell>
          <cell r="D1950" t="str">
            <v>SG</v>
          </cell>
          <cell r="E1950" t="str">
            <v>P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M1950">
            <v>0.75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0.75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 t="str">
            <v>PLNT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H1950">
            <v>190</v>
          </cell>
          <cell r="AI1950" t="str">
            <v>SG</v>
          </cell>
          <cell r="AJ1950" t="str">
            <v>190.SG</v>
          </cell>
        </row>
        <row r="1951">
          <cell r="A1951">
            <v>1951</v>
          </cell>
          <cell r="D1951" t="str">
            <v>SG</v>
          </cell>
          <cell r="E1951" t="str">
            <v>P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M1951">
            <v>0.75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0.75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 t="str">
            <v>PLNT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H1951">
            <v>190</v>
          </cell>
          <cell r="AI1951" t="str">
            <v>SG</v>
          </cell>
          <cell r="AJ1951" t="str">
            <v>190.SG1</v>
          </cell>
        </row>
        <row r="1952">
          <cell r="A1952">
            <v>1952</v>
          </cell>
          <cell r="D1952" t="str">
            <v>BADDEBT</v>
          </cell>
          <cell r="E1952" t="str">
            <v>CUST</v>
          </cell>
          <cell r="F1952">
            <v>1245780.7958443866</v>
          </cell>
          <cell r="G1952">
            <v>0</v>
          </cell>
          <cell r="H1952">
            <v>0</v>
          </cell>
          <cell r="I1952">
            <v>0</v>
          </cell>
          <cell r="J1952">
            <v>1245780.7958443866</v>
          </cell>
          <cell r="K1952">
            <v>0</v>
          </cell>
          <cell r="M1952">
            <v>0.75</v>
          </cell>
          <cell r="N1952">
            <v>0</v>
          </cell>
          <cell r="O1952">
            <v>0</v>
          </cell>
          <cell r="P1952">
            <v>0</v>
          </cell>
          <cell r="Q1952">
            <v>0</v>
          </cell>
          <cell r="R1952">
            <v>0.75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 t="str">
            <v>CUST</v>
          </cell>
          <cell r="X1952">
            <v>0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H1952">
            <v>190</v>
          </cell>
          <cell r="AI1952" t="str">
            <v>BADDEBT</v>
          </cell>
          <cell r="AJ1952" t="str">
            <v>190.BADDEBT</v>
          </cell>
        </row>
        <row r="1953">
          <cell r="A1953">
            <v>1953</v>
          </cell>
          <cell r="D1953" t="str">
            <v>TROJD</v>
          </cell>
          <cell r="E1953" t="str">
            <v>P</v>
          </cell>
          <cell r="F1953">
            <v>572702.37714375928</v>
          </cell>
          <cell r="G1953">
            <v>572702.37714375928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0.75</v>
          </cell>
          <cell r="N1953">
            <v>0</v>
          </cell>
          <cell r="O1953">
            <v>0</v>
          </cell>
          <cell r="P1953">
            <v>429526.78285781946</v>
          </cell>
          <cell r="Q1953">
            <v>143175.59428593982</v>
          </cell>
          <cell r="R1953">
            <v>0.75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 t="str">
            <v>PLNT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H1953">
            <v>190</v>
          </cell>
          <cell r="AI1953" t="str">
            <v>TROJD</v>
          </cell>
          <cell r="AJ1953" t="str">
            <v>190.TROJD</v>
          </cell>
        </row>
        <row r="1954">
          <cell r="A1954">
            <v>1954</v>
          </cell>
          <cell r="D1954" t="str">
            <v>SG</v>
          </cell>
          <cell r="E1954" t="str">
            <v>P</v>
          </cell>
          <cell r="F1954">
            <v>1010778.3681619278</v>
          </cell>
          <cell r="G1954">
            <v>1010778.3681619278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M1954">
            <v>0.75</v>
          </cell>
          <cell r="N1954">
            <v>0</v>
          </cell>
          <cell r="O1954">
            <v>0</v>
          </cell>
          <cell r="P1954">
            <v>758083.77612144582</v>
          </cell>
          <cell r="Q1954">
            <v>252694.59204048195</v>
          </cell>
          <cell r="R1954">
            <v>0.75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 t="str">
            <v>PLNT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  <cell r="AE1954">
            <v>0</v>
          </cell>
          <cell r="AF1954">
            <v>0</v>
          </cell>
          <cell r="AH1954">
            <v>190</v>
          </cell>
          <cell r="AI1954" t="str">
            <v>SG</v>
          </cell>
          <cell r="AJ1954" t="str">
            <v>190.SG2</v>
          </cell>
        </row>
        <row r="1955">
          <cell r="A1955">
            <v>1955</v>
          </cell>
          <cell r="D1955" t="str">
            <v>SE</v>
          </cell>
          <cell r="E1955" t="str">
            <v>P</v>
          </cell>
          <cell r="F1955">
            <v>11295455.601577818</v>
          </cell>
          <cell r="G1955">
            <v>11295455.601577818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M1955">
            <v>0.75</v>
          </cell>
          <cell r="N1955">
            <v>0</v>
          </cell>
          <cell r="O1955">
            <v>0</v>
          </cell>
          <cell r="P1955">
            <v>8471591.7011833638</v>
          </cell>
          <cell r="Q1955">
            <v>2823863.9003944546</v>
          </cell>
          <cell r="R1955">
            <v>0.75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 t="str">
            <v>PLNT</v>
          </cell>
          <cell r="X1955">
            <v>0</v>
          </cell>
          <cell r="Y1955">
            <v>0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  <cell r="AE1955">
            <v>0</v>
          </cell>
          <cell r="AF1955">
            <v>0</v>
          </cell>
          <cell r="AH1955">
            <v>190</v>
          </cell>
          <cell r="AI1955" t="str">
            <v>SE</v>
          </cell>
          <cell r="AJ1955" t="str">
            <v>190.SE</v>
          </cell>
        </row>
        <row r="1956">
          <cell r="A1956">
            <v>1956</v>
          </cell>
          <cell r="D1956" t="str">
            <v>SNP</v>
          </cell>
          <cell r="E1956" t="str">
            <v>PTD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0.75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0.75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 t="str">
            <v>PLNT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  <cell r="AE1956">
            <v>0</v>
          </cell>
          <cell r="AF1956">
            <v>0</v>
          </cell>
          <cell r="AH1956">
            <v>190</v>
          </cell>
          <cell r="AI1956" t="str">
            <v>SNP</v>
          </cell>
          <cell r="AJ1956" t="str">
            <v>190.SNP</v>
          </cell>
        </row>
        <row r="1957">
          <cell r="A1957">
            <v>1957</v>
          </cell>
          <cell r="D1957" t="str">
            <v>SNPD</v>
          </cell>
          <cell r="E1957" t="str">
            <v>DPW</v>
          </cell>
          <cell r="F1957">
            <v>682530.85582985391</v>
          </cell>
          <cell r="G1957">
            <v>0</v>
          </cell>
          <cell r="H1957">
            <v>0</v>
          </cell>
          <cell r="I1957">
            <v>682530.85582985391</v>
          </cell>
          <cell r="J1957">
            <v>0</v>
          </cell>
          <cell r="K1957">
            <v>0</v>
          </cell>
          <cell r="M1957">
            <v>0.75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0.75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 t="str">
            <v>PLNT</v>
          </cell>
          <cell r="X1957">
            <v>109539.94856456133</v>
          </cell>
          <cell r="Y1957">
            <v>340672.69813153194</v>
          </cell>
          <cell r="Z1957">
            <v>130526.40742823333</v>
          </cell>
          <cell r="AA1957">
            <v>80271.341145734463</v>
          </cell>
          <cell r="AB1957">
            <v>21520.460559792904</v>
          </cell>
          <cell r="AC1957">
            <v>0</v>
          </cell>
          <cell r="AD1957">
            <v>0</v>
          </cell>
          <cell r="AE1957">
            <v>0</v>
          </cell>
          <cell r="AF1957">
            <v>0</v>
          </cell>
          <cell r="AH1957">
            <v>190</v>
          </cell>
          <cell r="AI1957" t="str">
            <v>SNPD</v>
          </cell>
          <cell r="AJ1957" t="str">
            <v>190.SNPD</v>
          </cell>
        </row>
        <row r="1958">
          <cell r="A1958">
            <v>1958</v>
          </cell>
          <cell r="D1958" t="str">
            <v>SG</v>
          </cell>
          <cell r="E1958" t="str">
            <v>P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0.75</v>
          </cell>
          <cell r="N1958">
            <v>0</v>
          </cell>
          <cell r="O1958">
            <v>0</v>
          </cell>
          <cell r="P1958">
            <v>0</v>
          </cell>
          <cell r="Q1958">
            <v>0</v>
          </cell>
          <cell r="R1958">
            <v>0.75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 t="str">
            <v>PLNT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  <cell r="AE1958">
            <v>0</v>
          </cell>
          <cell r="AF1958">
            <v>0</v>
          </cell>
          <cell r="AH1958">
            <v>190</v>
          </cell>
          <cell r="AI1958" t="str">
            <v>SG</v>
          </cell>
          <cell r="AJ1958" t="str">
            <v>190.SG3</v>
          </cell>
        </row>
        <row r="1959">
          <cell r="A1959">
            <v>1959</v>
          </cell>
          <cell r="E1959" t="str">
            <v xml:space="preserve"> </v>
          </cell>
          <cell r="F1959">
            <v>216508281.65886855</v>
          </cell>
          <cell r="G1959">
            <v>198812461.32687896</v>
          </cell>
          <cell r="H1959">
            <v>2417203.5927667255</v>
          </cell>
          <cell r="I1959">
            <v>10723415.877937578</v>
          </cell>
          <cell r="J1959">
            <v>4555200.8612852544</v>
          </cell>
          <cell r="K1959">
            <v>0</v>
          </cell>
          <cell r="N1959">
            <v>0</v>
          </cell>
          <cell r="O1959">
            <v>0</v>
          </cell>
          <cell r="P1959">
            <v>149109345.99515921</v>
          </cell>
          <cell r="Q1959">
            <v>49703115.331719741</v>
          </cell>
          <cell r="S1959">
            <v>0</v>
          </cell>
          <cell r="T1959">
            <v>0</v>
          </cell>
          <cell r="U1959">
            <v>1812902.6945750441</v>
          </cell>
          <cell r="V1959">
            <v>604300.89819168136</v>
          </cell>
          <cell r="X1959">
            <v>978094.43213388766</v>
          </cell>
          <cell r="Y1959">
            <v>9278706.2014420144</v>
          </cell>
          <cell r="Z1959">
            <v>212988.29851714702</v>
          </cell>
          <cell r="AA1959">
            <v>80271.341145734463</v>
          </cell>
          <cell r="AB1959">
            <v>173355.60469879262</v>
          </cell>
          <cell r="AC1959">
            <v>0</v>
          </cell>
          <cell r="AD1959">
            <v>0</v>
          </cell>
          <cell r="AE1959">
            <v>0</v>
          </cell>
          <cell r="AF1959">
            <v>0</v>
          </cell>
          <cell r="AH1959">
            <v>190</v>
          </cell>
          <cell r="AI1959" t="str">
            <v>NA</v>
          </cell>
          <cell r="AJ1959" t="str">
            <v>190.NA1</v>
          </cell>
        </row>
        <row r="1960">
          <cell r="A1960">
            <v>1960</v>
          </cell>
          <cell r="AH1960">
            <v>190</v>
          </cell>
          <cell r="AI1960" t="str">
            <v>NA</v>
          </cell>
          <cell r="AJ1960" t="str">
            <v>190.NA2</v>
          </cell>
        </row>
        <row r="1961">
          <cell r="A1961">
            <v>1961</v>
          </cell>
          <cell r="B1961">
            <v>281</v>
          </cell>
          <cell r="C1961" t="str">
            <v>Accumulated Deferred Income Taxes</v>
          </cell>
          <cell r="AH1961">
            <v>281</v>
          </cell>
          <cell r="AI1961" t="str">
            <v>NA</v>
          </cell>
          <cell r="AJ1961" t="str">
            <v>281.NA</v>
          </cell>
        </row>
        <row r="1962">
          <cell r="A1962">
            <v>1962</v>
          </cell>
          <cell r="D1962" t="str">
            <v>S</v>
          </cell>
          <cell r="E1962" t="str">
            <v>P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M1962">
            <v>0.75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0.75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 t="str">
            <v>PLNT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  <cell r="AH1962">
            <v>281</v>
          </cell>
          <cell r="AI1962" t="str">
            <v>S</v>
          </cell>
          <cell r="AJ1962" t="str">
            <v>281.S</v>
          </cell>
        </row>
        <row r="1963">
          <cell r="A1963">
            <v>1963</v>
          </cell>
          <cell r="D1963" t="str">
            <v>DGP</v>
          </cell>
          <cell r="E1963" t="str">
            <v>PT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0.75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0.75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 t="str">
            <v>PLNT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  <cell r="AE1963">
            <v>0</v>
          </cell>
          <cell r="AF1963">
            <v>0</v>
          </cell>
          <cell r="AH1963">
            <v>281</v>
          </cell>
          <cell r="AI1963" t="str">
            <v>DGP</v>
          </cell>
          <cell r="AJ1963" t="str">
            <v>281.DGP</v>
          </cell>
        </row>
        <row r="1964">
          <cell r="A1964">
            <v>1964</v>
          </cell>
          <cell r="D1964" t="str">
            <v>SNPT</v>
          </cell>
          <cell r="E1964" t="str">
            <v>T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M1964">
            <v>0.75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0.75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 t="str">
            <v>PLNT</v>
          </cell>
          <cell r="X1964">
            <v>0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0</v>
          </cell>
          <cell r="AE1964">
            <v>0</v>
          </cell>
          <cell r="AF1964">
            <v>0</v>
          </cell>
          <cell r="AH1964">
            <v>281</v>
          </cell>
          <cell r="AI1964" t="str">
            <v>SNPT</v>
          </cell>
          <cell r="AJ1964" t="str">
            <v>281.SNPT</v>
          </cell>
        </row>
        <row r="1965">
          <cell r="A1965">
            <v>1965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>
            <v>0</v>
          </cell>
          <cell r="AH1965">
            <v>281</v>
          </cell>
          <cell r="AI1965" t="str">
            <v>NA</v>
          </cell>
          <cell r="AJ1965" t="str">
            <v>281.NA1</v>
          </cell>
        </row>
        <row r="1966">
          <cell r="A1966">
            <v>1966</v>
          </cell>
          <cell r="AH1966">
            <v>281</v>
          </cell>
          <cell r="AI1966" t="str">
            <v>NA</v>
          </cell>
          <cell r="AJ1966" t="str">
            <v>281.NA2</v>
          </cell>
        </row>
        <row r="1967">
          <cell r="A1967">
            <v>1967</v>
          </cell>
          <cell r="B1967">
            <v>282</v>
          </cell>
          <cell r="C1967" t="str">
            <v xml:space="preserve">Accumulated Deferred Income Taxes </v>
          </cell>
          <cell r="AH1967">
            <v>282</v>
          </cell>
          <cell r="AI1967" t="str">
            <v>NA</v>
          </cell>
          <cell r="AJ1967" t="str">
            <v>282.NA</v>
          </cell>
        </row>
        <row r="1968">
          <cell r="A1968">
            <v>1968</v>
          </cell>
          <cell r="D1968" t="str">
            <v>S</v>
          </cell>
          <cell r="E1968" t="str">
            <v>GP</v>
          </cell>
          <cell r="F1968">
            <v>-1271507706.039952</v>
          </cell>
          <cell r="G1968">
            <v>-566855928.04408896</v>
          </cell>
          <cell r="H1968">
            <v>-347148203.25185972</v>
          </cell>
          <cell r="I1968">
            <v>-348484781.95604163</v>
          </cell>
          <cell r="J1968">
            <v>-9018792.7879617121</v>
          </cell>
          <cell r="K1968">
            <v>0</v>
          </cell>
          <cell r="M1968">
            <v>0.75</v>
          </cell>
          <cell r="N1968">
            <v>0</v>
          </cell>
          <cell r="O1968">
            <v>0</v>
          </cell>
          <cell r="P1968">
            <v>-425141946.03306675</v>
          </cell>
          <cell r="Q1968">
            <v>-141713982.01102224</v>
          </cell>
          <cell r="R1968">
            <v>0.75</v>
          </cell>
          <cell r="S1968">
            <v>0</v>
          </cell>
          <cell r="T1968">
            <v>0</v>
          </cell>
          <cell r="U1968">
            <v>-260361152.43889481</v>
          </cell>
          <cell r="V1968">
            <v>-86787050.812964931</v>
          </cell>
          <cell r="W1968" t="str">
            <v>PLNT</v>
          </cell>
          <cell r="X1968">
            <v>-55928614.457414664</v>
          </cell>
          <cell r="Y1968">
            <v>-173939756.5878523</v>
          </cell>
          <cell r="Z1968">
            <v>-66643824.588455722</v>
          </cell>
          <cell r="AA1968">
            <v>-40984727.031100996</v>
          </cell>
          <cell r="AB1968">
            <v>-10987859.291217985</v>
          </cell>
          <cell r="AC1968">
            <v>0</v>
          </cell>
          <cell r="AD1968">
            <v>0</v>
          </cell>
          <cell r="AE1968">
            <v>0</v>
          </cell>
          <cell r="AF1968">
            <v>0</v>
          </cell>
          <cell r="AH1968">
            <v>282</v>
          </cell>
          <cell r="AI1968" t="str">
            <v>S</v>
          </cell>
          <cell r="AJ1968" t="str">
            <v>282.S</v>
          </cell>
        </row>
        <row r="1969">
          <cell r="A1969">
            <v>1969</v>
          </cell>
          <cell r="D1969" t="str">
            <v>DITBAL</v>
          </cell>
          <cell r="E1969" t="str">
            <v>ACCMDIT</v>
          </cell>
          <cell r="F1969">
            <v>-168886.56357564387</v>
          </cell>
          <cell r="G1969">
            <v>-83371.108144822036</v>
          </cell>
          <cell r="H1969">
            <v>-41778.361905162703</v>
          </cell>
          <cell r="I1969">
            <v>-43628.896008141608</v>
          </cell>
          <cell r="J1969">
            <v>-108.19751751755508</v>
          </cell>
          <cell r="K1969">
            <v>0</v>
          </cell>
          <cell r="M1969">
            <v>0.75</v>
          </cell>
          <cell r="N1969">
            <v>0</v>
          </cell>
          <cell r="O1969">
            <v>0</v>
          </cell>
          <cell r="P1969">
            <v>-62528.331108616527</v>
          </cell>
          <cell r="Q1969">
            <v>-20842.777036205509</v>
          </cell>
          <cell r="R1969">
            <v>0.75</v>
          </cell>
          <cell r="S1969">
            <v>0</v>
          </cell>
          <cell r="T1969">
            <v>0</v>
          </cell>
          <cell r="U1969">
            <v>-31333.771428872027</v>
          </cell>
          <cell r="V1969">
            <v>-10444.590476290676</v>
          </cell>
          <cell r="W1969" t="str">
            <v>PLNT</v>
          </cell>
          <cell r="X1969">
            <v>-7002.038052696912</v>
          </cell>
          <cell r="Y1969">
            <v>-21776.559393087457</v>
          </cell>
          <cell r="Z1969">
            <v>-8343.5393540982041</v>
          </cell>
          <cell r="AA1969">
            <v>-5131.1233263194008</v>
          </cell>
          <cell r="AB1969">
            <v>-1375.6358819396387</v>
          </cell>
          <cell r="AC1969">
            <v>0</v>
          </cell>
          <cell r="AD1969">
            <v>0</v>
          </cell>
          <cell r="AE1969">
            <v>0</v>
          </cell>
          <cell r="AF1969">
            <v>0</v>
          </cell>
          <cell r="AH1969">
            <v>282</v>
          </cell>
          <cell r="AI1969" t="str">
            <v>DITBAL</v>
          </cell>
          <cell r="AJ1969" t="str">
            <v>282.DITBAL</v>
          </cell>
        </row>
        <row r="1970">
          <cell r="A1970">
            <v>1970</v>
          </cell>
          <cell r="D1970" t="str">
            <v>SNP</v>
          </cell>
          <cell r="E1970" t="str">
            <v>PT</v>
          </cell>
          <cell r="F1970">
            <v>-509524.51800500462</v>
          </cell>
          <cell r="G1970">
            <v>-317886.38864252751</v>
          </cell>
          <cell r="H1970">
            <v>-191638.12936247711</v>
          </cell>
          <cell r="I1970">
            <v>0</v>
          </cell>
          <cell r="J1970">
            <v>0</v>
          </cell>
          <cell r="K1970">
            <v>0</v>
          </cell>
          <cell r="M1970">
            <v>0.75</v>
          </cell>
          <cell r="N1970">
            <v>0</v>
          </cell>
          <cell r="O1970">
            <v>0</v>
          </cell>
          <cell r="P1970">
            <v>-238414.79148189563</v>
          </cell>
          <cell r="Q1970">
            <v>-79471.597160631878</v>
          </cell>
          <cell r="R1970">
            <v>0.75</v>
          </cell>
          <cell r="S1970">
            <v>0</v>
          </cell>
          <cell r="T1970">
            <v>0</v>
          </cell>
          <cell r="U1970">
            <v>-143728.59702185783</v>
          </cell>
          <cell r="V1970">
            <v>-47909.532340619277</v>
          </cell>
          <cell r="W1970" t="str">
            <v>PLNT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  <cell r="AH1970">
            <v>282</v>
          </cell>
          <cell r="AI1970" t="str">
            <v>SNP</v>
          </cell>
          <cell r="AJ1970" t="str">
            <v>282.SNP</v>
          </cell>
        </row>
        <row r="1971">
          <cell r="A1971">
            <v>1971</v>
          </cell>
          <cell r="D1971" t="str">
            <v>SO</v>
          </cell>
          <cell r="E1971" t="str">
            <v>LABOR</v>
          </cell>
          <cell r="F1971">
            <v>305418.37013934308</v>
          </cell>
          <cell r="G1971">
            <v>133004.82555005784</v>
          </cell>
          <cell r="H1971">
            <v>26431.483113319078</v>
          </cell>
          <cell r="I1971">
            <v>109794.42679085534</v>
          </cell>
          <cell r="J1971">
            <v>36187.634685110817</v>
          </cell>
          <cell r="K1971">
            <v>0</v>
          </cell>
          <cell r="M1971">
            <v>0.75</v>
          </cell>
          <cell r="N1971">
            <v>0</v>
          </cell>
          <cell r="O1971">
            <v>0</v>
          </cell>
          <cell r="P1971">
            <v>99753.619162543386</v>
          </cell>
          <cell r="Q1971">
            <v>33251.206387514459</v>
          </cell>
          <cell r="R1971">
            <v>0.75</v>
          </cell>
          <cell r="S1971">
            <v>0</v>
          </cell>
          <cell r="T1971">
            <v>0</v>
          </cell>
          <cell r="U1971">
            <v>19823.61233498931</v>
          </cell>
          <cell r="V1971">
            <v>6607.8707783297696</v>
          </cell>
          <cell r="W1971" t="str">
            <v>DISom</v>
          </cell>
          <cell r="X1971">
            <v>9497.4139680073386</v>
          </cell>
          <cell r="Y1971">
            <v>97735.036600133943</v>
          </cell>
          <cell r="Z1971">
            <v>901.69900803193241</v>
          </cell>
          <cell r="AA1971">
            <v>0</v>
          </cell>
          <cell r="AB1971">
            <v>1660.2772146821144</v>
          </cell>
          <cell r="AC1971">
            <v>0</v>
          </cell>
          <cell r="AD1971">
            <v>0</v>
          </cell>
          <cell r="AE1971">
            <v>0</v>
          </cell>
          <cell r="AF1971">
            <v>0</v>
          </cell>
          <cell r="AH1971">
            <v>282</v>
          </cell>
          <cell r="AI1971" t="str">
            <v>SO</v>
          </cell>
          <cell r="AJ1971" t="str">
            <v>282.SO</v>
          </cell>
        </row>
        <row r="1972">
          <cell r="A1972">
            <v>1972</v>
          </cell>
          <cell r="D1972" t="str">
            <v>GPS</v>
          </cell>
          <cell r="E1972" t="str">
            <v>PTD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0.75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0.75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 t="str">
            <v>PLNT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0</v>
          </cell>
          <cell r="AE1972">
            <v>0</v>
          </cell>
          <cell r="AF1972">
            <v>0</v>
          </cell>
          <cell r="AH1972">
            <v>282</v>
          </cell>
          <cell r="AI1972" t="str">
            <v>GPS</v>
          </cell>
          <cell r="AJ1972" t="str">
            <v>282.GPS</v>
          </cell>
        </row>
        <row r="1973">
          <cell r="A1973">
            <v>1973</v>
          </cell>
          <cell r="D1973" t="str">
            <v>CIAC</v>
          </cell>
          <cell r="E1973" t="str">
            <v>DPW</v>
          </cell>
          <cell r="F1973">
            <v>7989.8331651337476</v>
          </cell>
          <cell r="G1973">
            <v>0</v>
          </cell>
          <cell r="H1973">
            <v>0</v>
          </cell>
          <cell r="I1973">
            <v>7989.8331651337476</v>
          </cell>
          <cell r="J1973">
            <v>0</v>
          </cell>
          <cell r="K1973">
            <v>0</v>
          </cell>
          <cell r="M1973">
            <v>0.75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0.75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 t="str">
            <v>PLNT</v>
          </cell>
          <cell r="X1973">
            <v>1282.295014903113</v>
          </cell>
          <cell r="Y1973">
            <v>3987.9779774607732</v>
          </cell>
          <cell r="Z1973">
            <v>1527.9664063361204</v>
          </cell>
          <cell r="AA1973">
            <v>939.67125180906964</v>
          </cell>
          <cell r="AB1973">
            <v>251.92251462467178</v>
          </cell>
          <cell r="AC1973">
            <v>0</v>
          </cell>
          <cell r="AD1973">
            <v>0</v>
          </cell>
          <cell r="AE1973">
            <v>0</v>
          </cell>
          <cell r="AF1973">
            <v>0</v>
          </cell>
          <cell r="AH1973">
            <v>282</v>
          </cell>
          <cell r="AI1973" t="str">
            <v>CIAC</v>
          </cell>
          <cell r="AJ1973" t="str">
            <v>282.CIAC</v>
          </cell>
        </row>
        <row r="1974">
          <cell r="A1974">
            <v>1974</v>
          </cell>
          <cell r="D1974" t="str">
            <v>SNPD</v>
          </cell>
          <cell r="E1974" t="str">
            <v>P</v>
          </cell>
          <cell r="F1974">
            <v>-618594.23893208476</v>
          </cell>
          <cell r="G1974">
            <v>-618594.23893208476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0.75</v>
          </cell>
          <cell r="N1974">
            <v>0</v>
          </cell>
          <cell r="O1974">
            <v>0</v>
          </cell>
          <cell r="P1974">
            <v>-463945.67919906357</v>
          </cell>
          <cell r="Q1974">
            <v>-154648.55973302119</v>
          </cell>
          <cell r="R1974">
            <v>0.75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 t="str">
            <v>PLNT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0</v>
          </cell>
          <cell r="AE1974">
            <v>0</v>
          </cell>
          <cell r="AF1974">
            <v>0</v>
          </cell>
          <cell r="AH1974">
            <v>282</v>
          </cell>
          <cell r="AI1974" t="str">
            <v>SNPD</v>
          </cell>
          <cell r="AJ1974" t="str">
            <v>282.SNPD</v>
          </cell>
        </row>
        <row r="1975">
          <cell r="A1975">
            <v>1975</v>
          </cell>
          <cell r="D1975" t="str">
            <v>SCHMDEXP</v>
          </cell>
          <cell r="E1975" t="str">
            <v>GP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0.75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0.75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 t="str">
            <v>PLNT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  <cell r="AH1975">
            <v>282</v>
          </cell>
          <cell r="AI1975" t="str">
            <v>SCHMDEXP</v>
          </cell>
          <cell r="AJ1975" t="str">
            <v>282.SCHMDEXP</v>
          </cell>
        </row>
        <row r="1976">
          <cell r="A1976">
            <v>1976</v>
          </cell>
          <cell r="D1976" t="str">
            <v>TAXDEPR</v>
          </cell>
          <cell r="E1976" t="str">
            <v>TAXDEPR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0.75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0.75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 t="str">
            <v>PLNT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  <cell r="AH1976">
            <v>282</v>
          </cell>
          <cell r="AI1976" t="str">
            <v>TAXDEPR</v>
          </cell>
          <cell r="AJ1976" t="str">
            <v>282.TAXDEPR</v>
          </cell>
        </row>
        <row r="1977">
          <cell r="A1977">
            <v>1977</v>
          </cell>
          <cell r="D1977" t="str">
            <v>DGP</v>
          </cell>
          <cell r="E1977" t="str">
            <v>P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0.75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0.75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 t="str">
            <v>PLNT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  <cell r="AH1977">
            <v>282</v>
          </cell>
          <cell r="AI1977" t="str">
            <v>DGP</v>
          </cell>
          <cell r="AJ1977" t="str">
            <v>282.DGP</v>
          </cell>
        </row>
        <row r="1978">
          <cell r="A1978">
            <v>1978</v>
          </cell>
          <cell r="D1978" t="str">
            <v>IBT</v>
          </cell>
          <cell r="E1978" t="str">
            <v>PT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0.75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0.75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 t="str">
            <v>PLNT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  <cell r="AH1978">
            <v>282</v>
          </cell>
          <cell r="AI1978" t="str">
            <v>IBT</v>
          </cell>
          <cell r="AJ1978" t="str">
            <v>282.IBT</v>
          </cell>
        </row>
        <row r="1979">
          <cell r="A1979">
            <v>1979</v>
          </cell>
          <cell r="D1979" t="str">
            <v>SG</v>
          </cell>
          <cell r="E1979" t="str">
            <v>PT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M1979">
            <v>0.75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0.75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 t="str">
            <v>PLNT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  <cell r="AH1979">
            <v>282</v>
          </cell>
          <cell r="AI1979" t="str">
            <v>SG</v>
          </cell>
          <cell r="AJ1979" t="str">
            <v>282.SG</v>
          </cell>
        </row>
        <row r="1980">
          <cell r="A1980">
            <v>1980</v>
          </cell>
          <cell r="D1980" t="str">
            <v>SG</v>
          </cell>
          <cell r="E1980" t="str">
            <v>P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M1980">
            <v>0.75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0.75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 t="str">
            <v>PLNT</v>
          </cell>
          <cell r="X1980">
            <v>0</v>
          </cell>
          <cell r="Y1980">
            <v>0</v>
          </cell>
          <cell r="Z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0</v>
          </cell>
          <cell r="AE1980">
            <v>0</v>
          </cell>
          <cell r="AF1980">
            <v>0</v>
          </cell>
          <cell r="AH1980">
            <v>282</v>
          </cell>
          <cell r="AI1980" t="str">
            <v>SG</v>
          </cell>
          <cell r="AJ1980" t="str">
            <v>282.SG1</v>
          </cell>
        </row>
        <row r="1981">
          <cell r="A1981">
            <v>1981</v>
          </cell>
          <cell r="D1981" t="str">
            <v>SE</v>
          </cell>
          <cell r="E1981" t="str">
            <v>P</v>
          </cell>
          <cell r="F1981">
            <v>-1746329.3598139312</v>
          </cell>
          <cell r="G1981">
            <v>-1746329.3598139312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0.75</v>
          </cell>
          <cell r="N1981">
            <v>0</v>
          </cell>
          <cell r="O1981">
            <v>0</v>
          </cell>
          <cell r="P1981">
            <v>-1309747.0198604483</v>
          </cell>
          <cell r="Q1981">
            <v>-436582.33995348279</v>
          </cell>
          <cell r="R1981">
            <v>0.75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 t="str">
            <v>PLNT</v>
          </cell>
          <cell r="X1981">
            <v>0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0</v>
          </cell>
          <cell r="AE1981">
            <v>0</v>
          </cell>
          <cell r="AF1981">
            <v>0</v>
          </cell>
          <cell r="AH1981">
            <v>282</v>
          </cell>
          <cell r="AI1981" t="str">
            <v>SE</v>
          </cell>
          <cell r="AJ1981" t="str">
            <v>282.SE</v>
          </cell>
        </row>
        <row r="1982">
          <cell r="A1982">
            <v>1982</v>
          </cell>
          <cell r="D1982" t="str">
            <v>SG</v>
          </cell>
          <cell r="E1982" t="str">
            <v>P</v>
          </cell>
          <cell r="F1982">
            <v>3775570.3906631689</v>
          </cell>
          <cell r="G1982">
            <v>3775570.3906631689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0.75</v>
          </cell>
          <cell r="N1982">
            <v>0</v>
          </cell>
          <cell r="O1982">
            <v>0</v>
          </cell>
          <cell r="P1982">
            <v>2831677.7929973765</v>
          </cell>
          <cell r="Q1982">
            <v>943892.59766579221</v>
          </cell>
          <cell r="R1982">
            <v>0.75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 t="str">
            <v>PLNT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0</v>
          </cell>
          <cell r="AE1982">
            <v>0</v>
          </cell>
          <cell r="AF1982">
            <v>0</v>
          </cell>
          <cell r="AH1982">
            <v>282</v>
          </cell>
          <cell r="AI1982" t="str">
            <v>SG</v>
          </cell>
          <cell r="AJ1982" t="str">
            <v>282.SG2</v>
          </cell>
        </row>
        <row r="1983">
          <cell r="A1983">
            <v>1983</v>
          </cell>
          <cell r="F1983">
            <v>-1270462062.1263111</v>
          </cell>
          <cell r="G1983">
            <v>-565713533.92340922</v>
          </cell>
          <cell r="H1983">
            <v>-347355188.260014</v>
          </cell>
          <cell r="I1983">
            <v>-348410626.59209383</v>
          </cell>
          <cell r="J1983">
            <v>-8982713.3507941198</v>
          </cell>
          <cell r="K1983">
            <v>0</v>
          </cell>
          <cell r="N1983">
            <v>0</v>
          </cell>
          <cell r="O1983">
            <v>0</v>
          </cell>
          <cell r="P1983">
            <v>-424285150.44255686</v>
          </cell>
          <cell r="Q1983">
            <v>-141428383.48085231</v>
          </cell>
          <cell r="S1983">
            <v>0</v>
          </cell>
          <cell r="T1983">
            <v>0</v>
          </cell>
          <cell r="U1983">
            <v>-260516391.19501054</v>
          </cell>
          <cell r="V1983">
            <v>-86838797.065003499</v>
          </cell>
          <cell r="X1983">
            <v>-55924836.786484458</v>
          </cell>
          <cell r="Y1983">
            <v>-173859810.13266778</v>
          </cell>
          <cell r="Z1983">
            <v>-66649738.462395452</v>
          </cell>
          <cell r="AA1983">
            <v>-40988918.483175501</v>
          </cell>
          <cell r="AB1983">
            <v>-10987322.727370618</v>
          </cell>
          <cell r="AC1983">
            <v>0</v>
          </cell>
          <cell r="AD1983">
            <v>0</v>
          </cell>
          <cell r="AE1983">
            <v>0</v>
          </cell>
          <cell r="AF1983">
            <v>0</v>
          </cell>
          <cell r="AH1983">
            <v>282</v>
          </cell>
          <cell r="AI1983" t="str">
            <v>NA</v>
          </cell>
          <cell r="AJ1983" t="str">
            <v>282.NA1</v>
          </cell>
        </row>
        <row r="1984">
          <cell r="A1984">
            <v>1984</v>
          </cell>
          <cell r="AH1984">
            <v>282</v>
          </cell>
          <cell r="AI1984" t="str">
            <v>NA</v>
          </cell>
          <cell r="AJ1984" t="str">
            <v>282.NA2</v>
          </cell>
        </row>
        <row r="1985">
          <cell r="A1985">
            <v>1985</v>
          </cell>
          <cell r="B1985">
            <v>283</v>
          </cell>
          <cell r="C1985" t="str">
            <v xml:space="preserve">Accumulated Deferred Income Taxes </v>
          </cell>
          <cell r="AH1985">
            <v>283</v>
          </cell>
          <cell r="AI1985" t="str">
            <v>NA</v>
          </cell>
          <cell r="AJ1985" t="str">
            <v>283.NA</v>
          </cell>
        </row>
        <row r="1986">
          <cell r="A1986">
            <v>1986</v>
          </cell>
          <cell r="D1986" t="str">
            <v>S</v>
          </cell>
          <cell r="E1986" t="str">
            <v>GP</v>
          </cell>
          <cell r="F1986">
            <v>-4699374.3953846199</v>
          </cell>
          <cell r="G1986">
            <v>-2095046.8655977431</v>
          </cell>
          <cell r="H1986">
            <v>-1283027.5192325935</v>
          </cell>
          <cell r="I1986">
            <v>-1287967.3899939049</v>
          </cell>
          <cell r="J1986">
            <v>-33332.620560378295</v>
          </cell>
          <cell r="K1986">
            <v>0</v>
          </cell>
          <cell r="M1986">
            <v>0.75</v>
          </cell>
          <cell r="N1986">
            <v>0</v>
          </cell>
          <cell r="O1986">
            <v>0</v>
          </cell>
          <cell r="P1986">
            <v>-1571285.1491983072</v>
          </cell>
          <cell r="Q1986">
            <v>-523761.71639943577</v>
          </cell>
          <cell r="R1986">
            <v>0.75</v>
          </cell>
          <cell r="S1986">
            <v>0</v>
          </cell>
          <cell r="T1986">
            <v>0</v>
          </cell>
          <cell r="U1986">
            <v>-962270.63942444511</v>
          </cell>
          <cell r="V1986">
            <v>-320756.87980814837</v>
          </cell>
          <cell r="W1986" t="str">
            <v>PLNT</v>
          </cell>
          <cell r="X1986">
            <v>-206706.96489058807</v>
          </cell>
          <cell r="Y1986">
            <v>-642865.18639683537</v>
          </cell>
          <cell r="Z1986">
            <v>-246309.38640308342</v>
          </cell>
          <cell r="AA1986">
            <v>-151475.74481607755</v>
          </cell>
          <cell r="AB1986">
            <v>-40610.107487320522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  <cell r="AH1986">
            <v>283</v>
          </cell>
          <cell r="AI1986" t="str">
            <v>S</v>
          </cell>
          <cell r="AJ1986" t="str">
            <v>283.S</v>
          </cell>
        </row>
        <row r="1987">
          <cell r="A1987">
            <v>1987</v>
          </cell>
          <cell r="D1987" t="str">
            <v>SG</v>
          </cell>
          <cell r="E1987" t="str">
            <v>P</v>
          </cell>
          <cell r="F1987">
            <v>-950604.14225081762</v>
          </cell>
          <cell r="G1987">
            <v>-950604.14225081762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0.75</v>
          </cell>
          <cell r="N1987">
            <v>0</v>
          </cell>
          <cell r="O1987">
            <v>0</v>
          </cell>
          <cell r="P1987">
            <v>-712953.10668811318</v>
          </cell>
          <cell r="Q1987">
            <v>-237651.0355627044</v>
          </cell>
          <cell r="R1987">
            <v>0.75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 t="str">
            <v>PLNT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0</v>
          </cell>
          <cell r="AE1987">
            <v>0</v>
          </cell>
          <cell r="AF1987">
            <v>0</v>
          </cell>
          <cell r="AH1987">
            <v>283</v>
          </cell>
          <cell r="AI1987" t="str">
            <v>SG</v>
          </cell>
          <cell r="AJ1987" t="str">
            <v>283.SG</v>
          </cell>
        </row>
        <row r="1988">
          <cell r="A1988">
            <v>1988</v>
          </cell>
          <cell r="D1988" t="str">
            <v>SE</v>
          </cell>
          <cell r="E1988" t="str">
            <v>P</v>
          </cell>
          <cell r="F1988">
            <v>-18556130.132833969</v>
          </cell>
          <cell r="G1988">
            <v>-18556130.132833969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0.75</v>
          </cell>
          <cell r="N1988">
            <v>0</v>
          </cell>
          <cell r="O1988">
            <v>0</v>
          </cell>
          <cell r="P1988">
            <v>-13917097.599625476</v>
          </cell>
          <cell r="Q1988">
            <v>-4639032.5332084922</v>
          </cell>
          <cell r="R1988">
            <v>0.75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 t="str">
            <v>PLNT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0</v>
          </cell>
          <cell r="AE1988">
            <v>0</v>
          </cell>
          <cell r="AF1988">
            <v>0</v>
          </cell>
          <cell r="AH1988">
            <v>283</v>
          </cell>
          <cell r="AI1988" t="str">
            <v>SE</v>
          </cell>
          <cell r="AJ1988" t="str">
            <v>283.SE</v>
          </cell>
        </row>
        <row r="1989">
          <cell r="A1989">
            <v>1989</v>
          </cell>
          <cell r="D1989" t="str">
            <v>SO</v>
          </cell>
          <cell r="E1989" t="str">
            <v>LABOR</v>
          </cell>
          <cell r="F1989">
            <v>-10427025.259644361</v>
          </cell>
          <cell r="G1989">
            <v>-4540803.0795014566</v>
          </cell>
          <cell r="H1989">
            <v>-902374.47716947005</v>
          </cell>
          <cell r="I1989">
            <v>-3748396.8662202903</v>
          </cell>
          <cell r="J1989">
            <v>-1235450.8367531442</v>
          </cell>
          <cell r="K1989">
            <v>0</v>
          </cell>
          <cell r="M1989">
            <v>0.75</v>
          </cell>
          <cell r="N1989">
            <v>0</v>
          </cell>
          <cell r="O1989">
            <v>0</v>
          </cell>
          <cell r="P1989">
            <v>-3405602.3096260922</v>
          </cell>
          <cell r="Q1989">
            <v>-1135200.7698753641</v>
          </cell>
          <cell r="R1989">
            <v>0.75</v>
          </cell>
          <cell r="S1989">
            <v>0</v>
          </cell>
          <cell r="T1989">
            <v>0</v>
          </cell>
          <cell r="U1989">
            <v>-676780.85787710256</v>
          </cell>
          <cell r="V1989">
            <v>-225593.61929236751</v>
          </cell>
          <cell r="W1989" t="str">
            <v>DISom</v>
          </cell>
          <cell r="X1989">
            <v>-324243.02212250914</v>
          </cell>
          <cell r="Y1989">
            <v>-3336687.6226761295</v>
          </cell>
          <cell r="Z1989">
            <v>-30784.128436857507</v>
          </cell>
          <cell r="AA1989">
            <v>0</v>
          </cell>
          <cell r="AB1989">
            <v>-56682.092984793722</v>
          </cell>
          <cell r="AC1989">
            <v>0</v>
          </cell>
          <cell r="AD1989">
            <v>0</v>
          </cell>
          <cell r="AE1989">
            <v>0</v>
          </cell>
          <cell r="AF1989">
            <v>0</v>
          </cell>
          <cell r="AH1989">
            <v>283</v>
          </cell>
          <cell r="AI1989" t="str">
            <v>SO</v>
          </cell>
          <cell r="AJ1989" t="str">
            <v>283.SO</v>
          </cell>
        </row>
        <row r="1990">
          <cell r="A1990">
            <v>1990</v>
          </cell>
          <cell r="D1990" t="str">
            <v>GPS</v>
          </cell>
          <cell r="E1990" t="str">
            <v>GP</v>
          </cell>
          <cell r="F1990">
            <v>-3254609.6894039023</v>
          </cell>
          <cell r="G1990">
            <v>-1450950.5425288901</v>
          </cell>
          <cell r="H1990">
            <v>-888576.53052018338</v>
          </cell>
          <cell r="I1990">
            <v>-891997.69893356983</v>
          </cell>
          <cell r="J1990">
            <v>-23084.917421258579</v>
          </cell>
          <cell r="K1990">
            <v>0</v>
          </cell>
          <cell r="M1990">
            <v>0.75</v>
          </cell>
          <cell r="N1990">
            <v>0</v>
          </cell>
          <cell r="O1990">
            <v>0</v>
          </cell>
          <cell r="P1990">
            <v>-1088212.9068966676</v>
          </cell>
          <cell r="Q1990">
            <v>-362737.63563222252</v>
          </cell>
          <cell r="R1990">
            <v>0.75</v>
          </cell>
          <cell r="S1990">
            <v>0</v>
          </cell>
          <cell r="T1990">
            <v>0</v>
          </cell>
          <cell r="U1990">
            <v>-666432.39789013751</v>
          </cell>
          <cell r="V1990">
            <v>-222144.13263004585</v>
          </cell>
          <cell r="W1990" t="str">
            <v>PLNT</v>
          </cell>
          <cell r="X1990">
            <v>-143157.45760986957</v>
          </cell>
          <cell r="Y1990">
            <v>-445224.21254251734</v>
          </cell>
          <cell r="Z1990">
            <v>-170584.60299862846</v>
          </cell>
          <cell r="AA1990">
            <v>-104906.39504531959</v>
          </cell>
          <cell r="AB1990">
            <v>-28125.030737234945</v>
          </cell>
          <cell r="AC1990">
            <v>0</v>
          </cell>
          <cell r="AD1990">
            <v>0</v>
          </cell>
          <cell r="AE1990">
            <v>0</v>
          </cell>
          <cell r="AF1990">
            <v>0</v>
          </cell>
          <cell r="AH1990">
            <v>283</v>
          </cell>
          <cell r="AI1990" t="str">
            <v>GPS</v>
          </cell>
          <cell r="AJ1990" t="str">
            <v>283.GPS</v>
          </cell>
        </row>
        <row r="1991">
          <cell r="A1991">
            <v>1991</v>
          </cell>
          <cell r="D1991" t="str">
            <v>SNP</v>
          </cell>
          <cell r="E1991" t="str">
            <v>PTD</v>
          </cell>
          <cell r="F1991">
            <v>-398101.92967992334</v>
          </cell>
          <cell r="G1991">
            <v>-180356.76835296804</v>
          </cell>
          <cell r="H1991">
            <v>-108728.2593401373</v>
          </cell>
          <cell r="I1991">
            <v>-109016.90198681795</v>
          </cell>
          <cell r="J1991">
            <v>0</v>
          </cell>
          <cell r="K1991">
            <v>0</v>
          </cell>
          <cell r="M1991">
            <v>0.75</v>
          </cell>
          <cell r="N1991">
            <v>0</v>
          </cell>
          <cell r="O1991">
            <v>0</v>
          </cell>
          <cell r="P1991">
            <v>-135267.57626472603</v>
          </cell>
          <cell r="Q1991">
            <v>-45089.192088242009</v>
          </cell>
          <cell r="R1991">
            <v>0.75</v>
          </cell>
          <cell r="S1991">
            <v>0</v>
          </cell>
          <cell r="T1991">
            <v>0</v>
          </cell>
          <cell r="U1991">
            <v>-81546.194505102976</v>
          </cell>
          <cell r="V1991">
            <v>-27182.064835034325</v>
          </cell>
          <cell r="W1991" t="str">
            <v>PLNT</v>
          </cell>
          <cell r="X1991">
            <v>-17496.213884403162</v>
          </cell>
          <cell r="Y1991">
            <v>-54413.777523119519</v>
          </cell>
          <cell r="Z1991">
            <v>-20848.265604042419</v>
          </cell>
          <cell r="AA1991">
            <v>-12821.300099898275</v>
          </cell>
          <cell r="AB1991">
            <v>-3437.3448753545804</v>
          </cell>
          <cell r="AC1991">
            <v>0</v>
          </cell>
          <cell r="AD1991">
            <v>0</v>
          </cell>
          <cell r="AE1991">
            <v>0</v>
          </cell>
          <cell r="AF1991">
            <v>0</v>
          </cell>
          <cell r="AH1991">
            <v>283</v>
          </cell>
          <cell r="AI1991" t="str">
            <v>SNP</v>
          </cell>
          <cell r="AJ1991" t="str">
            <v>283.SNP</v>
          </cell>
        </row>
        <row r="1992">
          <cell r="A1992">
            <v>1992</v>
          </cell>
          <cell r="D1992" t="str">
            <v>TROJP</v>
          </cell>
          <cell r="E1992" t="str">
            <v>P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M1992">
            <v>0.75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0.75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 t="str">
            <v>PLNT</v>
          </cell>
          <cell r="X1992">
            <v>0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0</v>
          </cell>
          <cell r="AE1992">
            <v>0</v>
          </cell>
          <cell r="AF1992">
            <v>0</v>
          </cell>
          <cell r="AH1992">
            <v>283</v>
          </cell>
          <cell r="AI1992" t="str">
            <v>TROJP</v>
          </cell>
          <cell r="AJ1992" t="str">
            <v>283.TROJP</v>
          </cell>
        </row>
        <row r="1993">
          <cell r="A1993">
            <v>1993</v>
          </cell>
          <cell r="D1993" t="str">
            <v>SG</v>
          </cell>
          <cell r="E1993" t="str">
            <v>P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0.75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0.75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 t="str">
            <v>PLNT</v>
          </cell>
          <cell r="X1993">
            <v>0</v>
          </cell>
          <cell r="Y1993">
            <v>0</v>
          </cell>
          <cell r="Z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0</v>
          </cell>
          <cell r="AE1993">
            <v>0</v>
          </cell>
          <cell r="AF1993">
            <v>0</v>
          </cell>
          <cell r="AH1993">
            <v>283</v>
          </cell>
          <cell r="AI1993" t="str">
            <v>SG</v>
          </cell>
          <cell r="AJ1993" t="str">
            <v>283.SG1</v>
          </cell>
        </row>
        <row r="1994">
          <cell r="A1994">
            <v>1994</v>
          </cell>
          <cell r="D1994" t="str">
            <v>SGCT</v>
          </cell>
          <cell r="E1994" t="str">
            <v>P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0.75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0.75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 t="str">
            <v>PLNT</v>
          </cell>
          <cell r="X1994">
            <v>0</v>
          </cell>
          <cell r="Y1994">
            <v>0</v>
          </cell>
          <cell r="Z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0</v>
          </cell>
          <cell r="AE1994">
            <v>0</v>
          </cell>
          <cell r="AF1994">
            <v>0</v>
          </cell>
          <cell r="AH1994">
            <v>283</v>
          </cell>
          <cell r="AI1994" t="str">
            <v>SGCT</v>
          </cell>
          <cell r="AJ1994" t="str">
            <v>283.SGCT</v>
          </cell>
        </row>
        <row r="1995">
          <cell r="A1995">
            <v>1995</v>
          </cell>
          <cell r="D1995" t="str">
            <v>SG</v>
          </cell>
          <cell r="E1995" t="str">
            <v>P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0.75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0.75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 t="str">
            <v>PLNT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0</v>
          </cell>
          <cell r="AE1995">
            <v>0</v>
          </cell>
          <cell r="AF1995">
            <v>0</v>
          </cell>
          <cell r="AH1995">
            <v>283</v>
          </cell>
          <cell r="AI1995" t="str">
            <v>SG</v>
          </cell>
          <cell r="AJ1995" t="str">
            <v>283.SG2</v>
          </cell>
        </row>
        <row r="1996">
          <cell r="A1996">
            <v>1996</v>
          </cell>
          <cell r="E1996" t="str">
            <v xml:space="preserve"> </v>
          </cell>
          <cell r="F1996">
            <v>-38285845.549197592</v>
          </cell>
          <cell r="G1996">
            <v>-27773891.531065844</v>
          </cell>
          <cell r="H1996">
            <v>-3182706.7862623842</v>
          </cell>
          <cell r="I1996">
            <v>-6037378.8571345825</v>
          </cell>
          <cell r="J1996">
            <v>-1291868.374734781</v>
          </cell>
          <cell r="K1996">
            <v>0</v>
          </cell>
          <cell r="N1996">
            <v>0</v>
          </cell>
          <cell r="O1996">
            <v>0</v>
          </cell>
          <cell r="P1996">
            <v>-20830418.648299385</v>
          </cell>
          <cell r="Q1996">
            <v>-6943472.882766461</v>
          </cell>
          <cell r="S1996">
            <v>0</v>
          </cell>
          <cell r="T1996">
            <v>0</v>
          </cell>
          <cell r="U1996">
            <v>-2387030.0896967882</v>
          </cell>
          <cell r="V1996">
            <v>-795676.69656559604</v>
          </cell>
          <cell r="X1996">
            <v>-691603.65850736981</v>
          </cell>
          <cell r="Y1996">
            <v>-4479190.7991386019</v>
          </cell>
          <cell r="Z1996">
            <v>-468526.38344261178</v>
          </cell>
          <cell r="AA1996">
            <v>-269203.43996129546</v>
          </cell>
          <cell r="AB1996">
            <v>-128854.57608470377</v>
          </cell>
          <cell r="AC1996">
            <v>0</v>
          </cell>
          <cell r="AD1996">
            <v>0</v>
          </cell>
          <cell r="AE1996">
            <v>0</v>
          </cell>
          <cell r="AF1996">
            <v>0</v>
          </cell>
          <cell r="AH1996">
            <v>283</v>
          </cell>
          <cell r="AI1996" t="str">
            <v>NA</v>
          </cell>
          <cell r="AJ1996" t="str">
            <v>283.NA1</v>
          </cell>
        </row>
        <row r="1997">
          <cell r="A1997">
            <v>1997</v>
          </cell>
          <cell r="AH1997">
            <v>283</v>
          </cell>
          <cell r="AI1997" t="str">
            <v>NA</v>
          </cell>
          <cell r="AJ1997" t="str">
            <v>283.NA2</v>
          </cell>
        </row>
        <row r="1998">
          <cell r="A1998">
            <v>1998</v>
          </cell>
          <cell r="B1998" t="str">
            <v>TOTAL ACCUMULATED DEF INCOME TAX</v>
          </cell>
          <cell r="F1998">
            <v>-1092239626.0166402</v>
          </cell>
          <cell r="G1998">
            <v>-394674964.12759608</v>
          </cell>
          <cell r="H1998">
            <v>-348120691.45350969</v>
          </cell>
          <cell r="I1998">
            <v>-343724589.57129085</v>
          </cell>
          <cell r="J1998">
            <v>-5719380.8642436471</v>
          </cell>
          <cell r="K1998">
            <v>0</v>
          </cell>
          <cell r="N1998">
            <v>0</v>
          </cell>
          <cell r="O1998">
            <v>0</v>
          </cell>
          <cell r="P1998">
            <v>-296006223.09569705</v>
          </cell>
          <cell r="Q1998">
            <v>-98668741.03189902</v>
          </cell>
          <cell r="S1998">
            <v>0</v>
          </cell>
          <cell r="T1998">
            <v>0</v>
          </cell>
          <cell r="U1998">
            <v>-261090518.5901323</v>
          </cell>
          <cell r="V1998">
            <v>-87030172.863377422</v>
          </cell>
          <cell r="X1998">
            <v>-55638346.012857936</v>
          </cell>
          <cell r="Y1998">
            <v>-169060294.73036438</v>
          </cell>
          <cell r="Z1998">
            <v>-66905276.547320925</v>
          </cell>
          <cell r="AA1998">
            <v>-41177850.581991062</v>
          </cell>
          <cell r="AB1998">
            <v>-10942821.698756529</v>
          </cell>
          <cell r="AC1998">
            <v>0</v>
          </cell>
          <cell r="AD1998">
            <v>0</v>
          </cell>
          <cell r="AE1998">
            <v>0</v>
          </cell>
          <cell r="AF1998">
            <v>0</v>
          </cell>
          <cell r="AH1998" t="str">
            <v>TOTAL ACCUMULATED DEF INCOME TAX</v>
          </cell>
          <cell r="AI1998" t="str">
            <v>NA</v>
          </cell>
          <cell r="AJ1998" t="str">
            <v>TOTAL ACCUMULATED DEF INCOME TAX.NA</v>
          </cell>
        </row>
        <row r="1999">
          <cell r="A1999">
            <v>1999</v>
          </cell>
          <cell r="AH1999" t="str">
            <v>TOTAL ACCUMULATED DEF INCOME TAX</v>
          </cell>
          <cell r="AI1999" t="str">
            <v>NA</v>
          </cell>
          <cell r="AJ1999" t="str">
            <v>TOTAL ACCUMULATED DEF INCOME TAX.NA1</v>
          </cell>
        </row>
        <row r="2000">
          <cell r="A2000">
            <v>2000</v>
          </cell>
          <cell r="B2000">
            <v>255</v>
          </cell>
          <cell r="C2000" t="str">
            <v>Accumulated Investment Tax Credit</v>
          </cell>
          <cell r="AH2000">
            <v>255</v>
          </cell>
          <cell r="AI2000" t="str">
            <v>NA</v>
          </cell>
          <cell r="AJ2000" t="str">
            <v>255.NA</v>
          </cell>
        </row>
        <row r="2001">
          <cell r="A2001">
            <v>2001</v>
          </cell>
          <cell r="D2001" t="str">
            <v>S</v>
          </cell>
          <cell r="E2001" t="str">
            <v>PTD</v>
          </cell>
          <cell r="F2001">
            <v>-1648387.2715384599</v>
          </cell>
          <cell r="G2001">
            <v>-746788.14425208268</v>
          </cell>
          <cell r="H2001">
            <v>-450201.98444381857</v>
          </cell>
          <cell r="I2001">
            <v>-451397.1428425585</v>
          </cell>
          <cell r="J2001">
            <v>0</v>
          </cell>
          <cell r="K2001">
            <v>0</v>
          </cell>
          <cell r="M2001">
            <v>0.75</v>
          </cell>
          <cell r="N2001">
            <v>0</v>
          </cell>
          <cell r="O2001">
            <v>0</v>
          </cell>
          <cell r="P2001">
            <v>-560091.10818906198</v>
          </cell>
          <cell r="Q2001">
            <v>-186697.03606302067</v>
          </cell>
          <cell r="R2001">
            <v>0.75</v>
          </cell>
          <cell r="S2001">
            <v>0</v>
          </cell>
          <cell r="T2001">
            <v>0</v>
          </cell>
          <cell r="U2001">
            <v>-337651.4883328639</v>
          </cell>
          <cell r="V2001">
            <v>-112550.49611095464</v>
          </cell>
          <cell r="W2001" t="str">
            <v>PLNT</v>
          </cell>
          <cell r="X2001">
            <v>-72445.105429035801</v>
          </cell>
          <cell r="Y2001">
            <v>-225306.56492308673</v>
          </cell>
          <cell r="Z2001">
            <v>-86324.664848992601</v>
          </cell>
          <cell r="AA2001">
            <v>-53088.082005127071</v>
          </cell>
          <cell r="AB2001">
            <v>-14232.725636316325</v>
          </cell>
          <cell r="AC2001">
            <v>0</v>
          </cell>
          <cell r="AD2001">
            <v>0</v>
          </cell>
          <cell r="AE2001">
            <v>0</v>
          </cell>
          <cell r="AF2001">
            <v>0</v>
          </cell>
          <cell r="AH2001">
            <v>255</v>
          </cell>
          <cell r="AI2001" t="str">
            <v>S</v>
          </cell>
          <cell r="AJ2001" t="str">
            <v>255.S</v>
          </cell>
        </row>
        <row r="2002">
          <cell r="A2002">
            <v>2002</v>
          </cell>
          <cell r="D2002" t="str">
            <v>ITC84</v>
          </cell>
          <cell r="E2002" t="str">
            <v>PTD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M2002">
            <v>0.75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0.75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 t="str">
            <v>PLNT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  <cell r="AH2002">
            <v>255</v>
          </cell>
          <cell r="AI2002" t="str">
            <v>ITC84</v>
          </cell>
          <cell r="AJ2002" t="str">
            <v>255.ITC84</v>
          </cell>
        </row>
        <row r="2003">
          <cell r="A2003">
            <v>2003</v>
          </cell>
          <cell r="D2003" t="str">
            <v>ITC85</v>
          </cell>
          <cell r="E2003" t="str">
            <v>PTD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M2003">
            <v>0.75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0.75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 t="str">
            <v>PLNT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0</v>
          </cell>
          <cell r="AE2003">
            <v>0</v>
          </cell>
          <cell r="AF2003">
            <v>0</v>
          </cell>
          <cell r="AH2003">
            <v>255</v>
          </cell>
          <cell r="AI2003" t="str">
            <v>ITC85</v>
          </cell>
          <cell r="AJ2003" t="str">
            <v>255.ITC85</v>
          </cell>
        </row>
        <row r="2004">
          <cell r="A2004">
            <v>2004</v>
          </cell>
          <cell r="D2004" t="str">
            <v>ITC86</v>
          </cell>
          <cell r="E2004" t="str">
            <v>PTD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M2004">
            <v>0.75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0.75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 t="str">
            <v>PLNT</v>
          </cell>
          <cell r="X2004">
            <v>0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0</v>
          </cell>
          <cell r="AE2004">
            <v>0</v>
          </cell>
          <cell r="AF2004">
            <v>0</v>
          </cell>
          <cell r="AH2004">
            <v>255</v>
          </cell>
          <cell r="AI2004" t="str">
            <v>ITC86</v>
          </cell>
          <cell r="AJ2004" t="str">
            <v>255.ITC86</v>
          </cell>
        </row>
        <row r="2005">
          <cell r="A2005">
            <v>2005</v>
          </cell>
          <cell r="D2005" t="str">
            <v>ITC88</v>
          </cell>
          <cell r="E2005" t="str">
            <v>PTD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0.75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0.75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 t="str">
            <v>PLNT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  <cell r="AH2005">
            <v>255</v>
          </cell>
          <cell r="AI2005" t="str">
            <v>ITC88</v>
          </cell>
          <cell r="AJ2005" t="str">
            <v>255.ITC88</v>
          </cell>
        </row>
        <row r="2006">
          <cell r="A2006">
            <v>2006</v>
          </cell>
          <cell r="D2006" t="str">
            <v>ITC89</v>
          </cell>
          <cell r="E2006" t="str">
            <v>PTD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0.75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0.75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 t="str">
            <v>PLNT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  <cell r="AH2006">
            <v>255</v>
          </cell>
          <cell r="AI2006" t="str">
            <v>ITC89</v>
          </cell>
          <cell r="AJ2006" t="str">
            <v>255.ITC89</v>
          </cell>
        </row>
        <row r="2007">
          <cell r="A2007">
            <v>2007</v>
          </cell>
          <cell r="D2007" t="str">
            <v>ITC90</v>
          </cell>
          <cell r="E2007" t="str">
            <v>PTD</v>
          </cell>
          <cell r="F2007">
            <v>-6480.1317553845984</v>
          </cell>
          <cell r="G2007">
            <v>-2935.7697985595892</v>
          </cell>
          <cell r="H2007">
            <v>-1769.8317780679879</v>
          </cell>
          <cell r="I2007">
            <v>-1774.5301787570208</v>
          </cell>
          <cell r="J2007">
            <v>0</v>
          </cell>
          <cell r="K2007">
            <v>0</v>
          </cell>
          <cell r="M2007">
            <v>0.75</v>
          </cell>
          <cell r="N2007">
            <v>0</v>
          </cell>
          <cell r="O2007">
            <v>0</v>
          </cell>
          <cell r="P2007">
            <v>-2201.8273489196918</v>
          </cell>
          <cell r="Q2007">
            <v>-733.94244963989729</v>
          </cell>
          <cell r="R2007">
            <v>0.75</v>
          </cell>
          <cell r="S2007">
            <v>0</v>
          </cell>
          <cell r="T2007">
            <v>0</v>
          </cell>
          <cell r="U2007">
            <v>-1327.3738335509909</v>
          </cell>
          <cell r="V2007">
            <v>-442.45794451699697</v>
          </cell>
          <cell r="W2007" t="str">
            <v>PLNT</v>
          </cell>
          <cell r="X2007">
            <v>-284.79583427912127</v>
          </cell>
          <cell r="Y2007">
            <v>-885.72403540344328</v>
          </cell>
          <cell r="Z2007">
            <v>-339.35908849793486</v>
          </cell>
          <cell r="AA2007">
            <v>-208.69960110333153</v>
          </cell>
          <cell r="AB2007">
            <v>-55.951619473190043</v>
          </cell>
          <cell r="AC2007">
            <v>0</v>
          </cell>
          <cell r="AD2007">
            <v>0</v>
          </cell>
          <cell r="AE2007">
            <v>0</v>
          </cell>
          <cell r="AF2007">
            <v>0</v>
          </cell>
          <cell r="AH2007">
            <v>255</v>
          </cell>
          <cell r="AI2007" t="str">
            <v>ITC90</v>
          </cell>
          <cell r="AJ2007" t="str">
            <v>255.ITC90</v>
          </cell>
        </row>
        <row r="2008">
          <cell r="A2008">
            <v>2008</v>
          </cell>
          <cell r="D2008" t="str">
            <v>SG</v>
          </cell>
          <cell r="E2008" t="str">
            <v>PTD</v>
          </cell>
          <cell r="F2008">
            <v>-89432.94498805645</v>
          </cell>
          <cell r="G2008">
            <v>-40516.851941167755</v>
          </cell>
          <cell r="H2008">
            <v>-24425.624975070346</v>
          </cell>
          <cell r="I2008">
            <v>-24490.468071818337</v>
          </cell>
          <cell r="J2008">
            <v>0</v>
          </cell>
          <cell r="K2008">
            <v>0</v>
          </cell>
          <cell r="M2008">
            <v>0.75</v>
          </cell>
          <cell r="N2008">
            <v>0</v>
          </cell>
          <cell r="O2008">
            <v>0</v>
          </cell>
          <cell r="P2008">
            <v>-30387.638955875816</v>
          </cell>
          <cell r="Q2008">
            <v>-10129.212985291939</v>
          </cell>
          <cell r="R2008">
            <v>0.75</v>
          </cell>
          <cell r="S2008">
            <v>0</v>
          </cell>
          <cell r="T2008">
            <v>0</v>
          </cell>
          <cell r="U2008">
            <v>-18319.218731302761</v>
          </cell>
          <cell r="V2008">
            <v>-6106.4062437675866</v>
          </cell>
          <cell r="W2008" t="str">
            <v>PLNT</v>
          </cell>
          <cell r="X2008">
            <v>-3930.4957277679041</v>
          </cell>
          <cell r="Y2008">
            <v>-12223.965796222332</v>
          </cell>
          <cell r="Z2008">
            <v>-4683.528643937505</v>
          </cell>
          <cell r="AA2008">
            <v>-2880.2840203047413</v>
          </cell>
          <cell r="AB2008">
            <v>-772.19388358585752</v>
          </cell>
          <cell r="AC2008">
            <v>0</v>
          </cell>
          <cell r="AD2008">
            <v>0</v>
          </cell>
          <cell r="AE2008">
            <v>0</v>
          </cell>
          <cell r="AF2008">
            <v>0</v>
          </cell>
          <cell r="AH2008">
            <v>255</v>
          </cell>
          <cell r="AI2008" t="str">
            <v>SG</v>
          </cell>
          <cell r="AJ2008" t="str">
            <v>255.SG</v>
          </cell>
        </row>
        <row r="2009">
          <cell r="A2009">
            <v>2009</v>
          </cell>
          <cell r="F2009">
            <v>-1744300.3482819011</v>
          </cell>
          <cell r="G2009">
            <v>-790240.76599181001</v>
          </cell>
          <cell r="H2009">
            <v>-476397.4411969569</v>
          </cell>
          <cell r="I2009">
            <v>-477662.14109313389</v>
          </cell>
          <cell r="J2009">
            <v>0</v>
          </cell>
          <cell r="K2009">
            <v>0</v>
          </cell>
          <cell r="N2009">
            <v>0</v>
          </cell>
          <cell r="O2009">
            <v>0</v>
          </cell>
          <cell r="P2009">
            <v>-592680.57449385745</v>
          </cell>
          <cell r="Q2009">
            <v>-197560.1914979525</v>
          </cell>
          <cell r="S2009">
            <v>0</v>
          </cell>
          <cell r="T2009">
            <v>0</v>
          </cell>
          <cell r="U2009">
            <v>-357298.08089771768</v>
          </cell>
          <cell r="V2009">
            <v>-119099.36029923923</v>
          </cell>
          <cell r="X2009">
            <v>-76660.396991082831</v>
          </cell>
          <cell r="Y2009">
            <v>-238416.25475471249</v>
          </cell>
          <cell r="Z2009">
            <v>-91347.552581428041</v>
          </cell>
          <cell r="AA2009">
            <v>-56177.065626535143</v>
          </cell>
          <cell r="AB2009">
            <v>-15060.871139375373</v>
          </cell>
          <cell r="AC2009">
            <v>0</v>
          </cell>
          <cell r="AD2009">
            <v>0</v>
          </cell>
          <cell r="AE2009">
            <v>0</v>
          </cell>
          <cell r="AF2009">
            <v>0</v>
          </cell>
          <cell r="AH2009">
            <v>255</v>
          </cell>
          <cell r="AI2009" t="str">
            <v>NA</v>
          </cell>
          <cell r="AJ2009" t="str">
            <v>255.NA1</v>
          </cell>
        </row>
        <row r="2010">
          <cell r="A2010">
            <v>2010</v>
          </cell>
          <cell r="AH2010">
            <v>255</v>
          </cell>
          <cell r="AI2010" t="str">
            <v>NA</v>
          </cell>
          <cell r="AJ2010" t="str">
            <v>255.NA2</v>
          </cell>
        </row>
        <row r="2011">
          <cell r="A2011">
            <v>2011</v>
          </cell>
          <cell r="B2011" t="str">
            <v>TOTAL MISC RATE DRB DEDUCTIONS</v>
          </cell>
          <cell r="F2011">
            <v>-1934002923.8486407</v>
          </cell>
          <cell r="G2011">
            <v>-1164612837.2481837</v>
          </cell>
          <cell r="H2011">
            <v>-390841584.11303604</v>
          </cell>
          <cell r="I2011">
            <v>-358037607.00317746</v>
          </cell>
          <cell r="J2011">
            <v>-20510895.484243646</v>
          </cell>
          <cell r="K2011">
            <v>0</v>
          </cell>
          <cell r="N2011">
            <v>0</v>
          </cell>
          <cell r="O2011">
            <v>0</v>
          </cell>
          <cell r="P2011">
            <v>-348510547.33017623</v>
          </cell>
          <cell r="Q2011">
            <v>-816102289.91800761</v>
          </cell>
          <cell r="S2011">
            <v>0</v>
          </cell>
          <cell r="T2011">
            <v>0</v>
          </cell>
          <cell r="U2011">
            <v>-293131188.08477706</v>
          </cell>
          <cell r="V2011">
            <v>-97710396.028259009</v>
          </cell>
          <cell r="X2011">
            <v>-57935454.165406242</v>
          </cell>
          <cell r="Y2011">
            <v>-176204373.60280731</v>
          </cell>
          <cell r="Z2011">
            <v>-69642481.362142608</v>
          </cell>
          <cell r="AA2011">
            <v>-42861181.225999668</v>
          </cell>
          <cell r="AB2011">
            <v>-11394116.646821603</v>
          </cell>
          <cell r="AC2011">
            <v>0</v>
          </cell>
          <cell r="AD2011">
            <v>0</v>
          </cell>
          <cell r="AE2011">
            <v>0</v>
          </cell>
          <cell r="AF2011">
            <v>0</v>
          </cell>
          <cell r="AH2011" t="str">
            <v>TOTAL MISC RATE DRB DEDUCTIONS</v>
          </cell>
          <cell r="AI2011" t="str">
            <v>NA</v>
          </cell>
          <cell r="AJ2011" t="str">
            <v>TOTAL MISC RATE DRB DEDUCTIONS.NA</v>
          </cell>
        </row>
        <row r="2012">
          <cell r="A2012">
            <v>2012</v>
          </cell>
          <cell r="AH2012" t="str">
            <v>TOTAL MISC RATE DRB DEDUCTIONS</v>
          </cell>
          <cell r="AI2012" t="str">
            <v>NA</v>
          </cell>
          <cell r="AJ2012" t="str">
            <v>TOTAL MISC RATE DRB DEDUCTIONS.NA1</v>
          </cell>
        </row>
        <row r="2013">
          <cell r="A2013">
            <v>2013</v>
          </cell>
          <cell r="B2013" t="str">
            <v>108SP</v>
          </cell>
          <cell r="C2013" t="str">
            <v>Steam Prod Plant Accumulated Depr</v>
          </cell>
          <cell r="AH2013" t="str">
            <v>108SP</v>
          </cell>
          <cell r="AI2013" t="str">
            <v>NA</v>
          </cell>
          <cell r="AJ2013" t="str">
            <v>108SP.NA</v>
          </cell>
        </row>
        <row r="2014">
          <cell r="A2014">
            <v>2014</v>
          </cell>
          <cell r="AH2014" t="str">
            <v>108SP</v>
          </cell>
          <cell r="AI2014" t="str">
            <v>NA</v>
          </cell>
          <cell r="AJ2014" t="str">
            <v>108SP.NA1</v>
          </cell>
        </row>
        <row r="2015">
          <cell r="A2015">
            <v>2015</v>
          </cell>
          <cell r="D2015" t="str">
            <v>S</v>
          </cell>
          <cell r="E2015" t="str">
            <v>P</v>
          </cell>
          <cell r="F2015">
            <v>-185356612.65307692</v>
          </cell>
          <cell r="G2015">
            <v>-185356612.65307692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0.75</v>
          </cell>
          <cell r="N2015">
            <v>0</v>
          </cell>
          <cell r="O2015">
            <v>0</v>
          </cell>
          <cell r="P2015">
            <v>-139017459.4898077</v>
          </cell>
          <cell r="Q2015">
            <v>-46339153.163269229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AC2015">
            <v>0</v>
          </cell>
          <cell r="AD2015">
            <v>0</v>
          </cell>
          <cell r="AE2015">
            <v>0</v>
          </cell>
          <cell r="AF2015">
            <v>0</v>
          </cell>
          <cell r="AH2015" t="str">
            <v>108SP</v>
          </cell>
          <cell r="AI2015" t="str">
            <v>S</v>
          </cell>
          <cell r="AJ2015" t="str">
            <v>108SP.S</v>
          </cell>
        </row>
        <row r="2016">
          <cell r="A2016">
            <v>2016</v>
          </cell>
          <cell r="D2016" t="str">
            <v>SG</v>
          </cell>
          <cell r="E2016" t="str">
            <v>P</v>
          </cell>
          <cell r="F2016">
            <v>-341058103.23849404</v>
          </cell>
          <cell r="G2016">
            <v>-341058103.23849404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0.75</v>
          </cell>
          <cell r="N2016">
            <v>0</v>
          </cell>
          <cell r="O2016">
            <v>0</v>
          </cell>
          <cell r="P2016">
            <v>-255793577.42887053</v>
          </cell>
          <cell r="Q2016">
            <v>-85264525.80962351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AC2016">
            <v>0</v>
          </cell>
          <cell r="AD2016">
            <v>0</v>
          </cell>
          <cell r="AE2016">
            <v>0</v>
          </cell>
          <cell r="AF2016">
            <v>0</v>
          </cell>
          <cell r="AH2016" t="str">
            <v>108SP</v>
          </cell>
          <cell r="AI2016" t="str">
            <v>SG</v>
          </cell>
          <cell r="AJ2016" t="str">
            <v>108SP.SG</v>
          </cell>
        </row>
        <row r="2017">
          <cell r="A2017">
            <v>2017</v>
          </cell>
          <cell r="D2017" t="str">
            <v>SG</v>
          </cell>
          <cell r="E2017" t="str">
            <v>P</v>
          </cell>
          <cell r="F2017">
            <v>-323040023.85894132</v>
          </cell>
          <cell r="G2017">
            <v>-323040023.85894132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0.75</v>
          </cell>
          <cell r="N2017">
            <v>0</v>
          </cell>
          <cell r="O2017">
            <v>0</v>
          </cell>
          <cell r="P2017">
            <v>-242280017.89420599</v>
          </cell>
          <cell r="Q2017">
            <v>-80760005.964735329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AC2017">
            <v>0</v>
          </cell>
          <cell r="AD2017">
            <v>0</v>
          </cell>
          <cell r="AE2017">
            <v>0</v>
          </cell>
          <cell r="AF2017">
            <v>0</v>
          </cell>
          <cell r="AH2017" t="str">
            <v>108SP</v>
          </cell>
          <cell r="AI2017" t="str">
            <v>SG</v>
          </cell>
          <cell r="AJ2017" t="str">
            <v>108SP.SG1</v>
          </cell>
        </row>
        <row r="2018">
          <cell r="A2018">
            <v>2018</v>
          </cell>
          <cell r="D2018" t="str">
            <v>SG</v>
          </cell>
          <cell r="E2018" t="str">
            <v>P</v>
          </cell>
          <cell r="F2018">
            <v>-699585565.6910553</v>
          </cell>
          <cell r="G2018">
            <v>-699585565.6910553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M2018">
            <v>0.75</v>
          </cell>
          <cell r="N2018">
            <v>0</v>
          </cell>
          <cell r="O2018">
            <v>0</v>
          </cell>
          <cell r="P2018">
            <v>-524689174.26829147</v>
          </cell>
          <cell r="Q2018">
            <v>-174896391.42276382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AC2018">
            <v>0</v>
          </cell>
          <cell r="AD2018">
            <v>0</v>
          </cell>
          <cell r="AE2018">
            <v>0</v>
          </cell>
          <cell r="AF2018">
            <v>0</v>
          </cell>
          <cell r="AH2018" t="str">
            <v>108SP</v>
          </cell>
          <cell r="AI2018" t="str">
            <v>SG</v>
          </cell>
          <cell r="AJ2018" t="str">
            <v>108SP.SG2</v>
          </cell>
        </row>
        <row r="2019">
          <cell r="A2019">
            <v>2019</v>
          </cell>
          <cell r="D2019" t="str">
            <v>SG</v>
          </cell>
          <cell r="E2019" t="str">
            <v>P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0.75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AC2019">
            <v>0</v>
          </cell>
          <cell r="AD2019">
            <v>0</v>
          </cell>
          <cell r="AE2019">
            <v>0</v>
          </cell>
          <cell r="AF2019">
            <v>0</v>
          </cell>
          <cell r="AH2019" t="str">
            <v>108SP</v>
          </cell>
          <cell r="AI2019" t="str">
            <v>SG</v>
          </cell>
          <cell r="AJ2019" t="str">
            <v>108SP.SG3</v>
          </cell>
        </row>
        <row r="2020">
          <cell r="A2020">
            <v>2020</v>
          </cell>
          <cell r="D2020" t="str">
            <v>SG</v>
          </cell>
          <cell r="E2020" t="str">
            <v>P</v>
          </cell>
          <cell r="F2020">
            <v>-103845557.19464485</v>
          </cell>
          <cell r="G2020">
            <v>-103845557.19464485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0.75</v>
          </cell>
          <cell r="N2020">
            <v>0</v>
          </cell>
          <cell r="O2020">
            <v>0</v>
          </cell>
          <cell r="P2020">
            <v>-77884167.895983636</v>
          </cell>
          <cell r="Q2020">
            <v>-25961389.298661213</v>
          </cell>
          <cell r="AC2020">
            <v>0</v>
          </cell>
          <cell r="AD2020">
            <v>0</v>
          </cell>
          <cell r="AE2020">
            <v>0</v>
          </cell>
          <cell r="AF2020">
            <v>0</v>
          </cell>
          <cell r="AH2020" t="str">
            <v>108SP</v>
          </cell>
          <cell r="AI2020" t="str">
            <v>SG</v>
          </cell>
          <cell r="AJ2020" t="str">
            <v>108SP.SG4</v>
          </cell>
        </row>
        <row r="2021">
          <cell r="A2021">
            <v>2021</v>
          </cell>
          <cell r="F2021">
            <v>-1652885862.6362123</v>
          </cell>
          <cell r="G2021">
            <v>-1652885862.6362123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>
            <v>0</v>
          </cell>
          <cell r="O2021">
            <v>0</v>
          </cell>
          <cell r="P2021">
            <v>-1239664396.9771595</v>
          </cell>
          <cell r="Q2021">
            <v>-413221465.65905309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  <cell r="AE2021">
            <v>0</v>
          </cell>
          <cell r="AF2021">
            <v>0</v>
          </cell>
          <cell r="AH2021" t="str">
            <v>108SP</v>
          </cell>
          <cell r="AI2021" t="str">
            <v>NA</v>
          </cell>
          <cell r="AJ2021" t="str">
            <v>108SP.NA2</v>
          </cell>
        </row>
        <row r="2022">
          <cell r="A2022">
            <v>2022</v>
          </cell>
          <cell r="AH2022" t="str">
            <v>108SP</v>
          </cell>
          <cell r="AI2022" t="str">
            <v>NA</v>
          </cell>
          <cell r="AJ2022" t="str">
            <v>108SP.NA3</v>
          </cell>
        </row>
        <row r="2023">
          <cell r="A2023">
            <v>2023</v>
          </cell>
          <cell r="B2023" t="str">
            <v>108NP</v>
          </cell>
          <cell r="C2023" t="str">
            <v>Nuclear Prod Plant Accumulated Depr</v>
          </cell>
          <cell r="AH2023" t="str">
            <v>108NP</v>
          </cell>
          <cell r="AI2023" t="str">
            <v>NA</v>
          </cell>
          <cell r="AJ2023" t="str">
            <v>108NP.NA</v>
          </cell>
        </row>
        <row r="2024">
          <cell r="A2024">
            <v>2024</v>
          </cell>
          <cell r="D2024" t="str">
            <v>SG</v>
          </cell>
          <cell r="E2024" t="str">
            <v>P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M2024">
            <v>0.75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AC2024">
            <v>0</v>
          </cell>
          <cell r="AD2024">
            <v>0</v>
          </cell>
          <cell r="AE2024">
            <v>0</v>
          </cell>
          <cell r="AF2024">
            <v>0</v>
          </cell>
          <cell r="AH2024" t="str">
            <v>108NP</v>
          </cell>
          <cell r="AI2024" t="str">
            <v>SG</v>
          </cell>
          <cell r="AJ2024" t="str">
            <v>108NP.SG</v>
          </cell>
        </row>
        <row r="2025">
          <cell r="A2025">
            <v>2025</v>
          </cell>
          <cell r="D2025" t="str">
            <v>SG</v>
          </cell>
          <cell r="E2025" t="str">
            <v>P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M2025">
            <v>0.75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AC2025">
            <v>0</v>
          </cell>
          <cell r="AD2025">
            <v>0</v>
          </cell>
          <cell r="AE2025">
            <v>0</v>
          </cell>
          <cell r="AF2025">
            <v>0</v>
          </cell>
          <cell r="AH2025" t="str">
            <v>108NP</v>
          </cell>
          <cell r="AI2025" t="str">
            <v>SG</v>
          </cell>
          <cell r="AJ2025" t="str">
            <v>108NP.SG1</v>
          </cell>
        </row>
        <row r="2026">
          <cell r="A2026">
            <v>2026</v>
          </cell>
          <cell r="D2026" t="str">
            <v>SG</v>
          </cell>
          <cell r="E2026" t="str">
            <v>P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0.75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AC2026">
            <v>0</v>
          </cell>
          <cell r="AD2026">
            <v>0</v>
          </cell>
          <cell r="AE2026">
            <v>0</v>
          </cell>
          <cell r="AF2026">
            <v>0</v>
          </cell>
          <cell r="AH2026" t="str">
            <v>108NP</v>
          </cell>
          <cell r="AI2026" t="str">
            <v>SG</v>
          </cell>
          <cell r="AJ2026" t="str">
            <v>108NP.SG2</v>
          </cell>
        </row>
        <row r="2027">
          <cell r="A2027">
            <v>2027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X2027">
            <v>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0</v>
          </cell>
          <cell r="AE2027">
            <v>0</v>
          </cell>
          <cell r="AF2027">
            <v>0</v>
          </cell>
          <cell r="AH2027" t="str">
            <v>108NP</v>
          </cell>
          <cell r="AI2027" t="str">
            <v>NA</v>
          </cell>
          <cell r="AJ2027" t="str">
            <v>108NP.NA1</v>
          </cell>
        </row>
        <row r="2028">
          <cell r="A2028">
            <v>2028</v>
          </cell>
          <cell r="AH2028" t="str">
            <v>108NP</v>
          </cell>
          <cell r="AI2028" t="str">
            <v>NA</v>
          </cell>
          <cell r="AJ2028" t="str">
            <v>108NP.NA2</v>
          </cell>
        </row>
        <row r="2029">
          <cell r="A2029">
            <v>2029</v>
          </cell>
          <cell r="AH2029" t="str">
            <v>108NP</v>
          </cell>
          <cell r="AI2029" t="str">
            <v>NA</v>
          </cell>
          <cell r="AJ2029" t="str">
            <v>108NP.NA3</v>
          </cell>
        </row>
        <row r="2030">
          <cell r="A2030">
            <v>2030</v>
          </cell>
          <cell r="B2030" t="str">
            <v>108HP</v>
          </cell>
          <cell r="C2030" t="str">
            <v>Hydraulic Prod Plant Accum Depr</v>
          </cell>
          <cell r="AH2030" t="str">
            <v>108HP</v>
          </cell>
          <cell r="AI2030" t="str">
            <v>NA</v>
          </cell>
          <cell r="AJ2030" t="str">
            <v>108HP.NA</v>
          </cell>
        </row>
        <row r="2031">
          <cell r="A2031">
            <v>2031</v>
          </cell>
          <cell r="D2031" t="str">
            <v>SG</v>
          </cell>
          <cell r="E2031" t="str">
            <v>P</v>
          </cell>
          <cell r="F2031">
            <v>-75717926.436878949</v>
          </cell>
          <cell r="G2031">
            <v>-75717926.436878949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0.75</v>
          </cell>
          <cell r="N2031">
            <v>0</v>
          </cell>
          <cell r="O2031">
            <v>0</v>
          </cell>
          <cell r="P2031">
            <v>-56788444.827659212</v>
          </cell>
          <cell r="Q2031">
            <v>-18929481.609219737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AC2031">
            <v>0</v>
          </cell>
          <cell r="AD2031">
            <v>0</v>
          </cell>
          <cell r="AE2031">
            <v>0</v>
          </cell>
          <cell r="AF2031">
            <v>0</v>
          </cell>
          <cell r="AH2031" t="str">
            <v>108HP</v>
          </cell>
          <cell r="AI2031" t="str">
            <v>SG</v>
          </cell>
          <cell r="AJ2031" t="str">
            <v>108HP.SG</v>
          </cell>
        </row>
        <row r="2032">
          <cell r="A2032">
            <v>2032</v>
          </cell>
          <cell r="D2032" t="str">
            <v>SG</v>
          </cell>
          <cell r="E2032" t="str">
            <v>P</v>
          </cell>
          <cell r="F2032">
            <v>-13550833.843857126</v>
          </cell>
          <cell r="G2032">
            <v>-13550833.843857126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0.75</v>
          </cell>
          <cell r="N2032">
            <v>0</v>
          </cell>
          <cell r="O2032">
            <v>0</v>
          </cell>
          <cell r="P2032">
            <v>-10163125.382892845</v>
          </cell>
          <cell r="Q2032">
            <v>-3387708.4609642816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AC2032">
            <v>0</v>
          </cell>
          <cell r="AD2032">
            <v>0</v>
          </cell>
          <cell r="AE2032">
            <v>0</v>
          </cell>
          <cell r="AF2032">
            <v>0</v>
          </cell>
          <cell r="AH2032" t="str">
            <v>108HP</v>
          </cell>
          <cell r="AI2032" t="str">
            <v>SG</v>
          </cell>
          <cell r="AJ2032" t="str">
            <v>108HP.SG1</v>
          </cell>
        </row>
        <row r="2033">
          <cell r="A2033">
            <v>2033</v>
          </cell>
          <cell r="D2033" t="str">
            <v>SG</v>
          </cell>
          <cell r="E2033" t="str">
            <v>P</v>
          </cell>
          <cell r="F2033">
            <v>-85510754.97481297</v>
          </cell>
          <cell r="G2033">
            <v>-85510754.97481297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0.75</v>
          </cell>
          <cell r="N2033">
            <v>0</v>
          </cell>
          <cell r="O2033">
            <v>0</v>
          </cell>
          <cell r="P2033">
            <v>-64133066.231109723</v>
          </cell>
          <cell r="Q2033">
            <v>-21377688.743703242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AC2033">
            <v>0</v>
          </cell>
          <cell r="AD2033">
            <v>0</v>
          </cell>
          <cell r="AE2033">
            <v>0</v>
          </cell>
          <cell r="AF2033">
            <v>0</v>
          </cell>
          <cell r="AH2033" t="str">
            <v>108HP</v>
          </cell>
          <cell r="AI2033" t="str">
            <v>SG</v>
          </cell>
          <cell r="AJ2033" t="str">
            <v>108HP.SG2</v>
          </cell>
        </row>
        <row r="2034">
          <cell r="A2034">
            <v>2034</v>
          </cell>
          <cell r="D2034" t="str">
            <v>SG</v>
          </cell>
          <cell r="E2034" t="str">
            <v>P</v>
          </cell>
          <cell r="F2034">
            <v>-25120904.254645333</v>
          </cell>
          <cell r="G2034">
            <v>-25120904.254645333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0.75</v>
          </cell>
          <cell r="N2034">
            <v>0</v>
          </cell>
          <cell r="O2034">
            <v>0</v>
          </cell>
          <cell r="P2034">
            <v>-18840678.190984</v>
          </cell>
          <cell r="Q2034">
            <v>-6280226.0636613332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AC2034">
            <v>0</v>
          </cell>
          <cell r="AD2034">
            <v>0</v>
          </cell>
          <cell r="AE2034">
            <v>0</v>
          </cell>
          <cell r="AF2034">
            <v>0</v>
          </cell>
          <cell r="AH2034" t="str">
            <v>108HP</v>
          </cell>
          <cell r="AI2034" t="str">
            <v>SG</v>
          </cell>
          <cell r="AJ2034" t="str">
            <v>108HP.SG3</v>
          </cell>
        </row>
        <row r="2035">
          <cell r="A2035">
            <v>2035</v>
          </cell>
          <cell r="F2035">
            <v>-199900419.51019436</v>
          </cell>
          <cell r="G2035">
            <v>-199900419.51019436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N2035">
            <v>0</v>
          </cell>
          <cell r="O2035">
            <v>0</v>
          </cell>
          <cell r="P2035">
            <v>-149925314.63264579</v>
          </cell>
          <cell r="Q2035">
            <v>-49975104.87754859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X2035">
            <v>0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0</v>
          </cell>
          <cell r="AE2035">
            <v>0</v>
          </cell>
          <cell r="AF2035">
            <v>0</v>
          </cell>
          <cell r="AH2035" t="str">
            <v>108HP</v>
          </cell>
          <cell r="AI2035" t="str">
            <v>NA</v>
          </cell>
          <cell r="AJ2035" t="str">
            <v>108HP.NA1</v>
          </cell>
        </row>
        <row r="2036">
          <cell r="A2036">
            <v>2036</v>
          </cell>
          <cell r="AH2036" t="str">
            <v>108HP</v>
          </cell>
          <cell r="AI2036" t="str">
            <v>NA</v>
          </cell>
          <cell r="AJ2036" t="str">
            <v>108HP.NA2</v>
          </cell>
        </row>
        <row r="2037">
          <cell r="A2037">
            <v>2037</v>
          </cell>
          <cell r="B2037" t="str">
            <v>108OP</v>
          </cell>
          <cell r="C2037" t="str">
            <v>Other Production Plant - Accum Depr</v>
          </cell>
          <cell r="AH2037" t="str">
            <v>108OP</v>
          </cell>
          <cell r="AI2037" t="str">
            <v>NA</v>
          </cell>
          <cell r="AJ2037" t="str">
            <v>108OP.NA</v>
          </cell>
        </row>
        <row r="2038">
          <cell r="A2038">
            <v>2038</v>
          </cell>
          <cell r="D2038" t="str">
            <v>S</v>
          </cell>
          <cell r="E2038" t="str">
            <v>P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M2038">
            <v>0.75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AC2038">
            <v>0</v>
          </cell>
          <cell r="AD2038">
            <v>0</v>
          </cell>
          <cell r="AE2038">
            <v>0</v>
          </cell>
          <cell r="AF2038">
            <v>0</v>
          </cell>
          <cell r="AH2038" t="str">
            <v>108OP</v>
          </cell>
          <cell r="AI2038" t="str">
            <v>S</v>
          </cell>
          <cell r="AJ2038" t="str">
            <v>108OP.S</v>
          </cell>
        </row>
        <row r="2039">
          <cell r="A2039">
            <v>2039</v>
          </cell>
          <cell r="D2039" t="str">
            <v>SG</v>
          </cell>
          <cell r="E2039" t="str">
            <v>P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M2039">
            <v>0.75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  <cell r="AH2039" t="str">
            <v>108OP</v>
          </cell>
          <cell r="AI2039" t="str">
            <v>SG</v>
          </cell>
          <cell r="AJ2039" t="str">
            <v>108OP.SG</v>
          </cell>
        </row>
        <row r="2040">
          <cell r="A2040">
            <v>2040</v>
          </cell>
          <cell r="C2040" t="str">
            <v>SG-W</v>
          </cell>
          <cell r="D2040" t="str">
            <v>SG</v>
          </cell>
          <cell r="E2040" t="str">
            <v>P</v>
          </cell>
          <cell r="F2040">
            <v>131603031.96758531</v>
          </cell>
          <cell r="G2040">
            <v>131603031.96758531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0.75</v>
          </cell>
          <cell r="N2040">
            <v>0</v>
          </cell>
          <cell r="O2040">
            <v>0</v>
          </cell>
          <cell r="P2040">
            <v>98702273.975688979</v>
          </cell>
          <cell r="Q2040">
            <v>32900757.991896328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AC2040">
            <v>0</v>
          </cell>
          <cell r="AD2040">
            <v>0</v>
          </cell>
          <cell r="AE2040">
            <v>0</v>
          </cell>
          <cell r="AF2040">
            <v>0</v>
          </cell>
          <cell r="AH2040" t="str">
            <v>108OP</v>
          </cell>
          <cell r="AI2040" t="str">
            <v>SG</v>
          </cell>
          <cell r="AJ2040" t="str">
            <v>108OP.SG1</v>
          </cell>
        </row>
        <row r="2041">
          <cell r="A2041">
            <v>2041</v>
          </cell>
          <cell r="D2041" t="str">
            <v>SG</v>
          </cell>
          <cell r="E2041" t="str">
            <v>P</v>
          </cell>
          <cell r="F2041">
            <v>-193835926.5388504</v>
          </cell>
          <cell r="G2041">
            <v>-193835926.5388504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0.75</v>
          </cell>
          <cell r="N2041">
            <v>0</v>
          </cell>
          <cell r="O2041">
            <v>0</v>
          </cell>
          <cell r="P2041">
            <v>-145376944.90413779</v>
          </cell>
          <cell r="Q2041">
            <v>-48458981.634712599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AC2041">
            <v>0</v>
          </cell>
          <cell r="AD2041">
            <v>0</v>
          </cell>
          <cell r="AE2041">
            <v>0</v>
          </cell>
          <cell r="AF2041">
            <v>0</v>
          </cell>
          <cell r="AH2041" t="str">
            <v>108OP</v>
          </cell>
          <cell r="AI2041" t="str">
            <v>SG</v>
          </cell>
          <cell r="AJ2041" t="str">
            <v>108OP.SG2</v>
          </cell>
        </row>
        <row r="2042">
          <cell r="A2042">
            <v>2042</v>
          </cell>
          <cell r="D2042" t="str">
            <v>SG</v>
          </cell>
          <cell r="E2042" t="str">
            <v>P</v>
          </cell>
          <cell r="F2042">
            <v>-17529409.688588921</v>
          </cell>
          <cell r="G2042">
            <v>-17529409.688588921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0.75</v>
          </cell>
          <cell r="N2042">
            <v>0</v>
          </cell>
          <cell r="O2042">
            <v>0</v>
          </cell>
          <cell r="P2042">
            <v>-13147057.266441692</v>
          </cell>
          <cell r="Q2042">
            <v>-4382352.4221472302</v>
          </cell>
          <cell r="AC2042">
            <v>0</v>
          </cell>
          <cell r="AD2042">
            <v>0</v>
          </cell>
          <cell r="AE2042">
            <v>0</v>
          </cell>
          <cell r="AF2042">
            <v>0</v>
          </cell>
          <cell r="AH2042" t="str">
            <v>108OP</v>
          </cell>
          <cell r="AI2042" t="str">
            <v>SG</v>
          </cell>
          <cell r="AJ2042" t="str">
            <v>108OP.SG3</v>
          </cell>
        </row>
        <row r="2043">
          <cell r="A2043">
            <v>2043</v>
          </cell>
          <cell r="F2043">
            <v>-79762304.259854004</v>
          </cell>
          <cell r="G2043">
            <v>-79762304.259854004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>
            <v>0</v>
          </cell>
          <cell r="O2043">
            <v>0</v>
          </cell>
          <cell r="P2043">
            <v>-59821728.194890499</v>
          </cell>
          <cell r="Q2043">
            <v>-19940576.064963501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0</v>
          </cell>
          <cell r="AE2043">
            <v>0</v>
          </cell>
          <cell r="AF2043">
            <v>0</v>
          </cell>
          <cell r="AH2043" t="str">
            <v>108OP</v>
          </cell>
          <cell r="AI2043" t="str">
            <v>NA</v>
          </cell>
          <cell r="AJ2043" t="str">
            <v>108OP.NA1</v>
          </cell>
        </row>
        <row r="2044">
          <cell r="A2044">
            <v>2044</v>
          </cell>
          <cell r="AH2044" t="str">
            <v>108OP</v>
          </cell>
          <cell r="AI2044" t="str">
            <v>NA</v>
          </cell>
          <cell r="AJ2044" t="str">
            <v>108OP.NA2</v>
          </cell>
        </row>
        <row r="2045">
          <cell r="A2045">
            <v>2045</v>
          </cell>
          <cell r="B2045" t="str">
            <v>108EP</v>
          </cell>
          <cell r="C2045" t="str">
            <v>Experimental Plant - Accum Depr</v>
          </cell>
          <cell r="AH2045" t="str">
            <v>108EP</v>
          </cell>
          <cell r="AI2045" t="str">
            <v>NA</v>
          </cell>
          <cell r="AJ2045" t="str">
            <v>108EP.NA</v>
          </cell>
        </row>
        <row r="2046">
          <cell r="A2046">
            <v>2046</v>
          </cell>
          <cell r="D2046" t="str">
            <v>DGP</v>
          </cell>
          <cell r="E2046" t="str">
            <v>P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0.75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AC2046">
            <v>0</v>
          </cell>
          <cell r="AD2046">
            <v>0</v>
          </cell>
          <cell r="AE2046">
            <v>0</v>
          </cell>
          <cell r="AF2046">
            <v>0</v>
          </cell>
          <cell r="AH2046" t="str">
            <v>108EP</v>
          </cell>
          <cell r="AI2046" t="str">
            <v>DGP</v>
          </cell>
          <cell r="AJ2046" t="str">
            <v>108EP.DGP</v>
          </cell>
        </row>
        <row r="2047">
          <cell r="A2047">
            <v>2047</v>
          </cell>
          <cell r="E2047" t="str">
            <v>P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0.75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AC2047">
            <v>0</v>
          </cell>
          <cell r="AD2047">
            <v>0</v>
          </cell>
          <cell r="AE2047">
            <v>0</v>
          </cell>
          <cell r="AF2047">
            <v>0</v>
          </cell>
          <cell r="AH2047" t="str">
            <v>108EP</v>
          </cell>
          <cell r="AI2047" t="str">
            <v>NA</v>
          </cell>
          <cell r="AJ2047" t="str">
            <v>108EP.NA1</v>
          </cell>
        </row>
        <row r="2048">
          <cell r="A2048">
            <v>2048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0</v>
          </cell>
          <cell r="AE2048">
            <v>0</v>
          </cell>
          <cell r="AF2048">
            <v>0</v>
          </cell>
          <cell r="AH2048" t="str">
            <v>108EP</v>
          </cell>
          <cell r="AI2048" t="str">
            <v>NA</v>
          </cell>
          <cell r="AJ2048" t="str">
            <v>108EP.NA2</v>
          </cell>
        </row>
        <row r="2049">
          <cell r="A2049">
            <v>2049</v>
          </cell>
          <cell r="AH2049" t="str">
            <v>108EP</v>
          </cell>
          <cell r="AI2049" t="str">
            <v>NA</v>
          </cell>
          <cell r="AJ2049" t="str">
            <v>108EP.NA3</v>
          </cell>
        </row>
        <row r="2050">
          <cell r="A2050">
            <v>2050</v>
          </cell>
          <cell r="B2050" t="str">
            <v>TOTAL PRODUCTION PLANT DEPRECIATION</v>
          </cell>
          <cell r="F2050">
            <v>-1932548586.4062607</v>
          </cell>
          <cell r="G2050">
            <v>-1932548586.4062607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N2050">
            <v>0</v>
          </cell>
          <cell r="O2050">
            <v>0</v>
          </cell>
          <cell r="P2050">
            <v>-1449411439.8046958</v>
          </cell>
          <cell r="Q2050">
            <v>-483137146.60156518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X2050">
            <v>0</v>
          </cell>
          <cell r="Y2050">
            <v>0</v>
          </cell>
          <cell r="Z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0</v>
          </cell>
          <cell r="AE2050">
            <v>0</v>
          </cell>
          <cell r="AF2050">
            <v>0</v>
          </cell>
          <cell r="AH2050" t="str">
            <v>TOTAL PRODUCTION PLANT DEPRECIATION</v>
          </cell>
          <cell r="AI2050" t="str">
            <v>NA</v>
          </cell>
          <cell r="AJ2050" t="str">
            <v>TOTAL PRODUCTION PLANT DEPRECIATION.NA</v>
          </cell>
        </row>
        <row r="2051">
          <cell r="A2051">
            <v>2051</v>
          </cell>
          <cell r="AH2051" t="str">
            <v>TOTAL PRODUCTION PLANT DEPRECIATION</v>
          </cell>
          <cell r="AI2051" t="str">
            <v>NA</v>
          </cell>
          <cell r="AJ2051" t="str">
            <v>TOTAL PRODUCTION PLANT DEPRECIATION.NA1</v>
          </cell>
        </row>
        <row r="2052">
          <cell r="A2052">
            <v>2052</v>
          </cell>
          <cell r="B2052" t="str">
            <v>108TP</v>
          </cell>
          <cell r="C2052" t="str">
            <v>Transmission Plant Accumulated Depr</v>
          </cell>
          <cell r="AH2052" t="str">
            <v>108TP</v>
          </cell>
          <cell r="AI2052" t="str">
            <v>NA</v>
          </cell>
          <cell r="AJ2052" t="str">
            <v>108TP.NA</v>
          </cell>
        </row>
        <row r="2053">
          <cell r="A2053">
            <v>2053</v>
          </cell>
          <cell r="D2053" t="str">
            <v>SG</v>
          </cell>
          <cell r="E2053" t="str">
            <v>T</v>
          </cell>
          <cell r="F2053">
            <v>-156305448.87773734</v>
          </cell>
          <cell r="G2053">
            <v>0</v>
          </cell>
          <cell r="H2053">
            <v>-156305448.87773734</v>
          </cell>
          <cell r="I2053">
            <v>0</v>
          </cell>
          <cell r="J2053">
            <v>0</v>
          </cell>
          <cell r="K2053">
            <v>0</v>
          </cell>
          <cell r="R2053">
            <v>0.75</v>
          </cell>
          <cell r="S2053">
            <v>0</v>
          </cell>
          <cell r="T2053">
            <v>0</v>
          </cell>
          <cell r="U2053">
            <v>-117229086.65830301</v>
          </cell>
          <cell r="V2053">
            <v>-39076362.219434336</v>
          </cell>
          <cell r="AC2053">
            <v>0</v>
          </cell>
          <cell r="AD2053">
            <v>0</v>
          </cell>
          <cell r="AE2053">
            <v>0</v>
          </cell>
          <cell r="AF2053">
            <v>0</v>
          </cell>
          <cell r="AH2053" t="str">
            <v>108TP</v>
          </cell>
          <cell r="AI2053" t="str">
            <v>SG</v>
          </cell>
          <cell r="AJ2053" t="str">
            <v>108TP.SG</v>
          </cell>
        </row>
        <row r="2054">
          <cell r="A2054">
            <v>2054</v>
          </cell>
          <cell r="D2054" t="str">
            <v>SG</v>
          </cell>
          <cell r="E2054" t="str">
            <v>T</v>
          </cell>
          <cell r="F2054">
            <v>-186415607.8129707</v>
          </cell>
          <cell r="G2054">
            <v>0</v>
          </cell>
          <cell r="H2054">
            <v>-186415607.8129707</v>
          </cell>
          <cell r="I2054">
            <v>0</v>
          </cell>
          <cell r="J2054">
            <v>0</v>
          </cell>
          <cell r="K2054">
            <v>0</v>
          </cell>
          <cell r="R2054">
            <v>0.75</v>
          </cell>
          <cell r="S2054">
            <v>0</v>
          </cell>
          <cell r="T2054">
            <v>0</v>
          </cell>
          <cell r="U2054">
            <v>-139811705.85972804</v>
          </cell>
          <cell r="V2054">
            <v>-46603901.953242674</v>
          </cell>
          <cell r="AC2054">
            <v>0</v>
          </cell>
          <cell r="AD2054">
            <v>0</v>
          </cell>
          <cell r="AE2054">
            <v>0</v>
          </cell>
          <cell r="AF2054">
            <v>0</v>
          </cell>
          <cell r="AH2054" t="str">
            <v>108TP</v>
          </cell>
          <cell r="AI2054" t="str">
            <v>SG</v>
          </cell>
          <cell r="AJ2054" t="str">
            <v>108TP.SG1</v>
          </cell>
        </row>
        <row r="2055">
          <cell r="A2055">
            <v>2055</v>
          </cell>
          <cell r="D2055" t="str">
            <v>SG</v>
          </cell>
          <cell r="E2055" t="str">
            <v>T</v>
          </cell>
          <cell r="F2055">
            <v>-491215702.8590951</v>
          </cell>
          <cell r="G2055">
            <v>0</v>
          </cell>
          <cell r="H2055">
            <v>-491215702.8590951</v>
          </cell>
          <cell r="I2055">
            <v>0</v>
          </cell>
          <cell r="J2055">
            <v>0</v>
          </cell>
          <cell r="K2055">
            <v>0</v>
          </cell>
          <cell r="R2055">
            <v>0.75</v>
          </cell>
          <cell r="S2055">
            <v>0</v>
          </cell>
          <cell r="T2055">
            <v>0</v>
          </cell>
          <cell r="U2055">
            <v>-368411777.14432132</v>
          </cell>
          <cell r="V2055">
            <v>-122803925.71477377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  <cell r="AH2055" t="str">
            <v>108TP</v>
          </cell>
          <cell r="AI2055" t="str">
            <v>SG</v>
          </cell>
          <cell r="AJ2055" t="str">
            <v>108TP.SG2</v>
          </cell>
        </row>
        <row r="2056">
          <cell r="A2056">
            <v>2056</v>
          </cell>
          <cell r="B2056" t="str">
            <v>TOTAL TRANS PLANT ACCUM DEPR</v>
          </cell>
          <cell r="F2056">
            <v>-833936759.54980314</v>
          </cell>
          <cell r="G2056">
            <v>0</v>
          </cell>
          <cell r="H2056">
            <v>-833936759.54980314</v>
          </cell>
          <cell r="I2056">
            <v>0</v>
          </cell>
          <cell r="J2056">
            <v>0</v>
          </cell>
          <cell r="K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S2056">
            <v>0</v>
          </cell>
          <cell r="T2056">
            <v>0</v>
          </cell>
          <cell r="U2056">
            <v>-625452569.66235232</v>
          </cell>
          <cell r="V2056">
            <v>-208484189.88745078</v>
          </cell>
          <cell r="X2056">
            <v>0</v>
          </cell>
          <cell r="Y2056">
            <v>0</v>
          </cell>
          <cell r="Z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0</v>
          </cell>
          <cell r="AE2056">
            <v>0</v>
          </cell>
          <cell r="AF2056">
            <v>0</v>
          </cell>
          <cell r="AH2056" t="str">
            <v>TOTAL TRANS PLANT ACCUM DEPR</v>
          </cell>
          <cell r="AI2056" t="str">
            <v>NA</v>
          </cell>
          <cell r="AJ2056" t="str">
            <v>TOTAL TRANS PLANT ACCUM DEPR.NA</v>
          </cell>
        </row>
        <row r="2057">
          <cell r="A2057">
            <v>2057</v>
          </cell>
          <cell r="AH2057" t="str">
            <v>TOTAL TRANS PLANT ACCUM DEPR</v>
          </cell>
          <cell r="AI2057" t="str">
            <v>NA</v>
          </cell>
          <cell r="AJ2057" t="str">
            <v>TOTAL TRANS PLANT ACCUM DEPR.NA1</v>
          </cell>
        </row>
        <row r="2058">
          <cell r="A2058">
            <v>2058</v>
          </cell>
          <cell r="B2058">
            <v>108360</v>
          </cell>
          <cell r="C2058" t="str">
            <v>Land and Land Rights</v>
          </cell>
          <cell r="AH2058">
            <v>108360</v>
          </cell>
          <cell r="AI2058" t="str">
            <v>NA</v>
          </cell>
          <cell r="AJ2058" t="str">
            <v>108360.NA</v>
          </cell>
        </row>
        <row r="2059">
          <cell r="A2059">
            <v>2059</v>
          </cell>
          <cell r="D2059" t="str">
            <v>S</v>
          </cell>
          <cell r="E2059" t="str">
            <v>DPW</v>
          </cell>
          <cell r="F2059">
            <v>-3390311.7130769198</v>
          </cell>
          <cell r="G2059">
            <v>0</v>
          </cell>
          <cell r="H2059">
            <v>0</v>
          </cell>
          <cell r="I2059">
            <v>-3390311.7130769198</v>
          </cell>
          <cell r="J2059">
            <v>0</v>
          </cell>
          <cell r="K2059">
            <v>0</v>
          </cell>
          <cell r="W2059" t="str">
            <v>PLNT2</v>
          </cell>
          <cell r="X2059">
            <v>-824887.0248173289</v>
          </cell>
          <cell r="Y2059">
            <v>-2565424.6882595909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  <cell r="AH2059">
            <v>108360</v>
          </cell>
          <cell r="AI2059" t="str">
            <v>S</v>
          </cell>
          <cell r="AJ2059" t="str">
            <v>108360.S</v>
          </cell>
        </row>
        <row r="2060">
          <cell r="A2060">
            <v>2060</v>
          </cell>
          <cell r="F2060">
            <v>-3390311.7130769198</v>
          </cell>
          <cell r="G2060">
            <v>0</v>
          </cell>
          <cell r="H2060">
            <v>0</v>
          </cell>
          <cell r="I2060">
            <v>-3390311.7130769198</v>
          </cell>
          <cell r="J2060">
            <v>0</v>
          </cell>
          <cell r="K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X2060">
            <v>-824887.0248173289</v>
          </cell>
          <cell r="Y2060">
            <v>-2565424.6882595909</v>
          </cell>
          <cell r="Z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0</v>
          </cell>
          <cell r="AE2060">
            <v>0</v>
          </cell>
          <cell r="AF2060">
            <v>0</v>
          </cell>
          <cell r="AH2060">
            <v>108360</v>
          </cell>
          <cell r="AI2060" t="str">
            <v>NA</v>
          </cell>
          <cell r="AJ2060" t="str">
            <v>108360.NA1</v>
          </cell>
        </row>
        <row r="2061">
          <cell r="A2061">
            <v>2061</v>
          </cell>
          <cell r="AH2061">
            <v>108360</v>
          </cell>
          <cell r="AI2061" t="str">
            <v>NA</v>
          </cell>
          <cell r="AJ2061" t="str">
            <v>108360.NA2</v>
          </cell>
        </row>
        <row r="2062">
          <cell r="A2062">
            <v>2062</v>
          </cell>
          <cell r="B2062">
            <v>108361</v>
          </cell>
          <cell r="C2062" t="str">
            <v>Structures and Improvements</v>
          </cell>
          <cell r="AH2062">
            <v>108361</v>
          </cell>
          <cell r="AI2062" t="str">
            <v>NA</v>
          </cell>
          <cell r="AJ2062" t="str">
            <v>108361.NA</v>
          </cell>
        </row>
        <row r="2063">
          <cell r="A2063">
            <v>2063</v>
          </cell>
          <cell r="D2063" t="str">
            <v>S</v>
          </cell>
          <cell r="E2063" t="str">
            <v>DPW</v>
          </cell>
          <cell r="F2063">
            <v>-12948467.380769201</v>
          </cell>
          <cell r="G2063">
            <v>0</v>
          </cell>
          <cell r="H2063">
            <v>0</v>
          </cell>
          <cell r="I2063">
            <v>-12948467.380769201</v>
          </cell>
          <cell r="J2063">
            <v>0</v>
          </cell>
          <cell r="K2063">
            <v>0</v>
          </cell>
          <cell r="W2063" t="str">
            <v>PLNT2</v>
          </cell>
          <cell r="X2063">
            <v>-3150454.4825387872</v>
          </cell>
          <cell r="Y2063">
            <v>-9798012.898230413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  <cell r="AH2063">
            <v>108361</v>
          </cell>
          <cell r="AI2063" t="str">
            <v>S</v>
          </cell>
          <cell r="AJ2063" t="str">
            <v>108361.S</v>
          </cell>
        </row>
        <row r="2064">
          <cell r="A2064">
            <v>2064</v>
          </cell>
          <cell r="F2064">
            <v>-12948467.380769201</v>
          </cell>
          <cell r="G2064">
            <v>0</v>
          </cell>
          <cell r="H2064">
            <v>0</v>
          </cell>
          <cell r="I2064">
            <v>-12948467.380769201</v>
          </cell>
          <cell r="J2064">
            <v>0</v>
          </cell>
          <cell r="K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X2064">
            <v>-3150454.4825387872</v>
          </cell>
          <cell r="Y2064">
            <v>-9798012.898230413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H2064">
            <v>108361</v>
          </cell>
          <cell r="AI2064" t="str">
            <v>NA</v>
          </cell>
          <cell r="AJ2064" t="str">
            <v>108361.NA1</v>
          </cell>
        </row>
        <row r="2065">
          <cell r="A2065">
            <v>2065</v>
          </cell>
          <cell r="AH2065">
            <v>108361</v>
          </cell>
          <cell r="AI2065" t="str">
            <v>NA</v>
          </cell>
          <cell r="AJ2065" t="str">
            <v>108361.NA2</v>
          </cell>
        </row>
        <row r="2066">
          <cell r="A2066">
            <v>2066</v>
          </cell>
          <cell r="B2066">
            <v>108362</v>
          </cell>
          <cell r="C2066" t="str">
            <v>Station Equipment</v>
          </cell>
          <cell r="AH2066">
            <v>108362</v>
          </cell>
          <cell r="AI2066" t="str">
            <v>NA</v>
          </cell>
          <cell r="AJ2066" t="str">
            <v>108362.NA</v>
          </cell>
        </row>
        <row r="2067">
          <cell r="A2067">
            <v>2067</v>
          </cell>
          <cell r="D2067" t="str">
            <v>S</v>
          </cell>
          <cell r="E2067" t="str">
            <v>DPW</v>
          </cell>
          <cell r="F2067">
            <v>-124623898.83769201</v>
          </cell>
          <cell r="G2067">
            <v>0</v>
          </cell>
          <cell r="H2067">
            <v>0</v>
          </cell>
          <cell r="I2067">
            <v>-124623898.83769201</v>
          </cell>
          <cell r="J2067">
            <v>0</v>
          </cell>
          <cell r="K2067">
            <v>0</v>
          </cell>
          <cell r="W2067" t="str">
            <v>SUBS</v>
          </cell>
          <cell r="X2067">
            <v>-124623898.83769201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  <cell r="AF2067">
            <v>0</v>
          </cell>
          <cell r="AH2067">
            <v>108362</v>
          </cell>
          <cell r="AI2067" t="str">
            <v>S</v>
          </cell>
          <cell r="AJ2067" t="str">
            <v>108362.S</v>
          </cell>
        </row>
        <row r="2068">
          <cell r="A2068">
            <v>2068</v>
          </cell>
          <cell r="F2068">
            <v>-124623898.83769201</v>
          </cell>
          <cell r="G2068">
            <v>0</v>
          </cell>
          <cell r="H2068">
            <v>0</v>
          </cell>
          <cell r="I2068">
            <v>-124623898.83769201</v>
          </cell>
          <cell r="J2068">
            <v>0</v>
          </cell>
          <cell r="K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X2068">
            <v>-124623898.83769201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  <cell r="AH2068">
            <v>108362</v>
          </cell>
          <cell r="AI2068" t="str">
            <v>NA</v>
          </cell>
          <cell r="AJ2068" t="str">
            <v>108362.NA1</v>
          </cell>
        </row>
        <row r="2069">
          <cell r="A2069">
            <v>2069</v>
          </cell>
          <cell r="AH2069">
            <v>108362</v>
          </cell>
          <cell r="AI2069" t="str">
            <v>NA</v>
          </cell>
          <cell r="AJ2069" t="str">
            <v>108362.NA2</v>
          </cell>
        </row>
        <row r="2070">
          <cell r="A2070">
            <v>2070</v>
          </cell>
          <cell r="B2070">
            <v>108364</v>
          </cell>
          <cell r="C2070" t="str">
            <v>Poles, Towers &amp; Fixtures</v>
          </cell>
          <cell r="AH2070">
            <v>108364</v>
          </cell>
          <cell r="AI2070" t="str">
            <v>NA</v>
          </cell>
          <cell r="AJ2070" t="str">
            <v>108364.NA</v>
          </cell>
        </row>
        <row r="2071">
          <cell r="A2071">
            <v>2071</v>
          </cell>
          <cell r="D2071" t="str">
            <v>S</v>
          </cell>
          <cell r="E2071" t="str">
            <v>DPW</v>
          </cell>
          <cell r="F2071">
            <v>-162282178.42615399</v>
          </cell>
          <cell r="G2071">
            <v>0</v>
          </cell>
          <cell r="H2071">
            <v>0</v>
          </cell>
          <cell r="I2071">
            <v>-162282178.42615399</v>
          </cell>
          <cell r="J2071">
            <v>0</v>
          </cell>
          <cell r="K2071">
            <v>0</v>
          </cell>
          <cell r="W2071" t="str">
            <v>PC</v>
          </cell>
          <cell r="X2071">
            <v>0</v>
          </cell>
          <cell r="Y2071">
            <v>-162282178.42615399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  <cell r="AF2071">
            <v>0</v>
          </cell>
          <cell r="AH2071">
            <v>108364</v>
          </cell>
          <cell r="AI2071" t="str">
            <v>S</v>
          </cell>
          <cell r="AJ2071" t="str">
            <v>108364.S</v>
          </cell>
        </row>
        <row r="2072">
          <cell r="A2072">
            <v>2072</v>
          </cell>
          <cell r="F2072">
            <v>-162282178.42615399</v>
          </cell>
          <cell r="G2072">
            <v>0</v>
          </cell>
          <cell r="H2072">
            <v>0</v>
          </cell>
          <cell r="I2072">
            <v>-162282178.42615399</v>
          </cell>
          <cell r="J2072">
            <v>0</v>
          </cell>
          <cell r="K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X2072">
            <v>0</v>
          </cell>
          <cell r="Y2072">
            <v>-162282178.42615399</v>
          </cell>
          <cell r="Z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0</v>
          </cell>
          <cell r="AE2072">
            <v>0</v>
          </cell>
          <cell r="AF2072">
            <v>0</v>
          </cell>
          <cell r="AH2072">
            <v>108364</v>
          </cell>
          <cell r="AI2072" t="str">
            <v>NA</v>
          </cell>
          <cell r="AJ2072" t="str">
            <v>108364.NA1</v>
          </cell>
        </row>
        <row r="2073">
          <cell r="A2073">
            <v>2073</v>
          </cell>
          <cell r="AH2073">
            <v>108364</v>
          </cell>
          <cell r="AI2073" t="str">
            <v>NA</v>
          </cell>
          <cell r="AJ2073" t="str">
            <v>108364.NA2</v>
          </cell>
        </row>
        <row r="2074">
          <cell r="A2074">
            <v>2074</v>
          </cell>
          <cell r="B2074">
            <v>108365</v>
          </cell>
          <cell r="C2074" t="str">
            <v>Overhead Conductors</v>
          </cell>
          <cell r="AH2074">
            <v>108365</v>
          </cell>
          <cell r="AI2074" t="str">
            <v>NA</v>
          </cell>
          <cell r="AJ2074" t="str">
            <v>108365.NA</v>
          </cell>
        </row>
        <row r="2075">
          <cell r="A2075">
            <v>2075</v>
          </cell>
          <cell r="D2075" t="str">
            <v>S</v>
          </cell>
          <cell r="E2075" t="str">
            <v>DPW</v>
          </cell>
          <cell r="F2075">
            <v>-89014849.108461604</v>
          </cell>
          <cell r="G2075">
            <v>0</v>
          </cell>
          <cell r="H2075">
            <v>0</v>
          </cell>
          <cell r="I2075">
            <v>-89014849.108461604</v>
          </cell>
          <cell r="J2075">
            <v>0</v>
          </cell>
          <cell r="K2075">
            <v>0</v>
          </cell>
          <cell r="W2075" t="str">
            <v>PC</v>
          </cell>
          <cell r="X2075">
            <v>0</v>
          </cell>
          <cell r="Y2075">
            <v>-89014849.108461604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  <cell r="AE2075">
            <v>0</v>
          </cell>
          <cell r="AF2075">
            <v>0</v>
          </cell>
          <cell r="AH2075">
            <v>108365</v>
          </cell>
          <cell r="AI2075" t="str">
            <v>S</v>
          </cell>
          <cell r="AJ2075" t="str">
            <v>108365.S</v>
          </cell>
        </row>
        <row r="2076">
          <cell r="A2076">
            <v>2076</v>
          </cell>
          <cell r="F2076">
            <v>-89014849.108461604</v>
          </cell>
          <cell r="G2076">
            <v>0</v>
          </cell>
          <cell r="H2076">
            <v>0</v>
          </cell>
          <cell r="I2076">
            <v>-89014849.108461604</v>
          </cell>
          <cell r="J2076">
            <v>0</v>
          </cell>
          <cell r="K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X2076">
            <v>0</v>
          </cell>
          <cell r="Y2076">
            <v>-89014849.108461604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  <cell r="AH2076">
            <v>108365</v>
          </cell>
          <cell r="AI2076" t="str">
            <v>NA</v>
          </cell>
          <cell r="AJ2076" t="str">
            <v>108365.NA1</v>
          </cell>
        </row>
        <row r="2077">
          <cell r="A2077">
            <v>2077</v>
          </cell>
          <cell r="AH2077">
            <v>108365</v>
          </cell>
          <cell r="AI2077" t="str">
            <v>NA</v>
          </cell>
          <cell r="AJ2077" t="str">
            <v>108365.NA2</v>
          </cell>
        </row>
        <row r="2078">
          <cell r="A2078">
            <v>2078</v>
          </cell>
          <cell r="B2078">
            <v>108366</v>
          </cell>
          <cell r="C2078" t="str">
            <v>Underground Conduit</v>
          </cell>
          <cell r="AH2078">
            <v>108366</v>
          </cell>
          <cell r="AI2078" t="str">
            <v>NA</v>
          </cell>
          <cell r="AJ2078" t="str">
            <v>108366.NA</v>
          </cell>
        </row>
        <row r="2079">
          <cell r="A2079">
            <v>2079</v>
          </cell>
          <cell r="D2079" t="str">
            <v>S</v>
          </cell>
          <cell r="E2079" t="str">
            <v>DPW</v>
          </cell>
          <cell r="F2079">
            <v>-85643030.939999998</v>
          </cell>
          <cell r="G2079">
            <v>0</v>
          </cell>
          <cell r="H2079">
            <v>0</v>
          </cell>
          <cell r="I2079">
            <v>-85643030.939999998</v>
          </cell>
          <cell r="J2079">
            <v>0</v>
          </cell>
          <cell r="K2079">
            <v>0</v>
          </cell>
          <cell r="W2079" t="str">
            <v>PC</v>
          </cell>
          <cell r="X2079">
            <v>0</v>
          </cell>
          <cell r="Y2079">
            <v>-85643030.939999998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  <cell r="AF2079">
            <v>0</v>
          </cell>
          <cell r="AH2079">
            <v>108366</v>
          </cell>
          <cell r="AI2079" t="str">
            <v>S</v>
          </cell>
          <cell r="AJ2079" t="str">
            <v>108366.S</v>
          </cell>
        </row>
        <row r="2080">
          <cell r="A2080">
            <v>2080</v>
          </cell>
          <cell r="F2080">
            <v>-85643030.939999998</v>
          </cell>
          <cell r="G2080">
            <v>0</v>
          </cell>
          <cell r="H2080">
            <v>0</v>
          </cell>
          <cell r="I2080">
            <v>-85643030.939999998</v>
          </cell>
          <cell r="J2080">
            <v>0</v>
          </cell>
          <cell r="K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X2080">
            <v>0</v>
          </cell>
          <cell r="Y2080">
            <v>-85643030.939999998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  <cell r="AF2080">
            <v>0</v>
          </cell>
          <cell r="AH2080">
            <v>108366</v>
          </cell>
          <cell r="AI2080" t="str">
            <v>NA</v>
          </cell>
          <cell r="AJ2080" t="str">
            <v>108366.NA1</v>
          </cell>
        </row>
        <row r="2081">
          <cell r="A2081">
            <v>2081</v>
          </cell>
          <cell r="AH2081">
            <v>108366</v>
          </cell>
          <cell r="AI2081" t="str">
            <v>NA</v>
          </cell>
          <cell r="AJ2081" t="str">
            <v>108366.NA2</v>
          </cell>
        </row>
        <row r="2082">
          <cell r="A2082">
            <v>2082</v>
          </cell>
          <cell r="B2082">
            <v>108367</v>
          </cell>
          <cell r="C2082" t="str">
            <v xml:space="preserve">Underground Conductors </v>
          </cell>
          <cell r="AH2082">
            <v>108367</v>
          </cell>
          <cell r="AI2082" t="str">
            <v>NA</v>
          </cell>
          <cell r="AJ2082" t="str">
            <v>108367.NA</v>
          </cell>
        </row>
        <row r="2083">
          <cell r="A2083">
            <v>2083</v>
          </cell>
          <cell r="D2083" t="str">
            <v>S</v>
          </cell>
          <cell r="E2083" t="str">
            <v>DPW</v>
          </cell>
          <cell r="F2083">
            <v>-238991002.54384601</v>
          </cell>
          <cell r="G2083">
            <v>0</v>
          </cell>
          <cell r="H2083">
            <v>0</v>
          </cell>
          <cell r="I2083">
            <v>-238991002.54384601</v>
          </cell>
          <cell r="J2083">
            <v>0</v>
          </cell>
          <cell r="K2083">
            <v>0</v>
          </cell>
          <cell r="W2083" t="str">
            <v>PC</v>
          </cell>
          <cell r="X2083">
            <v>0</v>
          </cell>
          <cell r="Y2083">
            <v>-238991002.54384601</v>
          </cell>
          <cell r="Z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0</v>
          </cell>
          <cell r="AE2083">
            <v>0</v>
          </cell>
          <cell r="AF2083">
            <v>0</v>
          </cell>
          <cell r="AH2083">
            <v>108367</v>
          </cell>
          <cell r="AI2083" t="str">
            <v>S</v>
          </cell>
          <cell r="AJ2083" t="str">
            <v>108367.S</v>
          </cell>
        </row>
        <row r="2084">
          <cell r="A2084">
            <v>2084</v>
          </cell>
          <cell r="F2084">
            <v>-238991002.54384601</v>
          </cell>
          <cell r="G2084">
            <v>0</v>
          </cell>
          <cell r="H2084">
            <v>0</v>
          </cell>
          <cell r="I2084">
            <v>-238991002.54384601</v>
          </cell>
          <cell r="J2084">
            <v>0</v>
          </cell>
          <cell r="K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X2084">
            <v>0</v>
          </cell>
          <cell r="Y2084">
            <v>-238991002.54384601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  <cell r="AH2084">
            <v>108367</v>
          </cell>
          <cell r="AI2084" t="str">
            <v>NA</v>
          </cell>
          <cell r="AJ2084" t="str">
            <v>108367.NA1</v>
          </cell>
        </row>
        <row r="2085">
          <cell r="A2085">
            <v>2085</v>
          </cell>
          <cell r="AH2085">
            <v>108367</v>
          </cell>
          <cell r="AI2085" t="str">
            <v>NA</v>
          </cell>
          <cell r="AJ2085" t="str">
            <v>108367.NA2</v>
          </cell>
        </row>
        <row r="2086">
          <cell r="A2086">
            <v>2086</v>
          </cell>
          <cell r="B2086">
            <v>108368</v>
          </cell>
          <cell r="C2086" t="str">
            <v>Line Transformers</v>
          </cell>
          <cell r="AH2086">
            <v>108368</v>
          </cell>
          <cell r="AI2086" t="str">
            <v>NA</v>
          </cell>
          <cell r="AJ2086" t="str">
            <v>108368.NA</v>
          </cell>
        </row>
        <row r="2087">
          <cell r="A2087">
            <v>2087</v>
          </cell>
          <cell r="D2087" t="str">
            <v>S</v>
          </cell>
          <cell r="E2087" t="str">
            <v>DPW</v>
          </cell>
          <cell r="F2087">
            <v>-139233037.490769</v>
          </cell>
          <cell r="G2087">
            <v>0</v>
          </cell>
          <cell r="H2087">
            <v>0</v>
          </cell>
          <cell r="I2087">
            <v>-139233037.490769</v>
          </cell>
          <cell r="J2087">
            <v>0</v>
          </cell>
          <cell r="K2087">
            <v>0</v>
          </cell>
          <cell r="W2087" t="str">
            <v>XFMR</v>
          </cell>
          <cell r="X2087">
            <v>0</v>
          </cell>
          <cell r="Y2087">
            <v>0</v>
          </cell>
          <cell r="Z2087">
            <v>-139233037.490769</v>
          </cell>
          <cell r="AA2087">
            <v>0</v>
          </cell>
          <cell r="AB2087">
            <v>0</v>
          </cell>
          <cell r="AC2087">
            <v>0</v>
          </cell>
          <cell r="AD2087">
            <v>0</v>
          </cell>
          <cell r="AE2087">
            <v>0</v>
          </cell>
          <cell r="AF2087">
            <v>0</v>
          </cell>
          <cell r="AH2087">
            <v>108368</v>
          </cell>
          <cell r="AI2087" t="str">
            <v>S</v>
          </cell>
          <cell r="AJ2087" t="str">
            <v>108368.S</v>
          </cell>
        </row>
        <row r="2088">
          <cell r="A2088">
            <v>2088</v>
          </cell>
          <cell r="F2088">
            <v>-139233037.490769</v>
          </cell>
          <cell r="G2088">
            <v>0</v>
          </cell>
          <cell r="H2088">
            <v>0</v>
          </cell>
          <cell r="I2088">
            <v>-139233037.490769</v>
          </cell>
          <cell r="J2088">
            <v>0</v>
          </cell>
          <cell r="K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X2088">
            <v>0</v>
          </cell>
          <cell r="Y2088">
            <v>0</v>
          </cell>
          <cell r="Z2088">
            <v>-139233037.490769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  <cell r="AH2088">
            <v>108368</v>
          </cell>
          <cell r="AI2088" t="str">
            <v>NA</v>
          </cell>
          <cell r="AJ2088" t="str">
            <v>108368.NA1</v>
          </cell>
        </row>
        <row r="2089">
          <cell r="A2089">
            <v>2089</v>
          </cell>
          <cell r="AH2089">
            <v>108368</v>
          </cell>
          <cell r="AI2089" t="str">
            <v>NA</v>
          </cell>
          <cell r="AJ2089" t="str">
            <v>108368.NA2</v>
          </cell>
        </row>
        <row r="2090">
          <cell r="A2090">
            <v>2090</v>
          </cell>
          <cell r="B2090">
            <v>108369</v>
          </cell>
          <cell r="C2090" t="str">
            <v>Services</v>
          </cell>
          <cell r="AH2090">
            <v>108369</v>
          </cell>
          <cell r="AI2090" t="str">
            <v>NA</v>
          </cell>
          <cell r="AJ2090" t="str">
            <v>108369.NA</v>
          </cell>
        </row>
        <row r="2091">
          <cell r="A2091">
            <v>2091</v>
          </cell>
          <cell r="D2091" t="str">
            <v>S</v>
          </cell>
          <cell r="E2091" t="str">
            <v>DPW</v>
          </cell>
          <cell r="F2091">
            <v>-117067086.709231</v>
          </cell>
          <cell r="G2091">
            <v>0</v>
          </cell>
          <cell r="H2091">
            <v>0</v>
          </cell>
          <cell r="I2091">
            <v>-117067086.709231</v>
          </cell>
          <cell r="J2091">
            <v>0</v>
          </cell>
          <cell r="K2091">
            <v>0</v>
          </cell>
          <cell r="W2091" t="str">
            <v>SERV</v>
          </cell>
          <cell r="X2091">
            <v>0</v>
          </cell>
          <cell r="Y2091">
            <v>0</v>
          </cell>
          <cell r="Z2091">
            <v>0</v>
          </cell>
          <cell r="AA2091">
            <v>-117067086.709231</v>
          </cell>
          <cell r="AB2091">
            <v>0</v>
          </cell>
          <cell r="AC2091">
            <v>0</v>
          </cell>
          <cell r="AD2091">
            <v>0</v>
          </cell>
          <cell r="AE2091">
            <v>0</v>
          </cell>
          <cell r="AF2091">
            <v>0</v>
          </cell>
          <cell r="AH2091">
            <v>108369</v>
          </cell>
          <cell r="AI2091" t="str">
            <v>S</v>
          </cell>
          <cell r="AJ2091" t="str">
            <v>108369.S</v>
          </cell>
        </row>
        <row r="2092">
          <cell r="A2092">
            <v>2092</v>
          </cell>
          <cell r="F2092">
            <v>-117067086.709231</v>
          </cell>
          <cell r="G2092">
            <v>0</v>
          </cell>
          <cell r="H2092">
            <v>0</v>
          </cell>
          <cell r="I2092">
            <v>-117067086.709231</v>
          </cell>
          <cell r="J2092">
            <v>0</v>
          </cell>
          <cell r="K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X2092">
            <v>0</v>
          </cell>
          <cell r="Y2092">
            <v>0</v>
          </cell>
          <cell r="Z2092">
            <v>0</v>
          </cell>
          <cell r="AA2092">
            <v>-117067086.709231</v>
          </cell>
          <cell r="AB2092">
            <v>0</v>
          </cell>
          <cell r="AC2092">
            <v>0</v>
          </cell>
          <cell r="AD2092">
            <v>0</v>
          </cell>
          <cell r="AE2092">
            <v>0</v>
          </cell>
          <cell r="AF2092">
            <v>0</v>
          </cell>
          <cell r="AH2092">
            <v>108369</v>
          </cell>
          <cell r="AI2092" t="str">
            <v>NA</v>
          </cell>
          <cell r="AJ2092" t="str">
            <v>108369.NA1</v>
          </cell>
        </row>
        <row r="2093">
          <cell r="A2093">
            <v>2093</v>
          </cell>
          <cell r="AH2093">
            <v>108369</v>
          </cell>
          <cell r="AI2093" t="str">
            <v>NA</v>
          </cell>
          <cell r="AJ2093" t="str">
            <v>108369.NA2</v>
          </cell>
        </row>
        <row r="2094">
          <cell r="A2094">
            <v>2094</v>
          </cell>
          <cell r="B2094">
            <v>108370</v>
          </cell>
          <cell r="C2094" t="str">
            <v>Meters</v>
          </cell>
          <cell r="AH2094">
            <v>108370</v>
          </cell>
          <cell r="AI2094" t="str">
            <v>NA</v>
          </cell>
          <cell r="AJ2094" t="str">
            <v>108370.NA</v>
          </cell>
        </row>
        <row r="2095">
          <cell r="A2095">
            <v>2095</v>
          </cell>
          <cell r="D2095" t="str">
            <v>S</v>
          </cell>
          <cell r="E2095" t="str">
            <v>DPW</v>
          </cell>
          <cell r="F2095">
            <v>-47477750.194615401</v>
          </cell>
          <cell r="G2095">
            <v>0</v>
          </cell>
          <cell r="H2095">
            <v>0</v>
          </cell>
          <cell r="I2095">
            <v>-47477750.194615401</v>
          </cell>
          <cell r="J2095">
            <v>0</v>
          </cell>
          <cell r="K2095">
            <v>0</v>
          </cell>
          <cell r="W2095" t="str">
            <v>METR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-47477750.194615401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  <cell r="AH2095">
            <v>108370</v>
          </cell>
          <cell r="AI2095" t="str">
            <v>S</v>
          </cell>
          <cell r="AJ2095" t="str">
            <v>108370.S</v>
          </cell>
        </row>
        <row r="2096">
          <cell r="A2096">
            <v>2096</v>
          </cell>
          <cell r="F2096">
            <v>-47477750.194615401</v>
          </cell>
          <cell r="G2096">
            <v>0</v>
          </cell>
          <cell r="H2096">
            <v>0</v>
          </cell>
          <cell r="I2096">
            <v>-47477750.194615401</v>
          </cell>
          <cell r="J2096">
            <v>0</v>
          </cell>
          <cell r="K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-47477750.194615401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  <cell r="AH2096">
            <v>108370</v>
          </cell>
          <cell r="AI2096" t="str">
            <v>NA</v>
          </cell>
          <cell r="AJ2096" t="str">
            <v>108370.NA1</v>
          </cell>
        </row>
        <row r="2097">
          <cell r="A2097">
            <v>2097</v>
          </cell>
          <cell r="AH2097">
            <v>108370</v>
          </cell>
          <cell r="AI2097" t="str">
            <v>NA</v>
          </cell>
          <cell r="AJ2097" t="str">
            <v>108370.NA2</v>
          </cell>
        </row>
        <row r="2098">
          <cell r="A2098">
            <v>2098</v>
          </cell>
          <cell r="B2098">
            <v>108371</v>
          </cell>
          <cell r="C2098" t="str">
            <v>Installations on Customers' Premises</v>
          </cell>
          <cell r="AH2098">
            <v>108371</v>
          </cell>
          <cell r="AI2098" t="str">
            <v>NA</v>
          </cell>
          <cell r="AJ2098" t="str">
            <v>108371.NA</v>
          </cell>
        </row>
        <row r="2099">
          <cell r="A2099">
            <v>2099</v>
          </cell>
          <cell r="D2099" t="str">
            <v>S</v>
          </cell>
          <cell r="E2099" t="str">
            <v>DPW</v>
          </cell>
          <cell r="F2099">
            <v>-3361515.71769231</v>
          </cell>
          <cell r="G2099">
            <v>0</v>
          </cell>
          <cell r="H2099">
            <v>0</v>
          </cell>
          <cell r="I2099">
            <v>-3361515.71769231</v>
          </cell>
          <cell r="J2099">
            <v>0</v>
          </cell>
          <cell r="K2099">
            <v>0</v>
          </cell>
          <cell r="W2099" t="str">
            <v>PC</v>
          </cell>
          <cell r="X2099">
            <v>0</v>
          </cell>
          <cell r="Y2099">
            <v>-3361515.71769231</v>
          </cell>
          <cell r="Z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0</v>
          </cell>
          <cell r="AE2099">
            <v>0</v>
          </cell>
          <cell r="AF2099">
            <v>0</v>
          </cell>
          <cell r="AH2099">
            <v>108371</v>
          </cell>
          <cell r="AI2099" t="str">
            <v>S</v>
          </cell>
          <cell r="AJ2099" t="str">
            <v>108371.S</v>
          </cell>
        </row>
        <row r="2100">
          <cell r="A2100">
            <v>2100</v>
          </cell>
          <cell r="F2100">
            <v>-3361515.71769231</v>
          </cell>
          <cell r="G2100">
            <v>0</v>
          </cell>
          <cell r="H2100">
            <v>0</v>
          </cell>
          <cell r="I2100">
            <v>-3361515.71769231</v>
          </cell>
          <cell r="J2100">
            <v>0</v>
          </cell>
          <cell r="K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X2100">
            <v>0</v>
          </cell>
          <cell r="Y2100">
            <v>-3361515.71769231</v>
          </cell>
          <cell r="Z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0</v>
          </cell>
          <cell r="AE2100">
            <v>0</v>
          </cell>
          <cell r="AF2100">
            <v>0</v>
          </cell>
          <cell r="AH2100">
            <v>108371</v>
          </cell>
          <cell r="AI2100" t="str">
            <v>NA</v>
          </cell>
          <cell r="AJ2100" t="str">
            <v>108371.NA1</v>
          </cell>
        </row>
        <row r="2101">
          <cell r="A2101">
            <v>2101</v>
          </cell>
          <cell r="AH2101">
            <v>108371</v>
          </cell>
          <cell r="AI2101" t="str">
            <v>NA</v>
          </cell>
          <cell r="AJ2101" t="str">
            <v>108371.NA2</v>
          </cell>
        </row>
        <row r="2102">
          <cell r="A2102">
            <v>2102</v>
          </cell>
          <cell r="B2102">
            <v>108372</v>
          </cell>
          <cell r="C2102" t="str">
            <v>Leased Property</v>
          </cell>
          <cell r="AH2102">
            <v>108372</v>
          </cell>
          <cell r="AI2102" t="str">
            <v>NA</v>
          </cell>
          <cell r="AJ2102" t="str">
            <v>108372.NA</v>
          </cell>
        </row>
        <row r="2103">
          <cell r="A2103">
            <v>2103</v>
          </cell>
          <cell r="D2103" t="str">
            <v>S</v>
          </cell>
          <cell r="E2103" t="str">
            <v>DPW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W2103" t="str">
            <v>PLNT2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H2103">
            <v>108372</v>
          </cell>
          <cell r="AI2103" t="str">
            <v>S</v>
          </cell>
          <cell r="AJ2103" t="str">
            <v>108372.S</v>
          </cell>
        </row>
        <row r="2104">
          <cell r="A2104">
            <v>2104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X2104">
            <v>0</v>
          </cell>
          <cell r="Y2104">
            <v>0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H2104">
            <v>108372</v>
          </cell>
          <cell r="AI2104" t="str">
            <v>NA</v>
          </cell>
          <cell r="AJ2104" t="str">
            <v>108372.NA1</v>
          </cell>
        </row>
        <row r="2105">
          <cell r="A2105">
            <v>2105</v>
          </cell>
          <cell r="AH2105">
            <v>108372</v>
          </cell>
          <cell r="AI2105" t="str">
            <v>NA</v>
          </cell>
          <cell r="AJ2105" t="str">
            <v>108372.NA2</v>
          </cell>
        </row>
        <row r="2106">
          <cell r="A2106">
            <v>2106</v>
          </cell>
          <cell r="B2106">
            <v>108373</v>
          </cell>
          <cell r="C2106" t="str">
            <v>Street Lights</v>
          </cell>
          <cell r="AH2106">
            <v>108373</v>
          </cell>
          <cell r="AI2106" t="str">
            <v>NA</v>
          </cell>
          <cell r="AJ2106" t="str">
            <v>108373.NA</v>
          </cell>
        </row>
        <row r="2107">
          <cell r="A2107">
            <v>2107</v>
          </cell>
          <cell r="D2107" t="str">
            <v>S</v>
          </cell>
          <cell r="E2107" t="str">
            <v>DPW</v>
          </cell>
          <cell r="F2107">
            <v>-12433986.0761538</v>
          </cell>
          <cell r="G2107">
            <v>0</v>
          </cell>
          <cell r="H2107">
            <v>0</v>
          </cell>
          <cell r="I2107">
            <v>-12433986.0761538</v>
          </cell>
          <cell r="J2107">
            <v>0</v>
          </cell>
          <cell r="K2107">
            <v>0</v>
          </cell>
          <cell r="W2107" t="str">
            <v>PC</v>
          </cell>
          <cell r="X2107">
            <v>0</v>
          </cell>
          <cell r="Y2107">
            <v>-12433986.0761538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H2107">
            <v>108373</v>
          </cell>
          <cell r="AI2107" t="str">
            <v>S</v>
          </cell>
          <cell r="AJ2107" t="str">
            <v>108373.S</v>
          </cell>
        </row>
        <row r="2108">
          <cell r="A2108">
            <v>2108</v>
          </cell>
          <cell r="F2108">
            <v>-12433986.0761538</v>
          </cell>
          <cell r="G2108">
            <v>0</v>
          </cell>
          <cell r="H2108">
            <v>0</v>
          </cell>
          <cell r="I2108">
            <v>-12433986.0761538</v>
          </cell>
          <cell r="J2108">
            <v>0</v>
          </cell>
          <cell r="K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X2108">
            <v>0</v>
          </cell>
          <cell r="Y2108">
            <v>-12433986.0761538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H2108">
            <v>108373</v>
          </cell>
          <cell r="AI2108" t="str">
            <v>NA</v>
          </cell>
          <cell r="AJ2108" t="str">
            <v>108373.NA1</v>
          </cell>
        </row>
        <row r="2109">
          <cell r="A2109">
            <v>2109</v>
          </cell>
          <cell r="AH2109">
            <v>108373</v>
          </cell>
          <cell r="AI2109" t="str">
            <v>NA</v>
          </cell>
          <cell r="AJ2109" t="str">
            <v>108373.NA2</v>
          </cell>
        </row>
        <row r="2110">
          <cell r="A2110">
            <v>2110</v>
          </cell>
          <cell r="B2110" t="str">
            <v>108D00</v>
          </cell>
          <cell r="C2110" t="str">
            <v>Unclassified Dist Plant - Acct 300</v>
          </cell>
          <cell r="AH2110" t="str">
            <v>108D00</v>
          </cell>
          <cell r="AI2110" t="str">
            <v>NA</v>
          </cell>
          <cell r="AJ2110" t="str">
            <v>108D00.NA</v>
          </cell>
        </row>
        <row r="2111">
          <cell r="A2111">
            <v>2111</v>
          </cell>
          <cell r="D2111" t="str">
            <v>S</v>
          </cell>
          <cell r="E2111" t="str">
            <v>DPW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W2111" t="str">
            <v>PLNT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H2111" t="str">
            <v>108D00</v>
          </cell>
          <cell r="AI2111" t="str">
            <v>S</v>
          </cell>
          <cell r="AJ2111" t="str">
            <v>108D00.S</v>
          </cell>
        </row>
        <row r="2112">
          <cell r="A2112">
            <v>2112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  <cell r="AH2112" t="str">
            <v>108D00</v>
          </cell>
          <cell r="AI2112" t="str">
            <v>NA</v>
          </cell>
          <cell r="AJ2112" t="str">
            <v>108D00.NA1</v>
          </cell>
        </row>
        <row r="2113">
          <cell r="A2113">
            <v>2113</v>
          </cell>
          <cell r="AH2113" t="str">
            <v>108D00</v>
          </cell>
          <cell r="AI2113" t="str">
            <v>NA</v>
          </cell>
          <cell r="AJ2113" t="str">
            <v>108D00.NA2</v>
          </cell>
        </row>
        <row r="2114">
          <cell r="A2114">
            <v>2114</v>
          </cell>
          <cell r="B2114" t="str">
            <v>108DS</v>
          </cell>
          <cell r="C2114" t="str">
            <v>Unclassified Dist Sub Plant - Acct 300</v>
          </cell>
          <cell r="AH2114" t="str">
            <v>108DS</v>
          </cell>
          <cell r="AI2114" t="str">
            <v>NA</v>
          </cell>
          <cell r="AJ2114" t="str">
            <v>108DS.NA</v>
          </cell>
        </row>
        <row r="2115">
          <cell r="A2115">
            <v>2115</v>
          </cell>
          <cell r="D2115" t="str">
            <v>S</v>
          </cell>
          <cell r="E2115" t="str">
            <v>DPW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W2115" t="str">
            <v>PLNT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  <cell r="AE2115">
            <v>0</v>
          </cell>
          <cell r="AF2115">
            <v>0</v>
          </cell>
          <cell r="AH2115" t="str">
            <v>108DS</v>
          </cell>
          <cell r="AI2115" t="str">
            <v>S</v>
          </cell>
          <cell r="AJ2115" t="str">
            <v>108DS.S</v>
          </cell>
        </row>
        <row r="2116">
          <cell r="A2116">
            <v>2116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X2116">
            <v>0</v>
          </cell>
          <cell r="Y2116">
            <v>0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  <cell r="AE2116">
            <v>0</v>
          </cell>
          <cell r="AF2116">
            <v>0</v>
          </cell>
          <cell r="AH2116" t="str">
            <v>108DS</v>
          </cell>
          <cell r="AI2116" t="str">
            <v>NA</v>
          </cell>
          <cell r="AJ2116" t="str">
            <v>108DS.NA1</v>
          </cell>
        </row>
        <row r="2117">
          <cell r="A2117">
            <v>2117</v>
          </cell>
          <cell r="AH2117" t="str">
            <v>108DS</v>
          </cell>
          <cell r="AI2117" t="str">
            <v>NA</v>
          </cell>
          <cell r="AJ2117" t="str">
            <v>108DS.NA2</v>
          </cell>
        </row>
        <row r="2118">
          <cell r="A2118">
            <v>2118</v>
          </cell>
          <cell r="B2118" t="str">
            <v>108DP</v>
          </cell>
          <cell r="C2118" t="str">
            <v>Unclassified Dist Sub Plant - Acct 300</v>
          </cell>
          <cell r="AH2118" t="str">
            <v>108DP</v>
          </cell>
          <cell r="AI2118" t="str">
            <v>NA</v>
          </cell>
          <cell r="AJ2118" t="str">
            <v>108DP.NA</v>
          </cell>
        </row>
        <row r="2119">
          <cell r="A2119">
            <v>2119</v>
          </cell>
          <cell r="D2119" t="str">
            <v>S</v>
          </cell>
          <cell r="E2119" t="str">
            <v>DPW</v>
          </cell>
          <cell r="F2119">
            <v>3939652.9238461498</v>
          </cell>
          <cell r="G2119">
            <v>0</v>
          </cell>
          <cell r="H2119">
            <v>0</v>
          </cell>
          <cell r="I2119">
            <v>3939652.9238461498</v>
          </cell>
          <cell r="J2119">
            <v>0</v>
          </cell>
          <cell r="K2119">
            <v>0</v>
          </cell>
          <cell r="W2119" t="str">
            <v>PLNT</v>
          </cell>
          <cell r="X2119">
            <v>632278.19658883021</v>
          </cell>
          <cell r="Y2119">
            <v>1966405.1519496765</v>
          </cell>
          <cell r="Z2119">
            <v>753414.64531819464</v>
          </cell>
          <cell r="AA2119">
            <v>463336.15710507799</v>
          </cell>
          <cell r="AB2119">
            <v>124218.77288437082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  <cell r="AH2119" t="str">
            <v>108DP</v>
          </cell>
          <cell r="AI2119" t="str">
            <v>S</v>
          </cell>
          <cell r="AJ2119" t="str">
            <v>108DP.S</v>
          </cell>
        </row>
        <row r="2120">
          <cell r="A2120">
            <v>2120</v>
          </cell>
          <cell r="F2120">
            <v>3939652.9238461498</v>
          </cell>
          <cell r="G2120">
            <v>0</v>
          </cell>
          <cell r="H2120">
            <v>0</v>
          </cell>
          <cell r="I2120">
            <v>3939652.9238461498</v>
          </cell>
          <cell r="J2120">
            <v>0</v>
          </cell>
          <cell r="K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X2120">
            <v>632278.19658883021</v>
          </cell>
          <cell r="Y2120">
            <v>1966405.1519496765</v>
          </cell>
          <cell r="Z2120">
            <v>753414.64531819464</v>
          </cell>
          <cell r="AA2120">
            <v>463336.15710507799</v>
          </cell>
          <cell r="AB2120">
            <v>124218.77288437082</v>
          </cell>
          <cell r="AC2120">
            <v>0</v>
          </cell>
          <cell r="AD2120">
            <v>0</v>
          </cell>
          <cell r="AE2120">
            <v>0</v>
          </cell>
          <cell r="AF2120">
            <v>0</v>
          </cell>
          <cell r="AH2120" t="str">
            <v>108DP</v>
          </cell>
          <cell r="AI2120" t="str">
            <v>NA</v>
          </cell>
          <cell r="AJ2120" t="str">
            <v>108DP.NA1</v>
          </cell>
        </row>
        <row r="2121">
          <cell r="A2121">
            <v>2121</v>
          </cell>
          <cell r="AH2121" t="str">
            <v>108DP</v>
          </cell>
          <cell r="AI2121" t="str">
            <v>NA</v>
          </cell>
          <cell r="AJ2121" t="str">
            <v>108DP.NA2</v>
          </cell>
        </row>
        <row r="2122">
          <cell r="A2122">
            <v>2122</v>
          </cell>
          <cell r="AH2122" t="str">
            <v>108DP</v>
          </cell>
          <cell r="AI2122" t="str">
            <v>NA</v>
          </cell>
          <cell r="AJ2122" t="str">
            <v>108DP.NA3</v>
          </cell>
        </row>
        <row r="2123">
          <cell r="A2123">
            <v>2123</v>
          </cell>
          <cell r="B2123" t="str">
            <v>TOTAL DISTRIBUTION PLANT DEPR</v>
          </cell>
          <cell r="F2123">
            <v>-1032527462.2146152</v>
          </cell>
          <cell r="G2123">
            <v>0</v>
          </cell>
          <cell r="H2123">
            <v>0</v>
          </cell>
          <cell r="I2123">
            <v>-1032527462.2146152</v>
          </cell>
          <cell r="J2123">
            <v>0</v>
          </cell>
          <cell r="K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X2123">
            <v>-127966962.1484593</v>
          </cell>
          <cell r="Y2123">
            <v>-602123595.24684811</v>
          </cell>
          <cell r="Z2123">
            <v>-138479622.84545082</v>
          </cell>
          <cell r="AA2123">
            <v>-116603750.55212593</v>
          </cell>
          <cell r="AB2123">
            <v>-47353531.421731032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H2123" t="str">
            <v>TOTAL DISTRIBUTION PLANT DEPR</v>
          </cell>
          <cell r="AI2123" t="str">
            <v>NA</v>
          </cell>
          <cell r="AJ2123" t="str">
            <v>TOTAL DISTRIBUTION PLANT DEPR.NA</v>
          </cell>
        </row>
        <row r="2124">
          <cell r="A2124">
            <v>2124</v>
          </cell>
          <cell r="AH2124" t="str">
            <v>TOTAL DISTRIBUTION PLANT DEPR</v>
          </cell>
          <cell r="AI2124" t="str">
            <v>NA</v>
          </cell>
          <cell r="AJ2124" t="str">
            <v>TOTAL DISTRIBUTION PLANT DEPR.NA1</v>
          </cell>
        </row>
        <row r="2125">
          <cell r="A2125">
            <v>2125</v>
          </cell>
          <cell r="B2125" t="str">
            <v>108GP</v>
          </cell>
          <cell r="C2125" t="str">
            <v>General Plant Accumulated Depr</v>
          </cell>
          <cell r="AH2125" t="str">
            <v>108GP</v>
          </cell>
          <cell r="AI2125" t="str">
            <v>NA</v>
          </cell>
          <cell r="AJ2125" t="str">
            <v>108GP.NA</v>
          </cell>
        </row>
        <row r="2126">
          <cell r="A2126">
            <v>2126</v>
          </cell>
          <cell r="D2126" t="str">
            <v>S</v>
          </cell>
          <cell r="E2126" t="str">
            <v>G-SITUS</v>
          </cell>
          <cell r="F2126">
            <v>-89921315.931538507</v>
          </cell>
          <cell r="G2126">
            <v>0</v>
          </cell>
          <cell r="H2126">
            <v>-27797017.058371529</v>
          </cell>
          <cell r="I2126">
            <v>-62124298.873166978</v>
          </cell>
          <cell r="J2126">
            <v>0</v>
          </cell>
          <cell r="K2126">
            <v>0</v>
          </cell>
          <cell r="M2126">
            <v>0.75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0.75</v>
          </cell>
          <cell r="S2126">
            <v>0</v>
          </cell>
          <cell r="T2126">
            <v>0</v>
          </cell>
          <cell r="U2126">
            <v>-20847762.793778647</v>
          </cell>
          <cell r="V2126">
            <v>-6949254.2645928822</v>
          </cell>
          <cell r="W2126" t="str">
            <v>PLNT</v>
          </cell>
          <cell r="X2126">
            <v>-9970380.7455007825</v>
          </cell>
          <cell r="Y2126">
            <v>-31008198.876106795</v>
          </cell>
          <cell r="Z2126">
            <v>-11880578.697139172</v>
          </cell>
          <cell r="AA2126">
            <v>-7306337.5020963131</v>
          </cell>
          <cell r="AB2126">
            <v>-1958803.052323922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H2126" t="str">
            <v>108GP</v>
          </cell>
          <cell r="AI2126" t="str">
            <v>S</v>
          </cell>
          <cell r="AJ2126" t="str">
            <v>108GP.S</v>
          </cell>
        </row>
        <row r="2127">
          <cell r="A2127">
            <v>2127</v>
          </cell>
          <cell r="D2127" t="str">
            <v>SG</v>
          </cell>
          <cell r="E2127" t="str">
            <v>G-DGP</v>
          </cell>
          <cell r="F2127">
            <v>-336764.73313643882</v>
          </cell>
          <cell r="G2127">
            <v>-210103.57903494561</v>
          </cell>
          <cell r="H2127">
            <v>-126661.1541014932</v>
          </cell>
          <cell r="I2127">
            <v>0</v>
          </cell>
          <cell r="J2127">
            <v>0</v>
          </cell>
          <cell r="K2127">
            <v>0</v>
          </cell>
          <cell r="M2127">
            <v>0.75</v>
          </cell>
          <cell r="N2127">
            <v>0</v>
          </cell>
          <cell r="O2127">
            <v>0</v>
          </cell>
          <cell r="P2127">
            <v>-157577.68427620921</v>
          </cell>
          <cell r="Q2127">
            <v>-52525.894758736402</v>
          </cell>
          <cell r="R2127">
            <v>0.75</v>
          </cell>
          <cell r="S2127">
            <v>0</v>
          </cell>
          <cell r="T2127">
            <v>0</v>
          </cell>
          <cell r="U2127">
            <v>-94995.865576119904</v>
          </cell>
          <cell r="V2127">
            <v>-31665.2885253733</v>
          </cell>
          <cell r="W2127" t="str">
            <v>PLNT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H2127" t="str">
            <v>108GP</v>
          </cell>
          <cell r="AI2127" t="str">
            <v>SG</v>
          </cell>
          <cell r="AJ2127" t="str">
            <v>108GP.SG</v>
          </cell>
        </row>
        <row r="2128">
          <cell r="A2128">
            <v>2128</v>
          </cell>
          <cell r="D2128" t="str">
            <v>SG</v>
          </cell>
          <cell r="E2128" t="str">
            <v>G-DGU</v>
          </cell>
          <cell r="F2128">
            <v>-1231402.1554204763</v>
          </cell>
          <cell r="G2128">
            <v>-768257.40532744047</v>
          </cell>
          <cell r="H2128">
            <v>-463144.75009303575</v>
          </cell>
          <cell r="I2128">
            <v>0</v>
          </cell>
          <cell r="J2128">
            <v>0</v>
          </cell>
          <cell r="K2128">
            <v>0</v>
          </cell>
          <cell r="M2128">
            <v>0.75</v>
          </cell>
          <cell r="N2128">
            <v>0</v>
          </cell>
          <cell r="O2128">
            <v>0</v>
          </cell>
          <cell r="P2128">
            <v>-576193.05399558041</v>
          </cell>
          <cell r="Q2128">
            <v>-192064.35133186012</v>
          </cell>
          <cell r="R2128">
            <v>0.75</v>
          </cell>
          <cell r="S2128">
            <v>0</v>
          </cell>
          <cell r="T2128">
            <v>0</v>
          </cell>
          <cell r="U2128">
            <v>-347358.56256977678</v>
          </cell>
          <cell r="V2128">
            <v>-115786.18752325894</v>
          </cell>
          <cell r="W2128" t="str">
            <v>PLNT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H2128" t="str">
            <v>108GP</v>
          </cell>
          <cell r="AI2128" t="str">
            <v>SG</v>
          </cell>
          <cell r="AJ2128" t="str">
            <v>108GP.SG1</v>
          </cell>
        </row>
        <row r="2129">
          <cell r="A2129">
            <v>2129</v>
          </cell>
          <cell r="D2129" t="str">
            <v>SG</v>
          </cell>
          <cell r="E2129" t="str">
            <v>G-SG</v>
          </cell>
          <cell r="F2129">
            <v>-53276450.775519788</v>
          </cell>
          <cell r="G2129">
            <v>-22238458.816440146</v>
          </cell>
          <cell r="H2129">
            <v>-31037991.959079646</v>
          </cell>
          <cell r="I2129">
            <v>0</v>
          </cell>
          <cell r="J2129">
            <v>0</v>
          </cell>
          <cell r="K2129">
            <v>0</v>
          </cell>
          <cell r="M2129">
            <v>0.75</v>
          </cell>
          <cell r="N2129">
            <v>0</v>
          </cell>
          <cell r="O2129">
            <v>0</v>
          </cell>
          <cell r="P2129">
            <v>-16678844.112330109</v>
          </cell>
          <cell r="Q2129">
            <v>-5559614.7041100366</v>
          </cell>
          <cell r="R2129">
            <v>0.75</v>
          </cell>
          <cell r="S2129">
            <v>0</v>
          </cell>
          <cell r="T2129">
            <v>0</v>
          </cell>
          <cell r="U2129">
            <v>-23278493.969309732</v>
          </cell>
          <cell r="V2129">
            <v>-7759497.9897699114</v>
          </cell>
          <cell r="W2129" t="str">
            <v>PLNT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  <cell r="AH2129" t="str">
            <v>108GP</v>
          </cell>
          <cell r="AI2129" t="str">
            <v>SG</v>
          </cell>
          <cell r="AJ2129" t="str">
            <v>108GP.SG2</v>
          </cell>
        </row>
        <row r="2130">
          <cell r="A2130">
            <v>2130</v>
          </cell>
          <cell r="D2130" t="str">
            <v>CN</v>
          </cell>
          <cell r="E2130" t="str">
            <v>CUST</v>
          </cell>
          <cell r="F2130">
            <v>-3290006.2221940742</v>
          </cell>
          <cell r="G2130">
            <v>0</v>
          </cell>
          <cell r="H2130">
            <v>0</v>
          </cell>
          <cell r="I2130">
            <v>0</v>
          </cell>
          <cell r="J2130">
            <v>-3290006.2221940742</v>
          </cell>
          <cell r="K2130">
            <v>0</v>
          </cell>
          <cell r="M2130">
            <v>0.75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0.75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 t="str">
            <v>CUST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  <cell r="AH2130" t="str">
            <v>108GP</v>
          </cell>
          <cell r="AI2130" t="str">
            <v>CN</v>
          </cell>
          <cell r="AJ2130" t="str">
            <v>108GP.CN</v>
          </cell>
        </row>
        <row r="2131">
          <cell r="A2131">
            <v>2131</v>
          </cell>
          <cell r="D2131" t="str">
            <v>SO</v>
          </cell>
          <cell r="E2131" t="str">
            <v>PTD</v>
          </cell>
          <cell r="F2131">
            <v>-48605083.829423934</v>
          </cell>
          <cell r="G2131">
            <v>-22020128.99572764</v>
          </cell>
          <cell r="H2131">
            <v>-13274856.92948962</v>
          </cell>
          <cell r="I2131">
            <v>-13310097.904206671</v>
          </cell>
          <cell r="J2131">
            <v>0</v>
          </cell>
          <cell r="K2131">
            <v>0</v>
          </cell>
          <cell r="M2131">
            <v>0.75</v>
          </cell>
          <cell r="N2131">
            <v>0</v>
          </cell>
          <cell r="O2131">
            <v>0</v>
          </cell>
          <cell r="P2131">
            <v>-16515096.746795729</v>
          </cell>
          <cell r="Q2131">
            <v>-5505032.2489319099</v>
          </cell>
          <cell r="R2131">
            <v>0.75</v>
          </cell>
          <cell r="S2131">
            <v>0</v>
          </cell>
          <cell r="T2131">
            <v>0</v>
          </cell>
          <cell r="U2131">
            <v>-9956142.697117215</v>
          </cell>
          <cell r="V2131">
            <v>-3318714.232372405</v>
          </cell>
          <cell r="W2131" t="str">
            <v>PLNT</v>
          </cell>
          <cell r="X2131">
            <v>-2136148.7577633145</v>
          </cell>
          <cell r="Y2131">
            <v>-6643490.073291718</v>
          </cell>
          <cell r="Z2131">
            <v>-2545407.650239985</v>
          </cell>
          <cell r="AA2131">
            <v>-1565378.9135330201</v>
          </cell>
          <cell r="AB2131">
            <v>-419672.50937863457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  <cell r="AH2131" t="str">
            <v>108GP</v>
          </cell>
          <cell r="AI2131" t="str">
            <v>SO</v>
          </cell>
          <cell r="AJ2131" t="str">
            <v>108GP.SO</v>
          </cell>
        </row>
        <row r="2132">
          <cell r="A2132">
            <v>2132</v>
          </cell>
          <cell r="D2132" t="str">
            <v>SE</v>
          </cell>
          <cell r="E2132" t="str">
            <v>P</v>
          </cell>
          <cell r="F2132">
            <v>-675712.07115734636</v>
          </cell>
          <cell r="G2132">
            <v>-675712.07115734636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-675712.07115734636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 t="str">
            <v>PLNT</v>
          </cell>
          <cell r="X2132">
            <v>0</v>
          </cell>
          <cell r="Y2132">
            <v>0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H2132" t="str">
            <v>108GP</v>
          </cell>
          <cell r="AI2132" t="str">
            <v>SE</v>
          </cell>
          <cell r="AJ2132" t="str">
            <v>108GP.SE</v>
          </cell>
        </row>
        <row r="2133">
          <cell r="A2133">
            <v>2133</v>
          </cell>
          <cell r="D2133" t="str">
            <v>SG</v>
          </cell>
          <cell r="E2133" t="str">
            <v>G-SG</v>
          </cell>
          <cell r="F2133">
            <v>-52335.332069843076</v>
          </cell>
          <cell r="G2133">
            <v>-21845.620530989087</v>
          </cell>
          <cell r="H2133">
            <v>-30489.711538853993</v>
          </cell>
          <cell r="I2133">
            <v>0</v>
          </cell>
          <cell r="J2133">
            <v>0</v>
          </cell>
          <cell r="K2133">
            <v>0</v>
          </cell>
          <cell r="M2133">
            <v>0.75</v>
          </cell>
          <cell r="N2133">
            <v>0</v>
          </cell>
          <cell r="O2133">
            <v>0</v>
          </cell>
          <cell r="P2133">
            <v>-16384.215398241817</v>
          </cell>
          <cell r="Q2133">
            <v>-5461.4051327472716</v>
          </cell>
          <cell r="R2133">
            <v>0.75</v>
          </cell>
          <cell r="S2133">
            <v>0</v>
          </cell>
          <cell r="T2133">
            <v>0</v>
          </cell>
          <cell r="U2133">
            <v>-22867.283654140494</v>
          </cell>
          <cell r="V2133">
            <v>-7622.4278847134983</v>
          </cell>
          <cell r="W2133" t="str">
            <v>PLNT</v>
          </cell>
          <cell r="X2133">
            <v>0</v>
          </cell>
          <cell r="Y2133">
            <v>0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  <cell r="AE2133">
            <v>0</v>
          </cell>
          <cell r="AF2133">
            <v>0</v>
          </cell>
          <cell r="AH2133" t="str">
            <v>108GP</v>
          </cell>
          <cell r="AI2133" t="str">
            <v>SG</v>
          </cell>
          <cell r="AJ2133" t="str">
            <v>108GP.SG3</v>
          </cell>
        </row>
        <row r="2134">
          <cell r="A2134">
            <v>2134</v>
          </cell>
          <cell r="D2134" t="str">
            <v>SG</v>
          </cell>
          <cell r="E2134" t="str">
            <v>G-SG</v>
          </cell>
          <cell r="F2134">
            <v>-1074800.0514270954</v>
          </cell>
          <cell r="G2134">
            <v>-448639.05781336303</v>
          </cell>
          <cell r="H2134">
            <v>-626160.9936137324</v>
          </cell>
          <cell r="I2134">
            <v>0</v>
          </cell>
          <cell r="J2134">
            <v>0</v>
          </cell>
          <cell r="K2134">
            <v>0</v>
          </cell>
          <cell r="M2134">
            <v>0.75</v>
          </cell>
          <cell r="N2134">
            <v>0</v>
          </cell>
          <cell r="O2134">
            <v>0</v>
          </cell>
          <cell r="P2134">
            <v>-336479.29336002225</v>
          </cell>
          <cell r="Q2134">
            <v>-112159.76445334076</v>
          </cell>
          <cell r="R2134">
            <v>0.75</v>
          </cell>
          <cell r="S2134">
            <v>0</v>
          </cell>
          <cell r="T2134">
            <v>0</v>
          </cell>
          <cell r="U2134">
            <v>-469620.74521029927</v>
          </cell>
          <cell r="V2134">
            <v>-156540.2484034331</v>
          </cell>
          <cell r="W2134" t="str">
            <v>PLNT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H2134" t="str">
            <v>108GP</v>
          </cell>
          <cell r="AI2134" t="str">
            <v>SG</v>
          </cell>
          <cell r="AJ2134" t="str">
            <v>108GP.SG4</v>
          </cell>
        </row>
        <row r="2135">
          <cell r="A2135">
            <v>2135</v>
          </cell>
          <cell r="F2135">
            <v>-198463871.10188749</v>
          </cell>
          <cell r="G2135">
            <v>-46383145.54603187</v>
          </cell>
          <cell r="H2135">
            <v>-73356322.5562879</v>
          </cell>
          <cell r="I2135">
            <v>-75434396.777373642</v>
          </cell>
          <cell r="J2135">
            <v>-3290006.2221940742</v>
          </cell>
          <cell r="K2135">
            <v>0</v>
          </cell>
          <cell r="N2135">
            <v>0</v>
          </cell>
          <cell r="O2135">
            <v>0</v>
          </cell>
          <cell r="P2135">
            <v>-34280575.106155895</v>
          </cell>
          <cell r="Q2135">
            <v>-12102570.439875977</v>
          </cell>
          <cell r="S2135">
            <v>0</v>
          </cell>
          <cell r="T2135">
            <v>0</v>
          </cell>
          <cell r="U2135">
            <v>-55017241.917215928</v>
          </cell>
          <cell r="V2135">
            <v>-18339080.639071975</v>
          </cell>
          <cell r="X2135">
            <v>-12106529.503264097</v>
          </cell>
          <cell r="Y2135">
            <v>-37651688.94939851</v>
          </cell>
          <cell r="Z2135">
            <v>-14425986.347379157</v>
          </cell>
          <cell r="AA2135">
            <v>-8871716.4156293329</v>
          </cell>
          <cell r="AB2135">
            <v>-2378475.5617025564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  <cell r="AH2135" t="str">
            <v>108GP</v>
          </cell>
          <cell r="AI2135" t="str">
            <v>NA</v>
          </cell>
          <cell r="AJ2135" t="str">
            <v>108GP.NA1</v>
          </cell>
        </row>
        <row r="2136">
          <cell r="A2136">
            <v>2136</v>
          </cell>
          <cell r="AH2136" t="str">
            <v>108GP</v>
          </cell>
          <cell r="AI2136" t="str">
            <v>NA</v>
          </cell>
          <cell r="AJ2136" t="str">
            <v>108GP.NA2</v>
          </cell>
        </row>
        <row r="2137">
          <cell r="A2137">
            <v>2137</v>
          </cell>
          <cell r="AH2137" t="str">
            <v>108GP</v>
          </cell>
          <cell r="AI2137" t="str">
            <v>NA</v>
          </cell>
          <cell r="AJ2137" t="str">
            <v>108GP.NA3</v>
          </cell>
        </row>
        <row r="2138">
          <cell r="A2138">
            <v>2138</v>
          </cell>
          <cell r="B2138" t="str">
            <v>108MP</v>
          </cell>
          <cell r="C2138" t="str">
            <v>Mining Plant Accumulated Depr.</v>
          </cell>
          <cell r="AH2138" t="str">
            <v>108MP</v>
          </cell>
          <cell r="AI2138" t="str">
            <v>NA</v>
          </cell>
          <cell r="AJ2138" t="str">
            <v>108MP.NA</v>
          </cell>
        </row>
        <row r="2139">
          <cell r="A2139">
            <v>2139</v>
          </cell>
          <cell r="D2139" t="str">
            <v>S</v>
          </cell>
          <cell r="E2139" t="str">
            <v>P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  <cell r="AH2139" t="str">
            <v>108MP</v>
          </cell>
          <cell r="AI2139" t="str">
            <v>S</v>
          </cell>
          <cell r="AJ2139" t="str">
            <v>108MP.S</v>
          </cell>
        </row>
        <row r="2140">
          <cell r="A2140">
            <v>2140</v>
          </cell>
          <cell r="D2140" t="str">
            <v>DEU</v>
          </cell>
          <cell r="E2140" t="str">
            <v>P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H2140" t="str">
            <v>108MP</v>
          </cell>
          <cell r="AI2140" t="str">
            <v>DEU</v>
          </cell>
          <cell r="AJ2140" t="str">
            <v>108MP.DEU</v>
          </cell>
        </row>
        <row r="2141">
          <cell r="A2141">
            <v>2141</v>
          </cell>
          <cell r="D2141" t="str">
            <v>SE</v>
          </cell>
          <cell r="E2141" t="str">
            <v>P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H2141" t="str">
            <v>108MP</v>
          </cell>
          <cell r="AI2141" t="str">
            <v>SE</v>
          </cell>
          <cell r="AJ2141" t="str">
            <v>108MP.SE</v>
          </cell>
        </row>
        <row r="2142">
          <cell r="A2142">
            <v>2142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S2142">
            <v>0</v>
          </cell>
          <cell r="T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H2142" t="str">
            <v>108MP</v>
          </cell>
          <cell r="AI2142" t="str">
            <v>NA</v>
          </cell>
          <cell r="AJ2142" t="str">
            <v>108MP.NA1</v>
          </cell>
        </row>
        <row r="2143">
          <cell r="A2143">
            <v>2143</v>
          </cell>
          <cell r="AH2143" t="str">
            <v>108MP</v>
          </cell>
          <cell r="AI2143" t="str">
            <v>NA</v>
          </cell>
          <cell r="AJ2143" t="str">
            <v>108MP.NA2</v>
          </cell>
        </row>
        <row r="2144">
          <cell r="A2144">
            <v>2144</v>
          </cell>
          <cell r="B2144" t="str">
            <v>108MP</v>
          </cell>
          <cell r="C2144" t="str">
            <v>Less Centralia Situs Depreciation</v>
          </cell>
          <cell r="AH2144" t="str">
            <v>108MP</v>
          </cell>
          <cell r="AI2144" t="str">
            <v>NA</v>
          </cell>
          <cell r="AJ2144" t="str">
            <v>108MP.NA3</v>
          </cell>
        </row>
        <row r="2145">
          <cell r="A2145">
            <v>2145</v>
          </cell>
          <cell r="D2145" t="str">
            <v>S</v>
          </cell>
          <cell r="E2145" t="str">
            <v>P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AC2145">
            <v>0</v>
          </cell>
          <cell r="AD2145">
            <v>0</v>
          </cell>
          <cell r="AE2145">
            <v>0</v>
          </cell>
          <cell r="AF2145">
            <v>0</v>
          </cell>
          <cell r="AH2145" t="str">
            <v>108MP</v>
          </cell>
          <cell r="AI2145" t="str">
            <v>S</v>
          </cell>
          <cell r="AJ2145" t="str">
            <v>108MP.S1</v>
          </cell>
        </row>
        <row r="2146">
          <cell r="A2146">
            <v>2146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S2146">
            <v>0</v>
          </cell>
          <cell r="T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0</v>
          </cell>
          <cell r="AE2146">
            <v>0</v>
          </cell>
          <cell r="AF2146">
            <v>0</v>
          </cell>
          <cell r="AH2146" t="str">
            <v>108MP</v>
          </cell>
          <cell r="AI2146" t="str">
            <v>NA</v>
          </cell>
          <cell r="AJ2146" t="str">
            <v>108MP.NA4</v>
          </cell>
        </row>
        <row r="2147">
          <cell r="A2147">
            <v>2147</v>
          </cell>
          <cell r="AH2147" t="str">
            <v>108MP</v>
          </cell>
          <cell r="AI2147" t="str">
            <v>NA</v>
          </cell>
          <cell r="AJ2147" t="str">
            <v>108MP.NA5</v>
          </cell>
        </row>
        <row r="2148">
          <cell r="A2148">
            <v>2148</v>
          </cell>
          <cell r="B2148">
            <v>1081390</v>
          </cell>
          <cell r="C2148" t="str">
            <v>Accum Depr - Capital Lease</v>
          </cell>
          <cell r="AH2148">
            <v>1081390</v>
          </cell>
          <cell r="AI2148" t="str">
            <v>NA</v>
          </cell>
          <cell r="AJ2148" t="str">
            <v>1081390.NA</v>
          </cell>
        </row>
        <row r="2149">
          <cell r="A2149">
            <v>2149</v>
          </cell>
          <cell r="D2149" t="str">
            <v>SO</v>
          </cell>
          <cell r="E2149" t="str">
            <v>PTD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 t="str">
            <v>PLNT</v>
          </cell>
          <cell r="X2149">
            <v>0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0</v>
          </cell>
          <cell r="AE2149">
            <v>0</v>
          </cell>
          <cell r="AF2149">
            <v>0</v>
          </cell>
          <cell r="AH2149">
            <v>1081390</v>
          </cell>
          <cell r="AI2149" t="str">
            <v>SO</v>
          </cell>
          <cell r="AJ2149" t="str">
            <v>1081390.SO</v>
          </cell>
        </row>
        <row r="2150">
          <cell r="A2150">
            <v>2150</v>
          </cell>
          <cell r="AH2150">
            <v>1081390</v>
          </cell>
          <cell r="AI2150" t="str">
            <v>NA</v>
          </cell>
          <cell r="AJ2150" t="str">
            <v>1081390.NA1</v>
          </cell>
        </row>
        <row r="2151">
          <cell r="A2151">
            <v>2151</v>
          </cell>
          <cell r="AH2151">
            <v>1081390</v>
          </cell>
          <cell r="AI2151" t="str">
            <v>NA</v>
          </cell>
          <cell r="AJ2151" t="str">
            <v>1081390.NA2</v>
          </cell>
        </row>
        <row r="2152">
          <cell r="A2152">
            <v>2152</v>
          </cell>
          <cell r="C2152" t="str">
            <v>Remove Capital Leases</v>
          </cell>
          <cell r="E2152" t="str">
            <v>P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AC2152">
            <v>0</v>
          </cell>
          <cell r="AD2152">
            <v>0</v>
          </cell>
          <cell r="AE2152">
            <v>0</v>
          </cell>
          <cell r="AF2152">
            <v>0</v>
          </cell>
          <cell r="AH2152">
            <v>1081390</v>
          </cell>
          <cell r="AI2152" t="str">
            <v>NA</v>
          </cell>
          <cell r="AJ2152" t="str">
            <v>1081390.NA3</v>
          </cell>
        </row>
        <row r="2153">
          <cell r="A2153">
            <v>2153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S2153">
            <v>0</v>
          </cell>
          <cell r="T2153">
            <v>0</v>
          </cell>
          <cell r="X2153">
            <v>0</v>
          </cell>
          <cell r="Y2153">
            <v>0</v>
          </cell>
          <cell r="Z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0</v>
          </cell>
          <cell r="AE2153">
            <v>0</v>
          </cell>
          <cell r="AF2153">
            <v>0</v>
          </cell>
          <cell r="AH2153">
            <v>1081390</v>
          </cell>
          <cell r="AI2153" t="str">
            <v>NA</v>
          </cell>
          <cell r="AJ2153" t="str">
            <v>1081390.NA4</v>
          </cell>
        </row>
        <row r="2154">
          <cell r="A2154">
            <v>2154</v>
          </cell>
          <cell r="AH2154">
            <v>1081390</v>
          </cell>
          <cell r="AI2154" t="str">
            <v>NA</v>
          </cell>
          <cell r="AJ2154" t="str">
            <v>1081390.NA5</v>
          </cell>
        </row>
        <row r="2155">
          <cell r="A2155">
            <v>2155</v>
          </cell>
          <cell r="B2155">
            <v>1081399</v>
          </cell>
          <cell r="C2155" t="str">
            <v>Accum Depr - Capital Lease</v>
          </cell>
          <cell r="AH2155">
            <v>1081399</v>
          </cell>
          <cell r="AI2155" t="str">
            <v>NA</v>
          </cell>
          <cell r="AJ2155" t="str">
            <v>1081399.NA</v>
          </cell>
        </row>
        <row r="2156">
          <cell r="A2156">
            <v>2156</v>
          </cell>
          <cell r="D2156" t="str">
            <v>S</v>
          </cell>
          <cell r="E2156" t="str">
            <v>P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 t="str">
            <v>PLNT</v>
          </cell>
          <cell r="X2156">
            <v>0</v>
          </cell>
          <cell r="Y2156">
            <v>0</v>
          </cell>
          <cell r="Z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0</v>
          </cell>
          <cell r="AE2156">
            <v>0</v>
          </cell>
          <cell r="AF2156">
            <v>0</v>
          </cell>
          <cell r="AH2156">
            <v>1081399</v>
          </cell>
          <cell r="AI2156" t="str">
            <v>S</v>
          </cell>
          <cell r="AJ2156" t="str">
            <v>1081399.S</v>
          </cell>
        </row>
        <row r="2157">
          <cell r="A2157">
            <v>2157</v>
          </cell>
          <cell r="D2157" t="str">
            <v>SE</v>
          </cell>
          <cell r="E2157" t="str">
            <v>P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 t="str">
            <v>PLNT</v>
          </cell>
          <cell r="X2157">
            <v>0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0</v>
          </cell>
          <cell r="AE2157">
            <v>0</v>
          </cell>
          <cell r="AF2157">
            <v>0</v>
          </cell>
          <cell r="AH2157">
            <v>1081399</v>
          </cell>
          <cell r="AI2157" t="str">
            <v>SE</v>
          </cell>
          <cell r="AJ2157" t="str">
            <v>1081399.SE</v>
          </cell>
        </row>
        <row r="2158">
          <cell r="A2158">
            <v>2158</v>
          </cell>
          <cell r="AH2158">
            <v>1081399</v>
          </cell>
          <cell r="AI2158" t="str">
            <v>NA</v>
          </cell>
          <cell r="AJ2158" t="str">
            <v>1081399.NA1</v>
          </cell>
        </row>
        <row r="2159">
          <cell r="A2159">
            <v>2159</v>
          </cell>
          <cell r="AH2159">
            <v>1081399</v>
          </cell>
          <cell r="AI2159" t="str">
            <v>NA</v>
          </cell>
          <cell r="AJ2159" t="str">
            <v>1081399.NA2</v>
          </cell>
        </row>
        <row r="2160">
          <cell r="A2160">
            <v>2160</v>
          </cell>
          <cell r="C2160" t="str">
            <v>Remove Capital Leases</v>
          </cell>
          <cell r="E2160" t="str">
            <v>P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  <cell r="AH2160">
            <v>1081399</v>
          </cell>
          <cell r="AI2160" t="str">
            <v>NA</v>
          </cell>
          <cell r="AJ2160" t="str">
            <v>1081399.NA3</v>
          </cell>
        </row>
        <row r="2161">
          <cell r="A2161">
            <v>2161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S2161">
            <v>0</v>
          </cell>
          <cell r="T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H2161">
            <v>1081399</v>
          </cell>
          <cell r="AI2161" t="str">
            <v>NA</v>
          </cell>
          <cell r="AJ2161" t="str">
            <v>1081399.NA4</v>
          </cell>
        </row>
        <row r="2162">
          <cell r="A2162">
            <v>2162</v>
          </cell>
          <cell r="AH2162">
            <v>1081399</v>
          </cell>
          <cell r="AI2162" t="str">
            <v>NA</v>
          </cell>
          <cell r="AJ2162" t="str">
            <v>1081399.NA5</v>
          </cell>
        </row>
        <row r="2163">
          <cell r="A2163">
            <v>2163</v>
          </cell>
          <cell r="AH2163">
            <v>1081399</v>
          </cell>
          <cell r="AI2163" t="str">
            <v>NA</v>
          </cell>
          <cell r="AJ2163" t="str">
            <v>1081399.NA6</v>
          </cell>
        </row>
        <row r="2164">
          <cell r="A2164">
            <v>2164</v>
          </cell>
          <cell r="B2164" t="str">
            <v>TOTAL GENERAL PLANT ACCUM DEPR</v>
          </cell>
          <cell r="F2164">
            <v>-198463871.10188749</v>
          </cell>
          <cell r="G2164">
            <v>-46383145.54603187</v>
          </cell>
          <cell r="H2164">
            <v>-73356322.5562879</v>
          </cell>
          <cell r="I2164">
            <v>-75434396.777373642</v>
          </cell>
          <cell r="J2164">
            <v>-3290006.2221940742</v>
          </cell>
          <cell r="K2164">
            <v>0</v>
          </cell>
          <cell r="N2164">
            <v>0</v>
          </cell>
          <cell r="O2164">
            <v>0</v>
          </cell>
          <cell r="P2164">
            <v>-34280575.106155895</v>
          </cell>
          <cell r="Q2164">
            <v>-12102570.439875977</v>
          </cell>
          <cell r="S2164">
            <v>0</v>
          </cell>
          <cell r="T2164">
            <v>0</v>
          </cell>
          <cell r="U2164">
            <v>-55017241.917215928</v>
          </cell>
          <cell r="V2164">
            <v>-18339080.639071975</v>
          </cell>
          <cell r="X2164">
            <v>-12106529.503264097</v>
          </cell>
          <cell r="Y2164">
            <v>-37651688.94939851</v>
          </cell>
          <cell r="Z2164">
            <v>-14425986.347379157</v>
          </cell>
          <cell r="AA2164">
            <v>-8871716.4156293329</v>
          </cell>
          <cell r="AB2164">
            <v>-2378475.5617025564</v>
          </cell>
          <cell r="AC2164">
            <v>0</v>
          </cell>
          <cell r="AD2164">
            <v>0</v>
          </cell>
          <cell r="AE2164">
            <v>0</v>
          </cell>
          <cell r="AF2164">
            <v>0</v>
          </cell>
          <cell r="AH2164" t="str">
            <v>TOTAL GENERAL PLANT ACCUM DEPR</v>
          </cell>
          <cell r="AI2164" t="str">
            <v>NA</v>
          </cell>
          <cell r="AJ2164" t="str">
            <v>TOTAL GENERAL PLANT ACCUM DEPR.NA</v>
          </cell>
        </row>
        <row r="2165">
          <cell r="A2165">
            <v>2165</v>
          </cell>
          <cell r="AH2165" t="str">
            <v>TOTAL GENERAL PLANT ACCUM DEPR</v>
          </cell>
          <cell r="AI2165" t="str">
            <v>NA</v>
          </cell>
          <cell r="AJ2165" t="str">
            <v>TOTAL GENERAL PLANT ACCUM DEPR.NA1</v>
          </cell>
        </row>
        <row r="2166">
          <cell r="A2166">
            <v>2166</v>
          </cell>
          <cell r="AH2166" t="str">
            <v>TOTAL GENERAL PLANT ACCUM DEPR</v>
          </cell>
          <cell r="AI2166" t="str">
            <v>NA</v>
          </cell>
          <cell r="AJ2166" t="str">
            <v>TOTAL GENERAL PLANT ACCUM DEPR.NA2</v>
          </cell>
        </row>
        <row r="2167">
          <cell r="A2167">
            <v>2167</v>
          </cell>
          <cell r="B2167" t="str">
            <v>TOTAL ACCUM DEPR - PLANT IN SERVICE</v>
          </cell>
          <cell r="F2167">
            <v>-3997476679.2725668</v>
          </cell>
          <cell r="G2167">
            <v>-1978931731.9522927</v>
          </cell>
          <cell r="H2167">
            <v>-907293082.10609102</v>
          </cell>
          <cell r="I2167">
            <v>-1107961858.9919889</v>
          </cell>
          <cell r="J2167">
            <v>-3290006.2221940742</v>
          </cell>
          <cell r="K2167">
            <v>0</v>
          </cell>
          <cell r="N2167">
            <v>0</v>
          </cell>
          <cell r="O2167">
            <v>0</v>
          </cell>
          <cell r="P2167">
            <v>-1483692014.9108517</v>
          </cell>
          <cell r="Q2167">
            <v>-495239717.04144114</v>
          </cell>
          <cell r="S2167">
            <v>0</v>
          </cell>
          <cell r="T2167">
            <v>0</v>
          </cell>
          <cell r="U2167">
            <v>-680469811.57956827</v>
          </cell>
          <cell r="V2167">
            <v>-226823270.52652276</v>
          </cell>
          <cell r="X2167">
            <v>-140073491.65172338</v>
          </cell>
          <cell r="Y2167">
            <v>-639775284.19624662</v>
          </cell>
          <cell r="Z2167">
            <v>-152905609.19282997</v>
          </cell>
          <cell r="AA2167">
            <v>-125475466.96775526</v>
          </cell>
          <cell r="AB2167">
            <v>-49732006.983433589</v>
          </cell>
          <cell r="AC2167">
            <v>0</v>
          </cell>
          <cell r="AD2167">
            <v>0</v>
          </cell>
          <cell r="AE2167">
            <v>0</v>
          </cell>
          <cell r="AF2167">
            <v>0</v>
          </cell>
          <cell r="AH2167" t="str">
            <v>TOTAL ACCUM DEPR - PLANT IN SERVICE</v>
          </cell>
          <cell r="AI2167" t="str">
            <v>NA</v>
          </cell>
          <cell r="AJ2167" t="str">
            <v>TOTAL ACCUM DEPR - PLANT IN SERVICE.NA</v>
          </cell>
        </row>
        <row r="2168">
          <cell r="A2168">
            <v>2168</v>
          </cell>
          <cell r="AH2168" t="str">
            <v>TOTAL ACCUM DEPR - PLANT IN SERVICE</v>
          </cell>
          <cell r="AI2168" t="str">
            <v>NA</v>
          </cell>
          <cell r="AJ2168" t="str">
            <v>TOTAL ACCUM DEPR - PLANT IN SERVICE.NA1</v>
          </cell>
        </row>
        <row r="2169">
          <cell r="A2169">
            <v>2169</v>
          </cell>
          <cell r="AH2169" t="str">
            <v>TOTAL ACCUM DEPR - PLANT IN SERVICE</v>
          </cell>
          <cell r="AI2169" t="str">
            <v>NA</v>
          </cell>
          <cell r="AJ2169" t="str">
            <v>TOTAL ACCUM DEPR - PLANT IN SERVICE.NA2</v>
          </cell>
        </row>
        <row r="2170">
          <cell r="A2170">
            <v>2170</v>
          </cell>
          <cell r="B2170" t="str">
            <v>111SP</v>
          </cell>
          <cell r="C2170" t="str">
            <v>Accum Prov for Amort-Steam</v>
          </cell>
          <cell r="AH2170" t="str">
            <v>111SP</v>
          </cell>
          <cell r="AI2170" t="str">
            <v>NA</v>
          </cell>
          <cell r="AJ2170" t="str">
            <v>111SP.NA</v>
          </cell>
        </row>
        <row r="2171">
          <cell r="A2171">
            <v>2171</v>
          </cell>
          <cell r="D2171" t="str">
            <v>SG</v>
          </cell>
          <cell r="E2171" t="str">
            <v>P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0.75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0.75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 t="str">
            <v>PLNT</v>
          </cell>
          <cell r="X2171">
            <v>0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0</v>
          </cell>
          <cell r="AE2171">
            <v>0</v>
          </cell>
          <cell r="AF2171">
            <v>0</v>
          </cell>
          <cell r="AH2171" t="str">
            <v>111SP</v>
          </cell>
          <cell r="AI2171" t="str">
            <v>SG</v>
          </cell>
          <cell r="AJ2171" t="str">
            <v>111SP.SG</v>
          </cell>
        </row>
        <row r="2172">
          <cell r="A2172">
            <v>2172</v>
          </cell>
          <cell r="D2172" t="str">
            <v>SG</v>
          </cell>
          <cell r="E2172" t="str">
            <v>P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0.75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0.75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 t="str">
            <v>PLNT</v>
          </cell>
          <cell r="X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0</v>
          </cell>
          <cell r="AE2172">
            <v>0</v>
          </cell>
          <cell r="AF2172">
            <v>0</v>
          </cell>
          <cell r="AH2172" t="str">
            <v>111SP</v>
          </cell>
          <cell r="AI2172" t="str">
            <v>SG</v>
          </cell>
          <cell r="AJ2172" t="str">
            <v>111SP.SG1</v>
          </cell>
        </row>
        <row r="2173">
          <cell r="A2173">
            <v>2173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H2173" t="str">
            <v>111SP</v>
          </cell>
          <cell r="AI2173" t="str">
            <v>NA</v>
          </cell>
          <cell r="AJ2173" t="str">
            <v>111SP.NA1</v>
          </cell>
        </row>
        <row r="2174">
          <cell r="A2174">
            <v>2174</v>
          </cell>
          <cell r="AH2174" t="str">
            <v>111SP</v>
          </cell>
          <cell r="AI2174" t="str">
            <v>NA</v>
          </cell>
          <cell r="AJ2174" t="str">
            <v>111SP.NA2</v>
          </cell>
        </row>
        <row r="2175">
          <cell r="A2175">
            <v>2175</v>
          </cell>
          <cell r="AH2175" t="str">
            <v>111SP</v>
          </cell>
          <cell r="AI2175" t="str">
            <v>NA</v>
          </cell>
          <cell r="AJ2175" t="str">
            <v>111SP.NA3</v>
          </cell>
        </row>
        <row r="2176">
          <cell r="A2176">
            <v>2176</v>
          </cell>
          <cell r="B2176" t="str">
            <v>111GP</v>
          </cell>
          <cell r="C2176" t="str">
            <v>Accum Prov for Amort-General</v>
          </cell>
          <cell r="AH2176" t="str">
            <v>111GP</v>
          </cell>
          <cell r="AI2176" t="str">
            <v>NA</v>
          </cell>
          <cell r="AJ2176" t="str">
            <v>111GP.NA</v>
          </cell>
        </row>
        <row r="2177">
          <cell r="A2177">
            <v>2177</v>
          </cell>
          <cell r="D2177" t="str">
            <v>S</v>
          </cell>
          <cell r="E2177" t="str">
            <v>G-SITUS</v>
          </cell>
          <cell r="F2177">
            <v>-29991.863076923099</v>
          </cell>
          <cell r="G2177">
            <v>0</v>
          </cell>
          <cell r="H2177">
            <v>-9271.2647821602077</v>
          </cell>
          <cell r="I2177">
            <v>-20720.598294762891</v>
          </cell>
          <cell r="J2177">
            <v>0</v>
          </cell>
          <cell r="K2177">
            <v>0</v>
          </cell>
          <cell r="M2177">
            <v>0.75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0.75</v>
          </cell>
          <cell r="S2177">
            <v>0</v>
          </cell>
          <cell r="T2177">
            <v>0</v>
          </cell>
          <cell r="U2177">
            <v>-6953.4485866201558</v>
          </cell>
          <cell r="V2177">
            <v>-2317.8161955400519</v>
          </cell>
          <cell r="W2177" t="str">
            <v>PLNT</v>
          </cell>
          <cell r="X2177">
            <v>-3325.4661705742419</v>
          </cell>
          <cell r="Y2177">
            <v>-10342.304773011165</v>
          </cell>
          <cell r="Z2177">
            <v>-3962.583130239017</v>
          </cell>
          <cell r="AA2177">
            <v>-2436.9157822767615</v>
          </cell>
          <cell r="AB2177">
            <v>-653.32843866170663</v>
          </cell>
          <cell r="AC2177">
            <v>0</v>
          </cell>
          <cell r="AD2177">
            <v>0</v>
          </cell>
          <cell r="AE2177">
            <v>0</v>
          </cell>
          <cell r="AF2177">
            <v>0</v>
          </cell>
          <cell r="AH2177" t="str">
            <v>111GP</v>
          </cell>
          <cell r="AI2177" t="str">
            <v>S</v>
          </cell>
          <cell r="AJ2177" t="str">
            <v>111GP.S</v>
          </cell>
        </row>
        <row r="2178">
          <cell r="A2178">
            <v>2178</v>
          </cell>
          <cell r="D2178" t="str">
            <v>CN</v>
          </cell>
          <cell r="E2178" t="str">
            <v>CUST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0.75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0.75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 t="str">
            <v>CUST</v>
          </cell>
          <cell r="X2178">
            <v>0</v>
          </cell>
          <cell r="Y2178">
            <v>0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  <cell r="AE2178">
            <v>0</v>
          </cell>
          <cell r="AF2178">
            <v>0</v>
          </cell>
          <cell r="AH2178" t="str">
            <v>111GP</v>
          </cell>
          <cell r="AI2178" t="str">
            <v>CN</v>
          </cell>
          <cell r="AJ2178" t="str">
            <v>111GP.CN</v>
          </cell>
        </row>
        <row r="2179">
          <cell r="A2179">
            <v>2179</v>
          </cell>
          <cell r="D2179" t="str">
            <v>SG</v>
          </cell>
          <cell r="E2179" t="str">
            <v>I-SG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M2179">
            <v>0.75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0.75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 t="str">
            <v>PLNT</v>
          </cell>
          <cell r="X2179">
            <v>0</v>
          </cell>
          <cell r="Y2179">
            <v>0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0</v>
          </cell>
          <cell r="AE2179">
            <v>0</v>
          </cell>
          <cell r="AF2179">
            <v>0</v>
          </cell>
          <cell r="AH2179" t="str">
            <v>111GP</v>
          </cell>
          <cell r="AI2179" t="str">
            <v>SG</v>
          </cell>
          <cell r="AJ2179" t="str">
            <v>111GP.SG</v>
          </cell>
        </row>
        <row r="2180">
          <cell r="A2180">
            <v>2180</v>
          </cell>
          <cell r="D2180" t="str">
            <v>SO</v>
          </cell>
          <cell r="E2180" t="str">
            <v>PTD</v>
          </cell>
          <cell r="F2180">
            <v>-1603333.693496214</v>
          </cell>
          <cell r="G2180">
            <v>-726376.99541647953</v>
          </cell>
          <cell r="H2180">
            <v>-437897.102823383</v>
          </cell>
          <cell r="I2180">
            <v>-439059.59525635128</v>
          </cell>
          <cell r="J2180">
            <v>0</v>
          </cell>
          <cell r="K2180">
            <v>0</v>
          </cell>
          <cell r="M2180">
            <v>0.75</v>
          </cell>
          <cell r="N2180">
            <v>0</v>
          </cell>
          <cell r="O2180">
            <v>0</v>
          </cell>
          <cell r="P2180">
            <v>-544782.74656235962</v>
          </cell>
          <cell r="Q2180">
            <v>-181594.24885411988</v>
          </cell>
          <cell r="R2180">
            <v>0.75</v>
          </cell>
          <cell r="S2180">
            <v>0</v>
          </cell>
          <cell r="T2180">
            <v>0</v>
          </cell>
          <cell r="U2180">
            <v>-328422.82711753726</v>
          </cell>
          <cell r="V2180">
            <v>-109474.27570584575</v>
          </cell>
          <cell r="W2180" t="str">
            <v>PLNT</v>
          </cell>
          <cell r="X2180">
            <v>-70465.042086166417</v>
          </cell>
          <cell r="Y2180">
            <v>-219148.50541761707</v>
          </cell>
          <cell r="Z2180">
            <v>-83965.246590979164</v>
          </cell>
          <cell r="AA2180">
            <v>-51637.083148833524</v>
          </cell>
          <cell r="AB2180">
            <v>-13843.718012755158</v>
          </cell>
          <cell r="AC2180">
            <v>0</v>
          </cell>
          <cell r="AD2180">
            <v>0</v>
          </cell>
          <cell r="AE2180">
            <v>0</v>
          </cell>
          <cell r="AF2180">
            <v>0</v>
          </cell>
          <cell r="AH2180" t="str">
            <v>111GP</v>
          </cell>
          <cell r="AI2180" t="str">
            <v>SO</v>
          </cell>
          <cell r="AJ2180" t="str">
            <v>111GP.SO</v>
          </cell>
        </row>
        <row r="2181">
          <cell r="A2181">
            <v>2181</v>
          </cell>
          <cell r="D2181" t="str">
            <v>SE</v>
          </cell>
          <cell r="E2181" t="str">
            <v>P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0.75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0.75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 t="str">
            <v>PLNT</v>
          </cell>
          <cell r="X2181">
            <v>0</v>
          </cell>
          <cell r="Y2181">
            <v>0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  <cell r="AE2181">
            <v>0</v>
          </cell>
          <cell r="AF2181">
            <v>0</v>
          </cell>
          <cell r="AH2181" t="str">
            <v>111GP</v>
          </cell>
          <cell r="AI2181" t="str">
            <v>SE</v>
          </cell>
          <cell r="AJ2181" t="str">
            <v>111GP.SE</v>
          </cell>
        </row>
        <row r="2182">
          <cell r="A2182">
            <v>2182</v>
          </cell>
          <cell r="F2182">
            <v>-1633325.5565731372</v>
          </cell>
          <cell r="G2182">
            <v>-726376.99541647953</v>
          </cell>
          <cell r="H2182">
            <v>-447168.36760554323</v>
          </cell>
          <cell r="I2182">
            <v>-459780.19355111418</v>
          </cell>
          <cell r="J2182">
            <v>0</v>
          </cell>
          <cell r="K2182">
            <v>0</v>
          </cell>
          <cell r="N2182">
            <v>0</v>
          </cell>
          <cell r="O2182">
            <v>0</v>
          </cell>
          <cell r="P2182">
            <v>-544782.74656235962</v>
          </cell>
          <cell r="Q2182">
            <v>-181594.24885411988</v>
          </cell>
          <cell r="S2182">
            <v>0</v>
          </cell>
          <cell r="T2182">
            <v>0</v>
          </cell>
          <cell r="U2182">
            <v>-335376.27570415742</v>
          </cell>
          <cell r="V2182">
            <v>-111792.09190138581</v>
          </cell>
          <cell r="X2182">
            <v>-73790.508256740664</v>
          </cell>
          <cell r="Y2182">
            <v>-229490.81019062822</v>
          </cell>
          <cell r="Z2182">
            <v>-87927.829721218179</v>
          </cell>
          <cell r="AA2182">
            <v>-54073.998931110284</v>
          </cell>
          <cell r="AB2182">
            <v>-14497.046451416865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H2182" t="str">
            <v>111GP</v>
          </cell>
          <cell r="AI2182" t="str">
            <v>NA</v>
          </cell>
          <cell r="AJ2182" t="str">
            <v>111GP.NA1</v>
          </cell>
        </row>
        <row r="2183">
          <cell r="A2183">
            <v>2183</v>
          </cell>
          <cell r="AH2183" t="str">
            <v>111GP</v>
          </cell>
          <cell r="AI2183" t="str">
            <v>NA</v>
          </cell>
          <cell r="AJ2183" t="str">
            <v>111GP.NA2</v>
          </cell>
        </row>
        <row r="2184">
          <cell r="A2184">
            <v>2184</v>
          </cell>
          <cell r="AH2184" t="str">
            <v>111GP</v>
          </cell>
          <cell r="AI2184" t="str">
            <v>NA</v>
          </cell>
          <cell r="AJ2184" t="str">
            <v>111GP.NA3</v>
          </cell>
        </row>
        <row r="2185">
          <cell r="A2185">
            <v>2185</v>
          </cell>
          <cell r="B2185" t="str">
            <v>111HP</v>
          </cell>
          <cell r="C2185" t="str">
            <v>Accum Prov for Amort-Hydro</v>
          </cell>
          <cell r="AH2185" t="str">
            <v>111HP</v>
          </cell>
          <cell r="AI2185" t="str">
            <v>NA</v>
          </cell>
          <cell r="AJ2185" t="str">
            <v>111HP.NA</v>
          </cell>
        </row>
        <row r="2186">
          <cell r="A2186">
            <v>2186</v>
          </cell>
          <cell r="D2186" t="str">
            <v>SG</v>
          </cell>
          <cell r="E2186" t="str">
            <v>P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0.75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0.75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 t="str">
            <v>PLNT</v>
          </cell>
          <cell r="X2186">
            <v>0</v>
          </cell>
          <cell r="Y2186">
            <v>0</v>
          </cell>
          <cell r="Z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0</v>
          </cell>
          <cell r="AE2186">
            <v>0</v>
          </cell>
          <cell r="AF2186">
            <v>0</v>
          </cell>
          <cell r="AH2186" t="str">
            <v>111HP</v>
          </cell>
          <cell r="AI2186" t="str">
            <v>SG</v>
          </cell>
          <cell r="AJ2186" t="str">
            <v>111HP.SG</v>
          </cell>
        </row>
        <row r="2187">
          <cell r="A2187">
            <v>2187</v>
          </cell>
          <cell r="D2187" t="str">
            <v>SG</v>
          </cell>
          <cell r="E2187" t="str">
            <v>P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0.75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0.75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 t="str">
            <v>PLNT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  <cell r="AE2187">
            <v>0</v>
          </cell>
          <cell r="AF2187">
            <v>0</v>
          </cell>
          <cell r="AH2187" t="str">
            <v>111HP</v>
          </cell>
          <cell r="AI2187" t="str">
            <v>SG</v>
          </cell>
          <cell r="AJ2187" t="str">
            <v>111HP.SG1</v>
          </cell>
        </row>
        <row r="2188">
          <cell r="A2188">
            <v>2188</v>
          </cell>
          <cell r="D2188" t="str">
            <v>SG</v>
          </cell>
          <cell r="E2188" t="str">
            <v>P</v>
          </cell>
          <cell r="F2188">
            <v>-1234548.5859693175</v>
          </cell>
          <cell r="G2188">
            <v>-1234548.5859693175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0.75</v>
          </cell>
          <cell r="N2188">
            <v>0</v>
          </cell>
          <cell r="O2188">
            <v>0</v>
          </cell>
          <cell r="P2188">
            <v>-925911.43947698805</v>
          </cell>
          <cell r="Q2188">
            <v>-308637.14649232937</v>
          </cell>
          <cell r="R2188">
            <v>0.75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 t="str">
            <v>PLNT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  <cell r="AE2188">
            <v>0</v>
          </cell>
          <cell r="AF2188">
            <v>0</v>
          </cell>
          <cell r="AH2188" t="str">
            <v>111HP</v>
          </cell>
          <cell r="AI2188" t="str">
            <v>SG</v>
          </cell>
          <cell r="AJ2188" t="str">
            <v>111HP.SG2</v>
          </cell>
        </row>
        <row r="2189">
          <cell r="A2189">
            <v>2189</v>
          </cell>
          <cell r="D2189" t="str">
            <v>SG</v>
          </cell>
          <cell r="E2189" t="str">
            <v>P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M2189">
            <v>0.75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0.75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 t="str">
            <v>PLNT</v>
          </cell>
          <cell r="X2189">
            <v>0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  <cell r="AE2189">
            <v>0</v>
          </cell>
          <cell r="AF2189">
            <v>0</v>
          </cell>
          <cell r="AH2189" t="str">
            <v>111HP</v>
          </cell>
          <cell r="AI2189" t="str">
            <v>SG</v>
          </cell>
          <cell r="AJ2189" t="str">
            <v>111HP.SG3</v>
          </cell>
        </row>
        <row r="2190">
          <cell r="A2190">
            <v>2190</v>
          </cell>
          <cell r="F2190">
            <v>-1234548.5859693175</v>
          </cell>
          <cell r="G2190">
            <v>-1234548.5859693175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N2190">
            <v>0</v>
          </cell>
          <cell r="O2190">
            <v>0</v>
          </cell>
          <cell r="P2190">
            <v>-925911.43947698805</v>
          </cell>
          <cell r="Q2190">
            <v>-308637.14649232937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X2190">
            <v>0</v>
          </cell>
          <cell r="Y2190">
            <v>0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  <cell r="AE2190">
            <v>0</v>
          </cell>
          <cell r="AF2190">
            <v>0</v>
          </cell>
          <cell r="AH2190" t="str">
            <v>111HP</v>
          </cell>
          <cell r="AI2190" t="str">
            <v>NA</v>
          </cell>
          <cell r="AJ2190" t="str">
            <v>111HP.NA1</v>
          </cell>
        </row>
        <row r="2191">
          <cell r="A2191">
            <v>2191</v>
          </cell>
          <cell r="AH2191" t="str">
            <v>111HP</v>
          </cell>
          <cell r="AI2191" t="str">
            <v>NA</v>
          </cell>
          <cell r="AJ2191" t="str">
            <v>111HP.NA2</v>
          </cell>
        </row>
        <row r="2192">
          <cell r="A2192">
            <v>2192</v>
          </cell>
          <cell r="AH2192" t="str">
            <v>111HP</v>
          </cell>
          <cell r="AI2192" t="str">
            <v>NA</v>
          </cell>
          <cell r="AJ2192" t="str">
            <v>111HP.NA3</v>
          </cell>
        </row>
        <row r="2193">
          <cell r="A2193">
            <v>2193</v>
          </cell>
          <cell r="B2193" t="str">
            <v>111IP</v>
          </cell>
          <cell r="C2193" t="str">
            <v>Accum Prov for Amort-Intangible Plant</v>
          </cell>
          <cell r="AH2193" t="str">
            <v>111IP</v>
          </cell>
          <cell r="AI2193" t="str">
            <v>NA</v>
          </cell>
          <cell r="AJ2193" t="str">
            <v>111IP.NA</v>
          </cell>
        </row>
        <row r="2194">
          <cell r="A2194">
            <v>2194</v>
          </cell>
          <cell r="D2194" t="str">
            <v>S</v>
          </cell>
          <cell r="E2194" t="str">
            <v>I-SITUS</v>
          </cell>
          <cell r="F2194">
            <v>-69510.522307701409</v>
          </cell>
          <cell r="G2194">
            <v>0</v>
          </cell>
          <cell r="H2194">
            <v>-11005.393113224736</v>
          </cell>
          <cell r="I2194">
            <v>-58505.129194476671</v>
          </cell>
          <cell r="J2194">
            <v>0</v>
          </cell>
          <cell r="K2194">
            <v>0</v>
          </cell>
          <cell r="M2194">
            <v>0.75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0.75</v>
          </cell>
          <cell r="S2194">
            <v>0</v>
          </cell>
          <cell r="T2194">
            <v>0</v>
          </cell>
          <cell r="U2194">
            <v>-8254.0448349185517</v>
          </cell>
          <cell r="V2194">
            <v>-2751.3482783061841</v>
          </cell>
          <cell r="W2194" t="str">
            <v>PLNT</v>
          </cell>
          <cell r="X2194">
            <v>-9389.5371732814128</v>
          </cell>
          <cell r="Y2194">
            <v>-29201.757029699464</v>
          </cell>
          <cell r="Z2194">
            <v>-11188.45289506349</v>
          </cell>
          <cell r="AA2194">
            <v>-6880.692856933385</v>
          </cell>
          <cell r="AB2194">
            <v>-1844.689239498925</v>
          </cell>
          <cell r="AC2194">
            <v>0</v>
          </cell>
          <cell r="AD2194">
            <v>0</v>
          </cell>
          <cell r="AE2194">
            <v>0</v>
          </cell>
          <cell r="AF2194">
            <v>0</v>
          </cell>
          <cell r="AH2194" t="str">
            <v>111IP</v>
          </cell>
          <cell r="AI2194" t="str">
            <v>S</v>
          </cell>
          <cell r="AJ2194" t="str">
            <v>111IP.S</v>
          </cell>
        </row>
        <row r="2195">
          <cell r="A2195">
            <v>2195</v>
          </cell>
          <cell r="D2195" t="str">
            <v>SG</v>
          </cell>
          <cell r="E2195" t="str">
            <v>I-DGP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0.75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0.75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 t="str">
            <v>PLNT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  <cell r="AH2195" t="str">
            <v>111IP</v>
          </cell>
          <cell r="AI2195" t="str">
            <v>SG</v>
          </cell>
          <cell r="AJ2195" t="str">
            <v>111IP.SG</v>
          </cell>
        </row>
        <row r="2196">
          <cell r="A2196">
            <v>2196</v>
          </cell>
          <cell r="D2196" t="str">
            <v>SG</v>
          </cell>
          <cell r="E2196" t="str">
            <v>I-DGU</v>
          </cell>
          <cell r="F2196">
            <v>-221052.5843818821</v>
          </cell>
          <cell r="G2196">
            <v>-221052.5843818821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0.75</v>
          </cell>
          <cell r="N2196">
            <v>0</v>
          </cell>
          <cell r="O2196">
            <v>0</v>
          </cell>
          <cell r="P2196">
            <v>-165789.43828641158</v>
          </cell>
          <cell r="Q2196">
            <v>-55263.146095470525</v>
          </cell>
          <cell r="R2196">
            <v>0.75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 t="str">
            <v>PLNT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  <cell r="AH2196" t="str">
            <v>111IP</v>
          </cell>
          <cell r="AI2196" t="str">
            <v>SG</v>
          </cell>
          <cell r="AJ2196" t="str">
            <v>111IP.SG1</v>
          </cell>
        </row>
        <row r="2197">
          <cell r="A2197">
            <v>2197</v>
          </cell>
          <cell r="D2197" t="str">
            <v>SE</v>
          </cell>
          <cell r="E2197" t="str">
            <v>P</v>
          </cell>
          <cell r="F2197">
            <v>-126.3569116703178</v>
          </cell>
          <cell r="G2197">
            <v>-126.3569116703178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-126.3569116703178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 t="str">
            <v>PLNT</v>
          </cell>
          <cell r="X2197">
            <v>0</v>
          </cell>
          <cell r="Y2197">
            <v>0</v>
          </cell>
          <cell r="Z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0</v>
          </cell>
          <cell r="AE2197">
            <v>0</v>
          </cell>
          <cell r="AF2197">
            <v>0</v>
          </cell>
          <cell r="AH2197" t="str">
            <v>111IP</v>
          </cell>
          <cell r="AI2197" t="str">
            <v>SE</v>
          </cell>
          <cell r="AJ2197" t="str">
            <v>111IP.SE</v>
          </cell>
        </row>
        <row r="2198">
          <cell r="A2198">
            <v>2198</v>
          </cell>
          <cell r="D2198" t="str">
            <v>SG</v>
          </cell>
          <cell r="E2198" t="str">
            <v>I-SG</v>
          </cell>
          <cell r="F2198">
            <v>-42040294.730856016</v>
          </cell>
          <cell r="G2198">
            <v>-34402616.373882845</v>
          </cell>
          <cell r="H2198">
            <v>-7637678.3569731768</v>
          </cell>
          <cell r="I2198">
            <v>0</v>
          </cell>
          <cell r="J2198">
            <v>0</v>
          </cell>
          <cell r="K2198">
            <v>0</v>
          </cell>
          <cell r="M2198">
            <v>0.75</v>
          </cell>
          <cell r="N2198">
            <v>0</v>
          </cell>
          <cell r="O2198">
            <v>0</v>
          </cell>
          <cell r="P2198">
            <v>-25801962.280412134</v>
          </cell>
          <cell r="Q2198">
            <v>-8600654.0934707113</v>
          </cell>
          <cell r="R2198">
            <v>0.75</v>
          </cell>
          <cell r="S2198">
            <v>0</v>
          </cell>
          <cell r="T2198">
            <v>0</v>
          </cell>
          <cell r="U2198">
            <v>-5728258.7677298822</v>
          </cell>
          <cell r="V2198">
            <v>-1909419.5892432942</v>
          </cell>
          <cell r="W2198" t="str">
            <v>PLNT</v>
          </cell>
          <cell r="X2198">
            <v>0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0</v>
          </cell>
          <cell r="AE2198">
            <v>0</v>
          </cell>
          <cell r="AF2198">
            <v>0</v>
          </cell>
          <cell r="AH2198" t="str">
            <v>111IP</v>
          </cell>
          <cell r="AI2198" t="str">
            <v>SG</v>
          </cell>
          <cell r="AJ2198" t="str">
            <v>111IP.SG2</v>
          </cell>
        </row>
        <row r="2199">
          <cell r="A2199">
            <v>2199</v>
          </cell>
          <cell r="D2199" t="str">
            <v>SG</v>
          </cell>
          <cell r="E2199" t="str">
            <v>I-SG</v>
          </cell>
          <cell r="F2199">
            <v>-16480106.155865349</v>
          </cell>
          <cell r="G2199">
            <v>-13486079.80773679</v>
          </cell>
          <cell r="H2199">
            <v>-2994026.3481285605</v>
          </cell>
          <cell r="I2199">
            <v>0</v>
          </cell>
          <cell r="J2199">
            <v>0</v>
          </cell>
          <cell r="K2199">
            <v>0</v>
          </cell>
          <cell r="M2199">
            <v>0.75</v>
          </cell>
          <cell r="N2199">
            <v>0</v>
          </cell>
          <cell r="O2199">
            <v>0</v>
          </cell>
          <cell r="P2199">
            <v>-10114559.855802592</v>
          </cell>
          <cell r="Q2199">
            <v>-3371519.9519341975</v>
          </cell>
          <cell r="R2199">
            <v>0.75</v>
          </cell>
          <cell r="S2199">
            <v>0</v>
          </cell>
          <cell r="T2199">
            <v>0</v>
          </cell>
          <cell r="U2199">
            <v>-2245519.7610964202</v>
          </cell>
          <cell r="V2199">
            <v>-748506.58703214012</v>
          </cell>
          <cell r="W2199" t="str">
            <v>PLNT</v>
          </cell>
          <cell r="X2199">
            <v>0</v>
          </cell>
          <cell r="Y2199">
            <v>0</v>
          </cell>
          <cell r="Z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0</v>
          </cell>
          <cell r="AE2199">
            <v>0</v>
          </cell>
          <cell r="AF2199">
            <v>0</v>
          </cell>
          <cell r="AH2199" t="str">
            <v>111IP</v>
          </cell>
          <cell r="AI2199" t="str">
            <v>SG</v>
          </cell>
          <cell r="AJ2199" t="str">
            <v>111IP.SG3</v>
          </cell>
        </row>
        <row r="2200">
          <cell r="A2200">
            <v>2200</v>
          </cell>
          <cell r="D2200" t="str">
            <v>SG</v>
          </cell>
          <cell r="E2200" t="str">
            <v>I-SG</v>
          </cell>
          <cell r="F2200">
            <v>-2594094.7465431988</v>
          </cell>
          <cell r="G2200">
            <v>-2122812.1014415482</v>
          </cell>
          <cell r="H2200">
            <v>-471282.64510165062</v>
          </cell>
          <cell r="I2200">
            <v>0</v>
          </cell>
          <cell r="J2200">
            <v>0</v>
          </cell>
          <cell r="K2200">
            <v>0</v>
          </cell>
          <cell r="M2200">
            <v>0.75</v>
          </cell>
          <cell r="N2200">
            <v>0</v>
          </cell>
          <cell r="O2200">
            <v>0</v>
          </cell>
          <cell r="P2200">
            <v>-1592109.0760811612</v>
          </cell>
          <cell r="Q2200">
            <v>-530703.02536038705</v>
          </cell>
          <cell r="R2200">
            <v>0.75</v>
          </cell>
          <cell r="S2200">
            <v>0</v>
          </cell>
          <cell r="T2200">
            <v>0</v>
          </cell>
          <cell r="U2200">
            <v>-353461.98382623796</v>
          </cell>
          <cell r="V2200">
            <v>-117820.66127541265</v>
          </cell>
          <cell r="W2200" t="str">
            <v>PLNT</v>
          </cell>
          <cell r="X2200">
            <v>0</v>
          </cell>
          <cell r="Y2200">
            <v>0</v>
          </cell>
          <cell r="Z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0</v>
          </cell>
          <cell r="AE2200">
            <v>0</v>
          </cell>
          <cell r="AF2200">
            <v>0</v>
          </cell>
          <cell r="AH2200" t="str">
            <v>111IP</v>
          </cell>
          <cell r="AI2200" t="str">
            <v>SG</v>
          </cell>
          <cell r="AJ2200" t="str">
            <v>111IP.SG4</v>
          </cell>
        </row>
        <row r="2201">
          <cell r="A2201">
            <v>2201</v>
          </cell>
          <cell r="D2201" t="str">
            <v>CN</v>
          </cell>
          <cell r="E2201" t="str">
            <v>CUST</v>
          </cell>
          <cell r="F2201">
            <v>-71490365.509447232</v>
          </cell>
          <cell r="G2201">
            <v>0</v>
          </cell>
          <cell r="H2201">
            <v>0</v>
          </cell>
          <cell r="I2201">
            <v>0</v>
          </cell>
          <cell r="J2201">
            <v>-71490365.509447232</v>
          </cell>
          <cell r="K2201">
            <v>0</v>
          </cell>
          <cell r="M2201">
            <v>0.75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0.75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 t="str">
            <v>CUST</v>
          </cell>
          <cell r="X2201">
            <v>0</v>
          </cell>
          <cell r="Y2201">
            <v>0</v>
          </cell>
          <cell r="Z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0</v>
          </cell>
          <cell r="AE2201">
            <v>0</v>
          </cell>
          <cell r="AF2201">
            <v>0</v>
          </cell>
          <cell r="AH2201" t="str">
            <v>111IP</v>
          </cell>
          <cell r="AI2201" t="str">
            <v>CN</v>
          </cell>
          <cell r="AJ2201" t="str">
            <v>111IP.CN</v>
          </cell>
        </row>
        <row r="2202">
          <cell r="A2202">
            <v>2202</v>
          </cell>
          <cell r="D2202" t="str">
            <v>SG</v>
          </cell>
          <cell r="E2202" t="str">
            <v>P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0.75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0.75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 t="str">
            <v>PLNT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0</v>
          </cell>
          <cell r="AE2202">
            <v>0</v>
          </cell>
          <cell r="AF2202">
            <v>0</v>
          </cell>
          <cell r="AH2202" t="str">
            <v>111IP</v>
          </cell>
          <cell r="AI2202" t="str">
            <v>SG</v>
          </cell>
          <cell r="AJ2202" t="str">
            <v>111IP.SG5</v>
          </cell>
        </row>
        <row r="2203">
          <cell r="A2203">
            <v>2203</v>
          </cell>
          <cell r="D2203" t="str">
            <v>SG</v>
          </cell>
          <cell r="E2203" t="str">
            <v>P</v>
          </cell>
          <cell r="F2203">
            <v>-14103.639897269213</v>
          </cell>
          <cell r="G2203">
            <v>-14103.639897269213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0.75</v>
          </cell>
          <cell r="N2203">
            <v>0</v>
          </cell>
          <cell r="O2203">
            <v>0</v>
          </cell>
          <cell r="P2203">
            <v>-10577.72992295191</v>
          </cell>
          <cell r="Q2203">
            <v>-3525.9099743173033</v>
          </cell>
          <cell r="R2203">
            <v>0.75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 t="str">
            <v>PLNT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0</v>
          </cell>
          <cell r="AE2203">
            <v>0</v>
          </cell>
          <cell r="AF2203">
            <v>0</v>
          </cell>
          <cell r="AH2203" t="str">
            <v>111IP</v>
          </cell>
          <cell r="AI2203" t="str">
            <v>SG</v>
          </cell>
          <cell r="AJ2203" t="str">
            <v>111IP.SG6</v>
          </cell>
        </row>
        <row r="2204">
          <cell r="A2204">
            <v>2204</v>
          </cell>
          <cell r="D2204" t="str">
            <v>SO</v>
          </cell>
          <cell r="E2204" t="str">
            <v>PTD</v>
          </cell>
          <cell r="F2204">
            <v>-130824127.58093436</v>
          </cell>
          <cell r="G2204">
            <v>-59268782.977425583</v>
          </cell>
          <cell r="H2204">
            <v>-35730245.475080863</v>
          </cell>
          <cell r="I2204">
            <v>-35825099.1284279</v>
          </cell>
          <cell r="J2204">
            <v>0</v>
          </cell>
          <cell r="K2204">
            <v>0</v>
          </cell>
          <cell r="M2204">
            <v>0.75</v>
          </cell>
          <cell r="N2204">
            <v>0</v>
          </cell>
          <cell r="O2204">
            <v>0</v>
          </cell>
          <cell r="P2204">
            <v>-44451587.233069189</v>
          </cell>
          <cell r="Q2204">
            <v>-14817195.744356396</v>
          </cell>
          <cell r="R2204">
            <v>0.75</v>
          </cell>
          <cell r="S2204">
            <v>0</v>
          </cell>
          <cell r="T2204">
            <v>0</v>
          </cell>
          <cell r="U2204">
            <v>-26797684.106310647</v>
          </cell>
          <cell r="V2204">
            <v>-8932561.3687702157</v>
          </cell>
          <cell r="W2204" t="str">
            <v>PLNT</v>
          </cell>
          <cell r="X2204">
            <v>-5749600.157017041</v>
          </cell>
          <cell r="Y2204">
            <v>-17881437.998978294</v>
          </cell>
          <cell r="Z2204">
            <v>-6851150.3107190272</v>
          </cell>
          <cell r="AA2204">
            <v>-4213331.4987222673</v>
          </cell>
          <cell r="AB2204">
            <v>-1129579.1629912732</v>
          </cell>
          <cell r="AC2204">
            <v>0</v>
          </cell>
          <cell r="AD2204">
            <v>0</v>
          </cell>
          <cell r="AE2204">
            <v>0</v>
          </cell>
          <cell r="AF2204">
            <v>0</v>
          </cell>
          <cell r="AH2204" t="str">
            <v>111IP</v>
          </cell>
          <cell r="AI2204" t="str">
            <v>SO</v>
          </cell>
          <cell r="AJ2204" t="str">
            <v>111IP.SO</v>
          </cell>
        </row>
        <row r="2205">
          <cell r="A2205">
            <v>2205</v>
          </cell>
          <cell r="F2205">
            <v>-263733781.82714468</v>
          </cell>
          <cell r="G2205">
            <v>-109515573.84167759</v>
          </cell>
          <cell r="H2205">
            <v>-46844238.218397476</v>
          </cell>
          <cell r="I2205">
            <v>-35883604.257622376</v>
          </cell>
          <cell r="J2205">
            <v>-71490365.509447232</v>
          </cell>
          <cell r="K2205">
            <v>0</v>
          </cell>
          <cell r="N2205">
            <v>0</v>
          </cell>
          <cell r="O2205">
            <v>0</v>
          </cell>
          <cell r="P2205">
            <v>-82136585.613574445</v>
          </cell>
          <cell r="Q2205">
            <v>-27378988.22810315</v>
          </cell>
          <cell r="S2205">
            <v>0</v>
          </cell>
          <cell r="T2205">
            <v>0</v>
          </cell>
          <cell r="U2205">
            <v>-35133178.663798109</v>
          </cell>
          <cell r="V2205">
            <v>-11711059.554599369</v>
          </cell>
          <cell r="X2205">
            <v>-5758989.6941903224</v>
          </cell>
          <cell r="Y2205">
            <v>-17910639.756007995</v>
          </cell>
          <cell r="Z2205">
            <v>-6862338.7636140911</v>
          </cell>
          <cell r="AA2205">
            <v>-4220212.1915792003</v>
          </cell>
          <cell r="AB2205">
            <v>-1131423.8522307721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  <cell r="AH2205" t="str">
            <v>111IP</v>
          </cell>
          <cell r="AI2205" t="str">
            <v>NA</v>
          </cell>
          <cell r="AJ2205" t="str">
            <v>111IP.NA1</v>
          </cell>
        </row>
        <row r="2206">
          <cell r="A2206">
            <v>2206</v>
          </cell>
          <cell r="B2206" t="str">
            <v>111IP</v>
          </cell>
          <cell r="C2206" t="str">
            <v>Less Non-Utility Plant</v>
          </cell>
          <cell r="AH2206" t="str">
            <v>111IP</v>
          </cell>
          <cell r="AI2206" t="str">
            <v>NA</v>
          </cell>
          <cell r="AJ2206" t="str">
            <v>111IP.NA2</v>
          </cell>
        </row>
        <row r="2207">
          <cell r="A2207">
            <v>2207</v>
          </cell>
          <cell r="D2207" t="str">
            <v>OTH</v>
          </cell>
          <cell r="E2207" t="str">
            <v>NUTIL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M2207">
            <v>0.75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0.75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H2207" t="str">
            <v>111IP</v>
          </cell>
          <cell r="AI2207" t="str">
            <v>OTH</v>
          </cell>
          <cell r="AJ2207" t="str">
            <v>111IP.OTH</v>
          </cell>
        </row>
        <row r="2208">
          <cell r="A2208">
            <v>2208</v>
          </cell>
          <cell r="F2208">
            <v>-263733781.82714468</v>
          </cell>
          <cell r="G2208">
            <v>-109515573.84167759</v>
          </cell>
          <cell r="H2208">
            <v>-46844238.218397476</v>
          </cell>
          <cell r="I2208">
            <v>-35883604.257622376</v>
          </cell>
          <cell r="J2208">
            <v>-71490365.509447232</v>
          </cell>
          <cell r="K2208">
            <v>0</v>
          </cell>
          <cell r="N2208">
            <v>0</v>
          </cell>
          <cell r="O2208">
            <v>0</v>
          </cell>
          <cell r="P2208">
            <v>-82136585.613574445</v>
          </cell>
          <cell r="Q2208">
            <v>-27378988.22810315</v>
          </cell>
          <cell r="S2208">
            <v>0</v>
          </cell>
          <cell r="T2208">
            <v>0</v>
          </cell>
          <cell r="U2208">
            <v>-35133178.663798109</v>
          </cell>
          <cell r="V2208">
            <v>-11711059.554599369</v>
          </cell>
          <cell r="X2208">
            <v>-5758989.6941903224</v>
          </cell>
          <cell r="Y2208">
            <v>-17910639.756007995</v>
          </cell>
          <cell r="Z2208">
            <v>-6862338.7636140911</v>
          </cell>
          <cell r="AA2208">
            <v>-4220212.1915792003</v>
          </cell>
          <cell r="AB2208">
            <v>-1131423.8522307721</v>
          </cell>
          <cell r="AC2208">
            <v>0</v>
          </cell>
          <cell r="AD2208">
            <v>0</v>
          </cell>
          <cell r="AE2208">
            <v>0</v>
          </cell>
          <cell r="AF2208">
            <v>0</v>
          </cell>
          <cell r="AH2208" t="str">
            <v>111IP</v>
          </cell>
          <cell r="AI2208" t="str">
            <v>NA</v>
          </cell>
          <cell r="AJ2208" t="str">
            <v>111IP.NA3</v>
          </cell>
        </row>
        <row r="2209">
          <cell r="A2209">
            <v>2209</v>
          </cell>
          <cell r="AH2209" t="str">
            <v>111IP</v>
          </cell>
          <cell r="AI2209" t="str">
            <v>NA</v>
          </cell>
          <cell r="AJ2209" t="str">
            <v>111IP.NA4</v>
          </cell>
        </row>
        <row r="2210">
          <cell r="A2210">
            <v>2210</v>
          </cell>
          <cell r="B2210">
            <v>111390</v>
          </cell>
          <cell r="C2210" t="str">
            <v>Accum-Prov for Amort-Mining</v>
          </cell>
          <cell r="AH2210">
            <v>111390</v>
          </cell>
          <cell r="AI2210" t="str">
            <v>NA</v>
          </cell>
          <cell r="AJ2210" t="str">
            <v>111390.NA</v>
          </cell>
        </row>
        <row r="2211">
          <cell r="A2211">
            <v>2211</v>
          </cell>
          <cell r="D2211" t="str">
            <v>S</v>
          </cell>
          <cell r="E2211" t="str">
            <v>G-SITUS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M2211">
            <v>0.75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0.75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 t="str">
            <v>PLNT</v>
          </cell>
          <cell r="X2211">
            <v>0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H2211">
            <v>111390</v>
          </cell>
          <cell r="AI2211" t="str">
            <v>S</v>
          </cell>
          <cell r="AJ2211" t="str">
            <v>111390.S</v>
          </cell>
        </row>
        <row r="2212">
          <cell r="A2212">
            <v>2212</v>
          </cell>
          <cell r="D2212" t="str">
            <v>SG</v>
          </cell>
          <cell r="E2212" t="str">
            <v>P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M2212">
            <v>0.75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0.75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 t="str">
            <v>PLNT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0</v>
          </cell>
          <cell r="AE2212">
            <v>0</v>
          </cell>
          <cell r="AF2212">
            <v>0</v>
          </cell>
          <cell r="AH2212">
            <v>111390</v>
          </cell>
          <cell r="AI2212" t="str">
            <v>SG</v>
          </cell>
          <cell r="AJ2212" t="str">
            <v>111390.SG</v>
          </cell>
        </row>
        <row r="2213">
          <cell r="A2213">
            <v>2213</v>
          </cell>
          <cell r="D2213" t="str">
            <v>SO</v>
          </cell>
          <cell r="E2213" t="str">
            <v>PTD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M2213">
            <v>0.75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0.75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 t="str">
            <v>PLNT</v>
          </cell>
          <cell r="X2213">
            <v>0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0</v>
          </cell>
          <cell r="AE2213">
            <v>0</v>
          </cell>
          <cell r="AF2213">
            <v>0</v>
          </cell>
          <cell r="AH2213">
            <v>111390</v>
          </cell>
          <cell r="AI2213" t="str">
            <v>SO</v>
          </cell>
          <cell r="AJ2213" t="str">
            <v>111390.SO</v>
          </cell>
        </row>
        <row r="2214">
          <cell r="A2214">
            <v>2214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X2214">
            <v>0</v>
          </cell>
          <cell r="Y2214">
            <v>0</v>
          </cell>
          <cell r="Z2214">
            <v>0</v>
          </cell>
          <cell r="AA2214">
            <v>0</v>
          </cell>
          <cell r="AB2214">
            <v>0</v>
          </cell>
          <cell r="AH2214">
            <v>111390</v>
          </cell>
          <cell r="AI2214" t="str">
            <v>NA</v>
          </cell>
          <cell r="AJ2214" t="str">
            <v>111390.NA1</v>
          </cell>
        </row>
        <row r="2215">
          <cell r="A2215">
            <v>2215</v>
          </cell>
          <cell r="AH2215">
            <v>111390</v>
          </cell>
          <cell r="AI2215" t="str">
            <v>NA</v>
          </cell>
          <cell r="AJ2215" t="str">
            <v>111390.NA2</v>
          </cell>
        </row>
        <row r="2216">
          <cell r="A2216">
            <v>2216</v>
          </cell>
          <cell r="C2216" t="str">
            <v>Remove Capital Lease Amort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X2216">
            <v>0</v>
          </cell>
          <cell r="Y2216">
            <v>0</v>
          </cell>
          <cell r="Z2216">
            <v>0</v>
          </cell>
          <cell r="AA2216">
            <v>0</v>
          </cell>
          <cell r="AB2216">
            <v>0</v>
          </cell>
          <cell r="AH2216">
            <v>111390</v>
          </cell>
          <cell r="AI2216" t="str">
            <v>NA</v>
          </cell>
          <cell r="AJ2216" t="str">
            <v>111390.NA3</v>
          </cell>
        </row>
        <row r="2217">
          <cell r="A2217">
            <v>2217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H2217">
            <v>111390</v>
          </cell>
          <cell r="AI2217" t="str">
            <v>NA</v>
          </cell>
          <cell r="AJ2217" t="str">
            <v>111390.NA4</v>
          </cell>
        </row>
        <row r="2218">
          <cell r="B2218" t="str">
            <v>TOTAL ACCUM PROV FOR AMORTIZATION</v>
          </cell>
          <cell r="F2218">
            <v>-266601655.96968713</v>
          </cell>
          <cell r="G2218">
            <v>-111476499.42306338</v>
          </cell>
          <cell r="H2218">
            <v>-47291406.58600302</v>
          </cell>
          <cell r="I2218">
            <v>-36343384.451173492</v>
          </cell>
          <cell r="J2218">
            <v>-71490365.509447232</v>
          </cell>
          <cell r="K2218">
            <v>0</v>
          </cell>
          <cell r="N2218">
            <v>0</v>
          </cell>
          <cell r="O2218">
            <v>0</v>
          </cell>
          <cell r="P2218">
            <v>-83607279.799613789</v>
          </cell>
          <cell r="Q2218">
            <v>-27869219.623449598</v>
          </cell>
          <cell r="S2218">
            <v>0</v>
          </cell>
          <cell r="T2218">
            <v>0</v>
          </cell>
          <cell r="U2218">
            <v>-35468554.939502269</v>
          </cell>
          <cell r="V2218">
            <v>-11822851.646500755</v>
          </cell>
          <cell r="X2218">
            <v>-5832780.2024470633</v>
          </cell>
          <cell r="Y2218">
            <v>-18140130.566198625</v>
          </cell>
          <cell r="Z2218">
            <v>-6950266.5933353091</v>
          </cell>
          <cell r="AA2218">
            <v>-4274286.1905103102</v>
          </cell>
          <cell r="AB2218">
            <v>-1145920.8986821889</v>
          </cell>
          <cell r="AC2218">
            <v>0</v>
          </cell>
          <cell r="AD2218">
            <v>0</v>
          </cell>
          <cell r="AE2218">
            <v>0</v>
          </cell>
          <cell r="AF2218">
            <v>0</v>
          </cell>
          <cell r="AH2218" t="str">
            <v>TOTAL ACCUM PROV FOR AMORTIZATION</v>
          </cell>
          <cell r="AI2218" t="str">
            <v>NA</v>
          </cell>
          <cell r="AJ2218" t="str">
            <v>TOTAL ACCUM PROV FOR AMORTIZATION.NA</v>
          </cell>
        </row>
        <row r="2223">
          <cell r="AC2223" t="str">
            <v>Function</v>
          </cell>
          <cell r="AD2223" t="str">
            <v>Generation</v>
          </cell>
          <cell r="AE2223" t="str">
            <v>Transmission</v>
          </cell>
          <cell r="AF2223" t="str">
            <v>Distribution</v>
          </cell>
        </row>
        <row r="2224">
          <cell r="AC2224" t="str">
            <v>Check</v>
          </cell>
          <cell r="AD2224" t="str">
            <v>Check</v>
          </cell>
          <cell r="AE2224" t="str">
            <v>Check</v>
          </cell>
          <cell r="AF2224" t="str">
            <v>Check</v>
          </cell>
        </row>
        <row r="2226"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C2227">
            <v>0</v>
          </cell>
          <cell r="AD2227">
            <v>0</v>
          </cell>
          <cell r="AE2227">
            <v>0</v>
          </cell>
          <cell r="AF2227">
            <v>0</v>
          </cell>
        </row>
      </sheetData>
      <sheetData sheetId="31"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860915571.88370681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860915571.88370681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1304804191.386508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1304804191.386508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8103971.2497853357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8103971.2497853357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2173823734.5200005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12135362.02</v>
          </cell>
        </row>
        <row r="40">
          <cell r="R40" t="str">
            <v>447.NA1</v>
          </cell>
          <cell r="S40">
            <v>12135362.02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78173770.698221475</v>
          </cell>
        </row>
        <row r="44">
          <cell r="R44" t="str">
            <v>447NPC.SE</v>
          </cell>
          <cell r="S44">
            <v>-1175346.5769295306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76998424.12129195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89133786.141291946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-1414599.7349805068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-1414599.7349805068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2261542920.926312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4488185.3899999997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4488185.3899999997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4366771.4800000004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18462.927547220115</v>
          </cell>
        </row>
        <row r="67">
          <cell r="R67" t="str">
            <v>451.NA1</v>
          </cell>
          <cell r="S67">
            <v>4385234.4075472206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3209.1269137387812</v>
          </cell>
        </row>
        <row r="71">
          <cell r="R71" t="str">
            <v>453.NA1</v>
          </cell>
          <cell r="S71">
            <v>3209.1269137387812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3576392.13</v>
          </cell>
        </row>
        <row r="75">
          <cell r="R75" t="str">
            <v>454.SG</v>
          </cell>
          <cell r="S75">
            <v>2134228.4262479618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1490330.5793668036</v>
          </cell>
        </row>
        <row r="78">
          <cell r="R78" t="str">
            <v>454.NA1</v>
          </cell>
          <cell r="S78">
            <v>7200951.1356147658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1310848.8909329572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8022359.7382853692</v>
          </cell>
        </row>
        <row r="86">
          <cell r="R86" t="str">
            <v>456.SO</v>
          </cell>
          <cell r="S86">
            <v>0</v>
          </cell>
        </row>
        <row r="87">
          <cell r="R87" t="str">
            <v>456.SG</v>
          </cell>
          <cell r="S87">
            <v>53127931.88314829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62461140.512366615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78538720.572442353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2340081641.4987545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2199701294.4309335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6847013.1613558382</v>
          </cell>
        </row>
        <row r="100">
          <cell r="R100" t="str">
            <v>Summary of Revenues by Factor.NA4</v>
          </cell>
          <cell r="S100">
            <v>1508793.5069140238</v>
          </cell>
        </row>
        <row r="101">
          <cell r="R101" t="str">
            <v>Summary of Revenues by Factor.NA5</v>
          </cell>
          <cell r="S101">
            <v>132024540.39955094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2340081641.4987545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0</v>
          </cell>
        </row>
        <row r="117">
          <cell r="R117" t="str">
            <v>41170.NA1</v>
          </cell>
          <cell r="S117">
            <v>0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-27.166248726713881</v>
          </cell>
        </row>
        <row r="122">
          <cell r="R122" t="str">
            <v>4118.NA1</v>
          </cell>
          <cell r="S122">
            <v>-27.166248726713881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-336.5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421.SG-P</v>
          </cell>
          <cell r="S135">
            <v>0</v>
          </cell>
        </row>
        <row r="136">
          <cell r="R136" t="str">
            <v>421.SG1</v>
          </cell>
          <cell r="S136">
            <v>0</v>
          </cell>
        </row>
        <row r="137">
          <cell r="R137" t="str">
            <v>421.SO</v>
          </cell>
          <cell r="S137">
            <v>698.59305216986684</v>
          </cell>
        </row>
        <row r="138">
          <cell r="R138" t="str">
            <v>421.SG2</v>
          </cell>
          <cell r="S138">
            <v>-498056.44025219104</v>
          </cell>
        </row>
        <row r="139">
          <cell r="R139" t="str">
            <v>421.NA1</v>
          </cell>
          <cell r="S139">
            <v>-497694.34720002115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-497721.51344874786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582896.63</v>
          </cell>
        </row>
        <row r="145">
          <cell r="R145" t="str">
            <v>4311.NA1</v>
          </cell>
          <cell r="S145">
            <v>582896.63</v>
          </cell>
        </row>
        <row r="146">
          <cell r="R146" t="str">
            <v>Total Miscellaneous Expenses.NA</v>
          </cell>
          <cell r="S146">
            <v>582896.63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85175.11655125214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5994453.1915036924</v>
          </cell>
        </row>
        <row r="152">
          <cell r="R152" t="str">
            <v>500.SG1</v>
          </cell>
          <cell r="S152">
            <v>1047848.6956086884</v>
          </cell>
        </row>
        <row r="153">
          <cell r="R153" t="str">
            <v>500.NA1</v>
          </cell>
          <cell r="S153">
            <v>7042301.8871123809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</v>
          </cell>
          <cell r="S156">
            <v>42494145</v>
          </cell>
        </row>
        <row r="157">
          <cell r="R157" t="str">
            <v>501.SE</v>
          </cell>
          <cell r="S157">
            <v>8090760.5429476704</v>
          </cell>
        </row>
        <row r="158">
          <cell r="R158" t="str">
            <v>501.SE1</v>
          </cell>
          <cell r="S158">
            <v>0</v>
          </cell>
        </row>
        <row r="159">
          <cell r="R159" t="str">
            <v>501.SE2</v>
          </cell>
          <cell r="S159">
            <v>0</v>
          </cell>
        </row>
        <row r="160">
          <cell r="R160" t="str">
            <v>501.SE3</v>
          </cell>
          <cell r="S160">
            <v>703508.26601248828</v>
          </cell>
        </row>
        <row r="161">
          <cell r="R161" t="str">
            <v>501.NA1</v>
          </cell>
          <cell r="S161">
            <v>51288413.808960162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262278185.3038148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18722843.237062484</v>
          </cell>
        </row>
        <row r="169">
          <cell r="R169" t="str">
            <v>501NPC.NA1</v>
          </cell>
          <cell r="S169">
            <v>281001028.54087728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332289442.34983742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30105328.375031818</v>
          </cell>
        </row>
        <row r="175">
          <cell r="R175" t="str">
            <v>502.SG1</v>
          </cell>
          <cell r="S175">
            <v>3182390.4505297258</v>
          </cell>
        </row>
        <row r="176">
          <cell r="R176" t="str">
            <v>502.NA1</v>
          </cell>
          <cell r="S176">
            <v>33287718.825561542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2873382.8418601118</v>
          </cell>
        </row>
        <row r="184">
          <cell r="R184" t="str">
            <v>503NPC.NA1</v>
          </cell>
          <cell r="S184">
            <v>2873382.8418601118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531986.0631998129</v>
          </cell>
        </row>
        <row r="188">
          <cell r="R188" t="str">
            <v>505.SG1</v>
          </cell>
          <cell r="S188">
            <v>139315.2332076563</v>
          </cell>
        </row>
        <row r="189">
          <cell r="R189" t="str">
            <v>505.NA1</v>
          </cell>
          <cell r="S189">
            <v>671301.2964074692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 t="str">
            <v xml:space="preserve"> </v>
          </cell>
        </row>
        <row r="192">
          <cell r="R192" t="str">
            <v>506.SG</v>
          </cell>
          <cell r="S192">
            <v>10183405.727935433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1216071.2681439654</v>
          </cell>
        </row>
        <row r="195">
          <cell r="R195" t="str">
            <v>506.NA1</v>
          </cell>
          <cell r="S195">
            <v>11399476.996079398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205485.77539466385</v>
          </cell>
        </row>
        <row r="199">
          <cell r="R199" t="str">
            <v>507.SG1</v>
          </cell>
          <cell r="S199">
            <v>356.37463531045825</v>
          </cell>
        </row>
        <row r="200">
          <cell r="R200" t="str">
            <v>507.NA1</v>
          </cell>
          <cell r="S200">
            <v>205842.15002997432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7512897.8113959776</v>
          </cell>
        </row>
        <row r="204">
          <cell r="R204" t="str">
            <v>510.SG1</v>
          </cell>
          <cell r="S204">
            <v>1082312.9110723895</v>
          </cell>
        </row>
        <row r="205">
          <cell r="R205" t="str">
            <v>510.NA1</v>
          </cell>
          <cell r="S205">
            <v>8595210.7224683668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11780627.370448526</v>
          </cell>
        </row>
        <row r="211">
          <cell r="R211" t="str">
            <v>511.SG1</v>
          </cell>
          <cell r="S211">
            <v>1917963.7742492051</v>
          </cell>
        </row>
        <row r="212">
          <cell r="R212" t="str">
            <v>511.NA1</v>
          </cell>
          <cell r="S212">
            <v>13698591.144697731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29022817.314562526</v>
          </cell>
        </row>
        <row r="216">
          <cell r="R216" t="str">
            <v>512.SG1</v>
          </cell>
          <cell r="S216">
            <v>1852207.0042245938</v>
          </cell>
        </row>
        <row r="217">
          <cell r="R217" t="str">
            <v>512.NA1</v>
          </cell>
          <cell r="S217">
            <v>30875024.31878712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11261232.812253822</v>
          </cell>
        </row>
        <row r="221">
          <cell r="R221" t="str">
            <v>513.SG1</v>
          </cell>
          <cell r="S221">
            <v>386847.95434727933</v>
          </cell>
        </row>
        <row r="222">
          <cell r="R222" t="str">
            <v>513.NA1</v>
          </cell>
          <cell r="S222">
            <v>11648080.766601101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3397637.4076101934</v>
          </cell>
        </row>
        <row r="226">
          <cell r="R226" t="str">
            <v>514.SG1</v>
          </cell>
          <cell r="S226">
            <v>761099.19922784343</v>
          </cell>
        </row>
        <row r="227">
          <cell r="R227" t="str">
            <v>514.NA1</v>
          </cell>
          <cell r="S227">
            <v>4158736.6068380368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456745109.9062807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3744018.4374892712</v>
          </cell>
        </row>
        <row r="282">
          <cell r="R282" t="str">
            <v>535.SG1</v>
          </cell>
          <cell r="S282">
            <v>503650.42874033499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4247668.8662296059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67917.320176984809</v>
          </cell>
        </row>
        <row r="289">
          <cell r="R289" t="str">
            <v>536.SG1</v>
          </cell>
          <cell r="S289">
            <v>0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67917.320176984809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1913901.3906999326</v>
          </cell>
        </row>
        <row r="296">
          <cell r="R296" t="str">
            <v>537.SG1</v>
          </cell>
          <cell r="S296">
            <v>184296.3382668352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2098197.7289667679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5713268.2644312028</v>
          </cell>
        </row>
        <row r="310">
          <cell r="R310" t="str">
            <v>539.SG1</v>
          </cell>
          <cell r="S310">
            <v>2805451.1186937601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8518719.3831249624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731989.85955101997</v>
          </cell>
        </row>
        <row r="318">
          <cell r="R318" t="str">
            <v>540.SG1</v>
          </cell>
          <cell r="S318">
            <v>45955.880633846318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777945.74018486624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171.90878091787351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171.90878091787351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291796.04711293662</v>
          </cell>
        </row>
        <row r="332">
          <cell r="R332" t="str">
            <v>542.SG1</v>
          </cell>
          <cell r="S332">
            <v>12268.417966519233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304064.46507945587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434777.74056573247</v>
          </cell>
        </row>
        <row r="342">
          <cell r="R342" t="str">
            <v>543.SG1</v>
          </cell>
          <cell r="S342">
            <v>183925.14488765367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618702.88545338612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632326.16187361337</v>
          </cell>
        </row>
        <row r="349">
          <cell r="R349" t="str">
            <v>544.SG1</v>
          </cell>
          <cell r="S349">
            <v>101268.5536669334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733594.71554054681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545.SG</v>
          </cell>
          <cell r="S354">
            <v>0</v>
          </cell>
        </row>
        <row r="355">
          <cell r="R355" t="str">
            <v>545.SG1</v>
          </cell>
          <cell r="S355">
            <v>1496974.6434490639</v>
          </cell>
        </row>
        <row r="356">
          <cell r="R356" t="str">
            <v>545.SG2</v>
          </cell>
          <cell r="S356">
            <v>316554.34336613648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1813528.9868152004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19180512.000352692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153158.37193382671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153158.37193382671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110456865.20920865</v>
          </cell>
        </row>
        <row r="374">
          <cell r="R374" t="str">
            <v>547NPC.SE1</v>
          </cell>
          <cell r="S374">
            <v>1060180.6377835826</v>
          </cell>
        </row>
        <row r="375">
          <cell r="R375" t="str">
            <v>547NPC.NA1</v>
          </cell>
          <cell r="S375">
            <v>111517045.84699224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8324946.2616754267</v>
          </cell>
        </row>
        <row r="379">
          <cell r="R379" t="str">
            <v>548.SG1</v>
          </cell>
          <cell r="S379">
            <v>230214.36866773566</v>
          </cell>
        </row>
        <row r="380">
          <cell r="R380" t="str">
            <v>548.NA1</v>
          </cell>
          <cell r="S380">
            <v>8555160.6303431615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0</v>
          </cell>
        </row>
        <row r="384">
          <cell r="R384" t="str">
            <v>549.SG</v>
          </cell>
          <cell r="S384">
            <v>1743410.7164160016</v>
          </cell>
        </row>
        <row r="385">
          <cell r="R385" t="str">
            <v>549.SG1</v>
          </cell>
          <cell r="S385">
            <v>1991776.6011271353</v>
          </cell>
        </row>
        <row r="386">
          <cell r="R386" t="str">
            <v>549.NA1</v>
          </cell>
          <cell r="S386">
            <v>3735187.3175431369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0</v>
          </cell>
        </row>
        <row r="393">
          <cell r="R393" t="str">
            <v>550.SG</v>
          </cell>
          <cell r="S393">
            <v>17961.94178289792</v>
          </cell>
        </row>
        <row r="394">
          <cell r="R394" t="str">
            <v>550.SG1</v>
          </cell>
          <cell r="S394">
            <v>2044016.2535230578</v>
          </cell>
        </row>
        <row r="395">
          <cell r="R395" t="str">
            <v>550.NA1</v>
          </cell>
          <cell r="S395">
            <v>2061978.1953059556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1870338.51452715</v>
          </cell>
        </row>
        <row r="403">
          <cell r="R403" t="str">
            <v>552.SG1</v>
          </cell>
          <cell r="S403">
            <v>34282.701132837305</v>
          </cell>
        </row>
        <row r="404">
          <cell r="R404" t="str">
            <v>552.NA1</v>
          </cell>
          <cell r="S404">
            <v>1904621.2156599872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1002904.4351712286</v>
          </cell>
        </row>
        <row r="408">
          <cell r="R408" t="str">
            <v>553.SG1</v>
          </cell>
          <cell r="S408">
            <v>3550966.5793205351</v>
          </cell>
        </row>
        <row r="409">
          <cell r="R409" t="str">
            <v>553.SG2</v>
          </cell>
          <cell r="S409">
            <v>97533.304585704114</v>
          </cell>
        </row>
        <row r="410">
          <cell r="R410" t="str">
            <v>553.NA1</v>
          </cell>
          <cell r="S410">
            <v>4651404.3190774675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879085.17779589072</v>
          </cell>
        </row>
        <row r="414">
          <cell r="R414" t="str">
            <v>554.SG1</v>
          </cell>
          <cell r="S414">
            <v>358448.10242025409</v>
          </cell>
        </row>
        <row r="415">
          <cell r="R415" t="str">
            <v>554.SG2</v>
          </cell>
          <cell r="S415">
            <v>33785.194771867398</v>
          </cell>
        </row>
        <row r="416">
          <cell r="R416" t="str">
            <v>554.NA1</v>
          </cell>
          <cell r="S416">
            <v>1271318.4749880123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133849874.3718438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</v>
          </cell>
          <cell r="S426">
            <v>6184165.9199999999</v>
          </cell>
        </row>
        <row r="427">
          <cell r="R427" t="str">
            <v>555NPC.SG</v>
          </cell>
          <cell r="S427">
            <v>307070393.93243766</v>
          </cell>
        </row>
        <row r="428">
          <cell r="R428" t="str">
            <v>555NPC.SE</v>
          </cell>
          <cell r="S428">
            <v>2000185.8033453634</v>
          </cell>
        </row>
        <row r="429">
          <cell r="R429" t="str">
            <v>555NPC.SG1</v>
          </cell>
          <cell r="S429">
            <v>0</v>
          </cell>
        </row>
        <row r="430">
          <cell r="R430" t="str">
            <v>555NPC.DGP</v>
          </cell>
          <cell r="S430">
            <v>0</v>
          </cell>
        </row>
        <row r="431">
          <cell r="R431" t="str">
            <v>555NPC.NA1</v>
          </cell>
          <cell r="S431">
            <v>315254745.65578306</v>
          </cell>
        </row>
        <row r="432">
          <cell r="R432" t="str">
            <v>555NPC.NA2</v>
          </cell>
          <cell r="S432">
            <v>0</v>
          </cell>
        </row>
        <row r="433">
          <cell r="R433" t="str">
            <v>555NPC.NA3</v>
          </cell>
          <cell r="S433">
            <v>315254745.65578306</v>
          </cell>
        </row>
        <row r="434">
          <cell r="R434" t="str">
            <v>555NPC.NA4</v>
          </cell>
          <cell r="S434">
            <v>0</v>
          </cell>
        </row>
        <row r="435">
          <cell r="R435" t="str">
            <v>556.NA</v>
          </cell>
          <cell r="S435">
            <v>0</v>
          </cell>
        </row>
        <row r="436">
          <cell r="R436" t="str">
            <v>556.SG</v>
          </cell>
          <cell r="S436">
            <v>295872.63814381103</v>
          </cell>
        </row>
        <row r="437">
          <cell r="R437" t="str">
            <v>556.NA1</v>
          </cell>
          <cell r="S437">
            <v>0</v>
          </cell>
        </row>
        <row r="438">
          <cell r="R438" t="str">
            <v>556.NA2</v>
          </cell>
          <cell r="S438">
            <v>295872.63814381103</v>
          </cell>
        </row>
        <row r="439">
          <cell r="R439" t="str">
            <v>556.NA3</v>
          </cell>
          <cell r="S439">
            <v>0</v>
          </cell>
        </row>
        <row r="440">
          <cell r="R440" t="str">
            <v>556.NA4</v>
          </cell>
          <cell r="S440">
            <v>0</v>
          </cell>
        </row>
        <row r="441">
          <cell r="R441" t="str">
            <v>556.NA5</v>
          </cell>
          <cell r="S441">
            <v>0</v>
          </cell>
        </row>
        <row r="442">
          <cell r="R442" t="str">
            <v>557.NA</v>
          </cell>
          <cell r="S442">
            <v>0</v>
          </cell>
        </row>
        <row r="443">
          <cell r="R443" t="str">
            <v>557.S</v>
          </cell>
          <cell r="S443">
            <v>35000.04</v>
          </cell>
        </row>
        <row r="444">
          <cell r="R444" t="str">
            <v>557.SG</v>
          </cell>
          <cell r="S444">
            <v>14996616.720475076</v>
          </cell>
        </row>
        <row r="445">
          <cell r="R445" t="str">
            <v>557.SGCT</v>
          </cell>
          <cell r="S445">
            <v>0</v>
          </cell>
        </row>
        <row r="446">
          <cell r="R446" t="str">
            <v>557.SE</v>
          </cell>
          <cell r="S446">
            <v>3852.3762491996831</v>
          </cell>
        </row>
        <row r="447">
          <cell r="R447" t="str">
            <v>557.SG1</v>
          </cell>
          <cell r="S447">
            <v>0</v>
          </cell>
        </row>
        <row r="448">
          <cell r="R448" t="str">
            <v>557.TROJP</v>
          </cell>
          <cell r="S448">
            <v>0</v>
          </cell>
        </row>
        <row r="449">
          <cell r="R449" t="str">
            <v>557.NA1</v>
          </cell>
          <cell r="S449">
            <v>0</v>
          </cell>
        </row>
        <row r="450">
          <cell r="R450" t="str">
            <v>557.NA2</v>
          </cell>
          <cell r="S450">
            <v>15035469.136724275</v>
          </cell>
        </row>
        <row r="451">
          <cell r="R451" t="str">
            <v>557.NA3</v>
          </cell>
          <cell r="S451">
            <v>0</v>
          </cell>
        </row>
        <row r="452">
          <cell r="R452" t="str">
            <v>Embedded Cost Differentials.NA</v>
          </cell>
          <cell r="S452">
            <v>0</v>
          </cell>
        </row>
        <row r="453">
          <cell r="R453" t="str">
            <v>Company Owned Hydro.DGP</v>
          </cell>
          <cell r="S453">
            <v>0</v>
          </cell>
        </row>
        <row r="454">
          <cell r="R454" t="str">
            <v>Company Owned Hydro.SG</v>
          </cell>
          <cell r="S454">
            <v>0</v>
          </cell>
        </row>
        <row r="455">
          <cell r="R455" t="str">
            <v>Mid-C Contract.MC</v>
          </cell>
          <cell r="S455">
            <v>0</v>
          </cell>
        </row>
        <row r="456">
          <cell r="R456" t="str">
            <v>Mid-C Contract.SG</v>
          </cell>
          <cell r="S456">
            <v>0</v>
          </cell>
        </row>
        <row r="457">
          <cell r="R457" t="str">
            <v>Existing QF Contracts.S</v>
          </cell>
          <cell r="S457">
            <v>0</v>
          </cell>
        </row>
        <row r="458">
          <cell r="R458" t="str">
            <v>Existing QF Contracts.SG</v>
          </cell>
          <cell r="S458">
            <v>0</v>
          </cell>
        </row>
        <row r="459">
          <cell r="R459" t="str">
            <v>Existing QF Contracts.NA</v>
          </cell>
          <cell r="S459">
            <v>0</v>
          </cell>
        </row>
        <row r="460">
          <cell r="R460" t="str">
            <v>Existing QF Contracts.NA1</v>
          </cell>
          <cell r="S460">
            <v>0</v>
          </cell>
        </row>
        <row r="461">
          <cell r="R461" t="str">
            <v>Existing QF Contracts.NA2</v>
          </cell>
          <cell r="S461">
            <v>0</v>
          </cell>
        </row>
        <row r="462">
          <cell r="R462" t="str">
            <v>Existing QF Contracts.NA3</v>
          </cell>
          <cell r="S462">
            <v>0</v>
          </cell>
        </row>
        <row r="463">
          <cell r="R463" t="str">
            <v>Existing QF Contracts.NA4</v>
          </cell>
          <cell r="S463">
            <v>0</v>
          </cell>
        </row>
        <row r="464">
          <cell r="R464" t="str">
            <v>Existing QF Contracts.NA5</v>
          </cell>
          <cell r="S464">
            <v>0</v>
          </cell>
        </row>
        <row r="465">
          <cell r="R465" t="str">
            <v>2020 Protocol Adjustment.NA</v>
          </cell>
          <cell r="S465">
            <v>0</v>
          </cell>
        </row>
        <row r="466">
          <cell r="R466" t="str">
            <v xml:space="preserve">  Baseline ECD.S</v>
          </cell>
          <cell r="S466">
            <v>0</v>
          </cell>
        </row>
        <row r="467">
          <cell r="R467" t="str">
            <v xml:space="preserve">  Equalization Adj..S</v>
          </cell>
          <cell r="S467">
            <v>0</v>
          </cell>
        </row>
        <row r="468">
          <cell r="R468" t="str">
            <v>2020 Protocol Adjustment.NA1</v>
          </cell>
          <cell r="S468">
            <v>0</v>
          </cell>
        </row>
        <row r="469">
          <cell r="R469" t="str">
            <v>2020 Protocol Adjustment.NA2</v>
          </cell>
          <cell r="S469">
            <v>0</v>
          </cell>
        </row>
        <row r="470">
          <cell r="R470" t="str">
            <v>Total Other Power Supply.NA</v>
          </cell>
          <cell r="S470">
            <v>330586087.43065119</v>
          </cell>
        </row>
        <row r="471">
          <cell r="R471" t="str">
            <v>Total Other Power Supply.NA1</v>
          </cell>
          <cell r="S471">
            <v>0</v>
          </cell>
        </row>
        <row r="472">
          <cell r="R472" t="str">
            <v>Total Production Expense.NA</v>
          </cell>
          <cell r="S472">
            <v>940361583.70912838</v>
          </cell>
        </row>
        <row r="473">
          <cell r="R473" t="str">
            <v>Total Production Expense.NA1</v>
          </cell>
          <cell r="S473">
            <v>0</v>
          </cell>
        </row>
        <row r="474">
          <cell r="R474" t="str">
            <v>Total Production Expense.NA2</v>
          </cell>
          <cell r="S474">
            <v>0</v>
          </cell>
        </row>
        <row r="475">
          <cell r="R475" t="str">
            <v>Summary of Production Expense by Factor.NA</v>
          </cell>
          <cell r="S475">
            <v>0</v>
          </cell>
        </row>
        <row r="476">
          <cell r="R476" t="str">
            <v>Summary of Production Expense by Factor.NA1</v>
          </cell>
          <cell r="S476">
            <v>48713310.960000001</v>
          </cell>
        </row>
        <row r="477">
          <cell r="R477" t="str">
            <v>Summary of Production Expense by Factor.NA2</v>
          </cell>
          <cell r="S477">
            <v>485458508.53084391</v>
          </cell>
        </row>
        <row r="478">
          <cell r="R478" t="str">
            <v>Summary of Production Expense by Factor.NA3</v>
          </cell>
          <cell r="S478">
            <v>406189764.21828437</v>
          </cell>
        </row>
        <row r="479">
          <cell r="R479" t="str">
            <v>Summary of Production Expense by Factor.NA4</v>
          </cell>
          <cell r="S479">
            <v>0</v>
          </cell>
        </row>
        <row r="480">
          <cell r="R480" t="str">
            <v>Summary of Production Expense by Factor.NA5</v>
          </cell>
          <cell r="S480">
            <v>0</v>
          </cell>
        </row>
        <row r="481">
          <cell r="R481" t="str">
            <v>Summary of Production Expense by Factor.NA6</v>
          </cell>
          <cell r="S481">
            <v>0</v>
          </cell>
        </row>
        <row r="482">
          <cell r="R482" t="str">
            <v>Summary of Production Expense by Factor.NA7</v>
          </cell>
          <cell r="S482">
            <v>0</v>
          </cell>
        </row>
        <row r="483">
          <cell r="R483" t="str">
            <v>Summary of Production Expense by Factor.NA8</v>
          </cell>
          <cell r="S483">
            <v>0</v>
          </cell>
        </row>
        <row r="484">
          <cell r="R484" t="str">
            <v>Summary of Production Expense by Factor.NA9</v>
          </cell>
          <cell r="S484">
            <v>0</v>
          </cell>
        </row>
        <row r="485">
          <cell r="R485" t="str">
            <v>Summary of Production Expense by Factor.NA10</v>
          </cell>
          <cell r="S485">
            <v>0</v>
          </cell>
        </row>
        <row r="486">
          <cell r="R486" t="str">
            <v>Summary of Production Expense by Factor.NA11</v>
          </cell>
          <cell r="S486">
            <v>0</v>
          </cell>
        </row>
        <row r="487">
          <cell r="R487" t="str">
            <v>Summary of Production Expense by Factor.NA12</v>
          </cell>
          <cell r="S487">
            <v>0</v>
          </cell>
        </row>
        <row r="488">
          <cell r="R488" t="str">
            <v>Summary of Production Expense by Factor.NA13</v>
          </cell>
          <cell r="S488">
            <v>0</v>
          </cell>
        </row>
        <row r="489">
          <cell r="R489" t="str">
            <v>Summary of Production Expense by Factor.NA14</v>
          </cell>
          <cell r="S489">
            <v>0</v>
          </cell>
        </row>
        <row r="490">
          <cell r="R490" t="str">
            <v>Summary of Production Expense by Factor.NA15</v>
          </cell>
          <cell r="S490">
            <v>0</v>
          </cell>
        </row>
        <row r="491">
          <cell r="R491" t="str">
            <v>Summary of Production Expense by Factor.NA16</v>
          </cell>
          <cell r="S491">
            <v>0</v>
          </cell>
        </row>
        <row r="492">
          <cell r="R492" t="str">
            <v>Summary of Production Expense by Factor.NA17</v>
          </cell>
          <cell r="S492">
            <v>0</v>
          </cell>
        </row>
        <row r="493">
          <cell r="R493" t="str">
            <v>Summary of Production Expense by Factor.NA18</v>
          </cell>
          <cell r="S493">
            <v>0</v>
          </cell>
        </row>
        <row r="494">
          <cell r="R494" t="str">
            <v>Total Production Expense by Factor.NA</v>
          </cell>
          <cell r="S494">
            <v>940361583.70912826</v>
          </cell>
        </row>
        <row r="495">
          <cell r="R495" t="str">
            <v>560.NA</v>
          </cell>
          <cell r="S495">
            <v>0</v>
          </cell>
        </row>
        <row r="496">
          <cell r="R496" t="str">
            <v>560.SG</v>
          </cell>
          <cell r="S496">
            <v>3649702.0403127619</v>
          </cell>
        </row>
        <row r="497">
          <cell r="R497" t="str">
            <v>560.NA1</v>
          </cell>
          <cell r="S497">
            <v>0</v>
          </cell>
        </row>
        <row r="498">
          <cell r="R498" t="str">
            <v>560.NA2</v>
          </cell>
          <cell r="S498">
            <v>3649702.0403127619</v>
          </cell>
        </row>
        <row r="499">
          <cell r="R499" t="str">
            <v>560.NA3</v>
          </cell>
          <cell r="S499">
            <v>0</v>
          </cell>
        </row>
        <row r="500">
          <cell r="R500" t="str">
            <v>561.NA</v>
          </cell>
          <cell r="S500">
            <v>0</v>
          </cell>
        </row>
        <row r="501">
          <cell r="R501" t="str">
            <v>561.SG</v>
          </cell>
          <cell r="S501">
            <v>7953654.2989883497</v>
          </cell>
        </row>
        <row r="502">
          <cell r="R502" t="str">
            <v>561.NA1</v>
          </cell>
          <cell r="S502">
            <v>0</v>
          </cell>
        </row>
        <row r="503">
          <cell r="R503" t="str">
            <v>561.NA2</v>
          </cell>
          <cell r="S503">
            <v>7953654.2989883497</v>
          </cell>
        </row>
        <row r="504">
          <cell r="R504" t="str">
            <v>562.NA</v>
          </cell>
          <cell r="S504">
            <v>0</v>
          </cell>
        </row>
        <row r="505">
          <cell r="R505" t="str">
            <v>562.SG</v>
          </cell>
          <cell r="S505">
            <v>1490002.162488186</v>
          </cell>
        </row>
        <row r="506">
          <cell r="R506" t="str">
            <v>562.NA1</v>
          </cell>
          <cell r="S506">
            <v>0</v>
          </cell>
        </row>
        <row r="507">
          <cell r="R507" t="str">
            <v>562.NA2</v>
          </cell>
          <cell r="S507">
            <v>1490002.162488186</v>
          </cell>
        </row>
        <row r="508">
          <cell r="R508" t="str">
            <v>562.NA3</v>
          </cell>
          <cell r="S508">
            <v>0</v>
          </cell>
        </row>
        <row r="509">
          <cell r="R509" t="str">
            <v>563.NA</v>
          </cell>
          <cell r="S509">
            <v>0</v>
          </cell>
        </row>
        <row r="510">
          <cell r="R510" t="str">
            <v>563.SG</v>
          </cell>
          <cell r="S510">
            <v>453426.89395487244</v>
          </cell>
        </row>
        <row r="511">
          <cell r="R511" t="str">
            <v>563.NA1</v>
          </cell>
          <cell r="S511">
            <v>0</v>
          </cell>
        </row>
        <row r="512">
          <cell r="R512" t="str">
            <v>563.NA2</v>
          </cell>
          <cell r="S512">
            <v>453426.89395487244</v>
          </cell>
        </row>
        <row r="513">
          <cell r="R513" t="str">
            <v>563.NA3</v>
          </cell>
          <cell r="S513">
            <v>0</v>
          </cell>
        </row>
        <row r="514">
          <cell r="R514" t="str">
            <v>564.NA</v>
          </cell>
          <cell r="S514">
            <v>0</v>
          </cell>
        </row>
        <row r="515">
          <cell r="R515" t="str">
            <v>564.SG</v>
          </cell>
          <cell r="S515">
            <v>0</v>
          </cell>
        </row>
        <row r="516">
          <cell r="R516" t="str">
            <v>564.NA1</v>
          </cell>
          <cell r="S516">
            <v>0</v>
          </cell>
        </row>
        <row r="517">
          <cell r="R517" t="str">
            <v>564.NA2</v>
          </cell>
          <cell r="S517">
            <v>0</v>
          </cell>
        </row>
        <row r="518">
          <cell r="R518" t="str">
            <v>564.NA3</v>
          </cell>
          <cell r="S518">
            <v>0</v>
          </cell>
        </row>
        <row r="519">
          <cell r="R519" t="str">
            <v>565.NA</v>
          </cell>
          <cell r="S519">
            <v>0</v>
          </cell>
        </row>
        <row r="520">
          <cell r="R520" t="str">
            <v>565.SG</v>
          </cell>
          <cell r="S520">
            <v>0</v>
          </cell>
        </row>
        <row r="521">
          <cell r="R521" t="str">
            <v>565.SE</v>
          </cell>
          <cell r="S521">
            <v>0</v>
          </cell>
        </row>
        <row r="522">
          <cell r="R522" t="str">
            <v>565.NA1</v>
          </cell>
          <cell r="S522">
            <v>0</v>
          </cell>
        </row>
        <row r="523">
          <cell r="R523" t="str">
            <v>565.NA2</v>
          </cell>
          <cell r="S523">
            <v>0</v>
          </cell>
        </row>
        <row r="524">
          <cell r="R524" t="str">
            <v>565NPC.NA</v>
          </cell>
          <cell r="S524">
            <v>0</v>
          </cell>
        </row>
        <row r="525">
          <cell r="R525" t="str">
            <v>565NPC.SG</v>
          </cell>
          <cell r="S525">
            <v>56568274.964013711</v>
          </cell>
        </row>
        <row r="526">
          <cell r="R526" t="str">
            <v>565NPC.SE</v>
          </cell>
          <cell r="S526">
            <v>5132847.7330438849</v>
          </cell>
        </row>
        <row r="527">
          <cell r="R527" t="str">
            <v>565NPC.NA1</v>
          </cell>
          <cell r="S527">
            <v>61701122.697057597</v>
          </cell>
        </row>
        <row r="528">
          <cell r="R528" t="str">
            <v>565NPC.NA2</v>
          </cell>
          <cell r="S528">
            <v>0</v>
          </cell>
        </row>
        <row r="529">
          <cell r="R529" t="str">
            <v>565NPC.NA3</v>
          </cell>
          <cell r="S529">
            <v>61701122.697057597</v>
          </cell>
        </row>
        <row r="530">
          <cell r="R530" t="str">
            <v>565NPC.NA4</v>
          </cell>
          <cell r="S530">
            <v>0</v>
          </cell>
        </row>
        <row r="531">
          <cell r="R531" t="str">
            <v>566.NA</v>
          </cell>
          <cell r="S531">
            <v>0</v>
          </cell>
        </row>
        <row r="532">
          <cell r="R532" t="str">
            <v>566.SG</v>
          </cell>
          <cell r="S532">
            <v>1328075.7834375286</v>
          </cell>
        </row>
        <row r="533">
          <cell r="R533" t="str">
            <v>566.NA1</v>
          </cell>
          <cell r="S533">
            <v>0</v>
          </cell>
        </row>
        <row r="534">
          <cell r="R534" t="str">
            <v>566.NA2</v>
          </cell>
          <cell r="S534">
            <v>1328075.7834375286</v>
          </cell>
        </row>
        <row r="535">
          <cell r="R535" t="str">
            <v>566.NA3</v>
          </cell>
          <cell r="S535">
            <v>0</v>
          </cell>
        </row>
        <row r="536">
          <cell r="R536" t="str">
            <v>567.NA</v>
          </cell>
          <cell r="S536">
            <v>0</v>
          </cell>
        </row>
        <row r="537">
          <cell r="R537" t="str">
            <v>567.SG</v>
          </cell>
          <cell r="S537">
            <v>968126.59989643586</v>
          </cell>
        </row>
        <row r="538">
          <cell r="R538" t="str">
            <v>567.NA1</v>
          </cell>
          <cell r="S538">
            <v>0</v>
          </cell>
        </row>
        <row r="539">
          <cell r="R539" t="str">
            <v>567.NA2</v>
          </cell>
          <cell r="S539">
            <v>968126.59989643586</v>
          </cell>
        </row>
        <row r="540">
          <cell r="R540" t="str">
            <v>567.NA3</v>
          </cell>
          <cell r="S540">
            <v>0</v>
          </cell>
        </row>
        <row r="541">
          <cell r="R541" t="str">
            <v>568.NA</v>
          </cell>
          <cell r="S541">
            <v>0</v>
          </cell>
        </row>
        <row r="542">
          <cell r="R542" t="str">
            <v>568.SG</v>
          </cell>
          <cell r="S542">
            <v>410276.65910928801</v>
          </cell>
        </row>
        <row r="543">
          <cell r="R543" t="str">
            <v>568.NA1</v>
          </cell>
          <cell r="S543">
            <v>0</v>
          </cell>
        </row>
        <row r="544">
          <cell r="R544" t="str">
            <v>568.NA2</v>
          </cell>
          <cell r="S544">
            <v>410276.65910928801</v>
          </cell>
        </row>
        <row r="545">
          <cell r="R545" t="str">
            <v>568.NA3</v>
          </cell>
          <cell r="S545">
            <v>0</v>
          </cell>
        </row>
        <row r="546">
          <cell r="R546" t="str">
            <v>569.NA</v>
          </cell>
          <cell r="S546">
            <v>0</v>
          </cell>
        </row>
        <row r="547">
          <cell r="R547" t="str">
            <v>569.SG</v>
          </cell>
          <cell r="S547">
            <v>2458132.9407988484</v>
          </cell>
        </row>
        <row r="548">
          <cell r="R548" t="str">
            <v>569.NA1</v>
          </cell>
          <cell r="S548">
            <v>0</v>
          </cell>
        </row>
        <row r="549">
          <cell r="R549" t="str">
            <v>569.NA2</v>
          </cell>
          <cell r="S549">
            <v>2458132.9407988484</v>
          </cell>
        </row>
        <row r="550">
          <cell r="R550" t="str">
            <v>569.NA3</v>
          </cell>
          <cell r="S550">
            <v>0</v>
          </cell>
        </row>
        <row r="551">
          <cell r="R551" t="str">
            <v>570.NA</v>
          </cell>
          <cell r="S551">
            <v>0</v>
          </cell>
        </row>
        <row r="552">
          <cell r="R552" t="str">
            <v>570.SG</v>
          </cell>
          <cell r="S552">
            <v>4892520.9752299469</v>
          </cell>
        </row>
        <row r="553">
          <cell r="R553" t="str">
            <v>570.NA1</v>
          </cell>
          <cell r="S553">
            <v>0</v>
          </cell>
        </row>
        <row r="554">
          <cell r="R554" t="str">
            <v>570.NA2</v>
          </cell>
          <cell r="S554">
            <v>4892520.9752299469</v>
          </cell>
        </row>
        <row r="555">
          <cell r="R555" t="str">
            <v>570.NA3</v>
          </cell>
          <cell r="S555">
            <v>0</v>
          </cell>
        </row>
        <row r="556">
          <cell r="R556" t="str">
            <v>571.NA</v>
          </cell>
          <cell r="S556">
            <v>0</v>
          </cell>
        </row>
        <row r="557">
          <cell r="R557" t="str">
            <v>571.SG</v>
          </cell>
          <cell r="S557">
            <v>7157465.8293310311</v>
          </cell>
        </row>
        <row r="558">
          <cell r="R558" t="str">
            <v>571.NA1</v>
          </cell>
          <cell r="S558">
            <v>0</v>
          </cell>
        </row>
        <row r="559">
          <cell r="R559" t="str">
            <v>571.NA2</v>
          </cell>
          <cell r="S559">
            <v>7157465.8293310311</v>
          </cell>
        </row>
        <row r="560">
          <cell r="R560" t="str">
            <v>571.NA3</v>
          </cell>
          <cell r="S560">
            <v>0</v>
          </cell>
        </row>
        <row r="561">
          <cell r="R561" t="str">
            <v>572.NA</v>
          </cell>
          <cell r="S561">
            <v>0</v>
          </cell>
        </row>
        <row r="562">
          <cell r="R562" t="str">
            <v>572.SG</v>
          </cell>
          <cell r="S562">
            <v>100407.44231123924</v>
          </cell>
        </row>
        <row r="563">
          <cell r="R563" t="str">
            <v>572.NA1</v>
          </cell>
          <cell r="S563">
            <v>0</v>
          </cell>
        </row>
        <row r="564">
          <cell r="R564" t="str">
            <v>572.NA2</v>
          </cell>
          <cell r="S564">
            <v>100407.44231123924</v>
          </cell>
        </row>
        <row r="565">
          <cell r="R565" t="str">
            <v>572.NA3</v>
          </cell>
          <cell r="S565">
            <v>0</v>
          </cell>
        </row>
        <row r="566">
          <cell r="R566" t="str">
            <v>573.NA</v>
          </cell>
          <cell r="S566">
            <v>0</v>
          </cell>
        </row>
        <row r="567">
          <cell r="R567" t="str">
            <v>573.SG</v>
          </cell>
          <cell r="S567">
            <v>84149.206359129443</v>
          </cell>
        </row>
        <row r="568">
          <cell r="R568" t="str">
            <v>573.NA1</v>
          </cell>
          <cell r="S568">
            <v>0</v>
          </cell>
        </row>
        <row r="569">
          <cell r="R569" t="str">
            <v>573.NA2</v>
          </cell>
          <cell r="S569">
            <v>84149.206359129443</v>
          </cell>
        </row>
        <row r="570">
          <cell r="R570" t="str">
            <v>573.NA3</v>
          </cell>
          <cell r="S570">
            <v>0</v>
          </cell>
        </row>
        <row r="571">
          <cell r="R571" t="str">
            <v>Total Transmission Expense.NA</v>
          </cell>
          <cell r="S571">
            <v>92647063.529275224</v>
          </cell>
        </row>
        <row r="572">
          <cell r="R572" t="str">
            <v>Total Transmission Expense.NA1</v>
          </cell>
          <cell r="S572">
            <v>0</v>
          </cell>
        </row>
        <row r="573">
          <cell r="R573" t="str">
            <v>Summary of Transmission Expense by Factor.NA</v>
          </cell>
          <cell r="S573">
            <v>0</v>
          </cell>
        </row>
        <row r="574">
          <cell r="R574" t="str">
            <v>Summary of Transmission Expense by Factor.NA1</v>
          </cell>
          <cell r="S574">
            <v>5132847.7330438849</v>
          </cell>
        </row>
        <row r="575">
          <cell r="R575" t="str">
            <v>Summary of Transmission Expense by Factor.NA2</v>
          </cell>
          <cell r="S575">
            <v>87514215.796231344</v>
          </cell>
        </row>
        <row r="576">
          <cell r="R576" t="str">
            <v>Summary of Transmission Expense by Factor.NA3</v>
          </cell>
          <cell r="S576">
            <v>0</v>
          </cell>
        </row>
        <row r="577">
          <cell r="R577" t="str">
            <v>Total Transmission Expense by Factor.NA</v>
          </cell>
          <cell r="S577">
            <v>92647063.529275224</v>
          </cell>
        </row>
        <row r="578">
          <cell r="R578" t="str">
            <v>580.NA</v>
          </cell>
          <cell r="S578">
            <v>0</v>
          </cell>
        </row>
        <row r="579">
          <cell r="R579" t="str">
            <v>580.S</v>
          </cell>
          <cell r="S579">
            <v>153213.97</v>
          </cell>
        </row>
        <row r="580">
          <cell r="R580" t="str">
            <v>580.SNPD</v>
          </cell>
          <cell r="S580">
            <v>3654495.3346039793</v>
          </cell>
        </row>
        <row r="581">
          <cell r="R581" t="str">
            <v>580.NA1</v>
          </cell>
          <cell r="S581">
            <v>3807709.3046039795</v>
          </cell>
        </row>
        <row r="582">
          <cell r="R582" t="str">
            <v>580.NA2</v>
          </cell>
          <cell r="S582">
            <v>0</v>
          </cell>
        </row>
        <row r="583">
          <cell r="R583" t="str">
            <v>581.NA</v>
          </cell>
          <cell r="S583">
            <v>0</v>
          </cell>
        </row>
        <row r="584">
          <cell r="R584" t="str">
            <v>581.S</v>
          </cell>
          <cell r="S584">
            <v>0</v>
          </cell>
        </row>
        <row r="585">
          <cell r="R585" t="str">
            <v>581.SNPD</v>
          </cell>
          <cell r="S585">
            <v>6054992.0826270077</v>
          </cell>
        </row>
        <row r="586">
          <cell r="R586" t="str">
            <v>581.NA1</v>
          </cell>
          <cell r="S586">
            <v>6054992.0826270077</v>
          </cell>
        </row>
        <row r="587">
          <cell r="R587" t="str">
            <v>581.NA2</v>
          </cell>
          <cell r="S587">
            <v>0</v>
          </cell>
        </row>
        <row r="588">
          <cell r="R588" t="str">
            <v>582.NA</v>
          </cell>
          <cell r="S588">
            <v>0</v>
          </cell>
        </row>
        <row r="589">
          <cell r="R589" t="str">
            <v>582.S</v>
          </cell>
          <cell r="S589">
            <v>1955522.43</v>
          </cell>
        </row>
        <row r="590">
          <cell r="R590" t="str">
            <v>582.SNPD</v>
          </cell>
          <cell r="S590">
            <v>7968.8440269762596</v>
          </cell>
        </row>
        <row r="591">
          <cell r="R591" t="str">
            <v>582.NA1</v>
          </cell>
          <cell r="S591">
            <v>1963491.2740269762</v>
          </cell>
        </row>
        <row r="592">
          <cell r="R592" t="str">
            <v>582.NA2</v>
          </cell>
          <cell r="S592">
            <v>0</v>
          </cell>
        </row>
        <row r="593">
          <cell r="R593" t="str">
            <v>583.NA</v>
          </cell>
          <cell r="S593">
            <v>0</v>
          </cell>
        </row>
        <row r="594">
          <cell r="R594" t="str">
            <v>583.S</v>
          </cell>
          <cell r="S594">
            <v>6436204.4699999997</v>
          </cell>
        </row>
        <row r="595">
          <cell r="R595" t="str">
            <v>583.SNPD</v>
          </cell>
          <cell r="S595">
            <v>117.70285044738213</v>
          </cell>
        </row>
        <row r="596">
          <cell r="R596" t="str">
            <v>583.NA1</v>
          </cell>
          <cell r="S596">
            <v>6436322.1728504468</v>
          </cell>
        </row>
        <row r="597">
          <cell r="R597" t="str">
            <v>583.NA2</v>
          </cell>
          <cell r="S597">
            <v>0</v>
          </cell>
        </row>
        <row r="598">
          <cell r="R598" t="str">
            <v>584.NA</v>
          </cell>
          <cell r="S598">
            <v>0</v>
          </cell>
        </row>
        <row r="599">
          <cell r="R599" t="str">
            <v>584.S</v>
          </cell>
          <cell r="S599">
            <v>0</v>
          </cell>
        </row>
        <row r="600">
          <cell r="R600" t="str">
            <v>584.SNPD</v>
          </cell>
          <cell r="S600">
            <v>0</v>
          </cell>
        </row>
        <row r="601">
          <cell r="R601" t="str">
            <v>584.NA1</v>
          </cell>
          <cell r="S601">
            <v>0</v>
          </cell>
        </row>
        <row r="602">
          <cell r="R602" t="str">
            <v>584.NA2</v>
          </cell>
          <cell r="S602">
            <v>0</v>
          </cell>
        </row>
        <row r="603">
          <cell r="R603" t="str">
            <v>585.NA</v>
          </cell>
          <cell r="S603">
            <v>0</v>
          </cell>
        </row>
        <row r="604">
          <cell r="R604" t="str">
            <v>585.S</v>
          </cell>
          <cell r="S604">
            <v>0</v>
          </cell>
        </row>
        <row r="605">
          <cell r="R605" t="str">
            <v>585.SNPD</v>
          </cell>
          <cell r="S605">
            <v>133013.15583132626</v>
          </cell>
        </row>
        <row r="606">
          <cell r="R606" t="str">
            <v>585.NA1</v>
          </cell>
          <cell r="S606">
            <v>133013.15583132626</v>
          </cell>
        </row>
        <row r="607">
          <cell r="R607" t="str">
            <v>585.NA2</v>
          </cell>
          <cell r="S607">
            <v>0</v>
          </cell>
        </row>
        <row r="608">
          <cell r="R608" t="str">
            <v>586.NA</v>
          </cell>
          <cell r="S608">
            <v>0</v>
          </cell>
        </row>
        <row r="609">
          <cell r="R609" t="str">
            <v>586.S</v>
          </cell>
          <cell r="S609">
            <v>570084.48</v>
          </cell>
        </row>
        <row r="610">
          <cell r="R610" t="str">
            <v>586.SNPD</v>
          </cell>
          <cell r="S610">
            <v>6024.8935959268774</v>
          </cell>
        </row>
        <row r="611">
          <cell r="R611" t="str">
            <v>586.NA1</v>
          </cell>
          <cell r="S611">
            <v>576109.37359592691</v>
          </cell>
        </row>
        <row r="612">
          <cell r="R612" t="str">
            <v>586.NA2</v>
          </cell>
          <cell r="S612">
            <v>0</v>
          </cell>
        </row>
        <row r="613">
          <cell r="R613" t="str">
            <v>587.NA</v>
          </cell>
          <cell r="S613">
            <v>0</v>
          </cell>
        </row>
        <row r="614">
          <cell r="R614" t="str">
            <v>587.S</v>
          </cell>
          <cell r="S614">
            <v>5972078.6900000004</v>
          </cell>
        </row>
        <row r="615">
          <cell r="R615" t="str">
            <v>587.SNPD</v>
          </cell>
          <cell r="S615">
            <v>0</v>
          </cell>
        </row>
        <row r="616">
          <cell r="R616" t="str">
            <v>587.NA1</v>
          </cell>
          <cell r="S616">
            <v>5972078.6900000004</v>
          </cell>
        </row>
        <row r="617">
          <cell r="R617" t="str">
            <v>587.NA2</v>
          </cell>
          <cell r="S617">
            <v>0</v>
          </cell>
        </row>
        <row r="618">
          <cell r="R618" t="str">
            <v>588.NA</v>
          </cell>
          <cell r="S618">
            <v>0</v>
          </cell>
        </row>
        <row r="619">
          <cell r="R619" t="str">
            <v>588.S</v>
          </cell>
          <cell r="S619">
            <v>397078.51</v>
          </cell>
        </row>
        <row r="620">
          <cell r="R620" t="str">
            <v>588.SNPD</v>
          </cell>
          <cell r="S620">
            <v>132972.82876473331</v>
          </cell>
        </row>
        <row r="621">
          <cell r="R621" t="str">
            <v>588.NA1</v>
          </cell>
          <cell r="S621">
            <v>530051.33876473329</v>
          </cell>
        </row>
        <row r="622">
          <cell r="R622" t="str">
            <v>588.NA2</v>
          </cell>
          <cell r="S622">
            <v>0</v>
          </cell>
        </row>
        <row r="623">
          <cell r="R623" t="str">
            <v>589.NA</v>
          </cell>
          <cell r="S623">
            <v>0</v>
          </cell>
        </row>
        <row r="624">
          <cell r="R624" t="str">
            <v>589.S</v>
          </cell>
          <cell r="S624">
            <v>725575.42</v>
          </cell>
        </row>
        <row r="625">
          <cell r="R625" t="str">
            <v>589.SNPD</v>
          </cell>
          <cell r="S625">
            <v>12543.311151860491</v>
          </cell>
        </row>
        <row r="626">
          <cell r="R626" t="str">
            <v>589.NA1</v>
          </cell>
          <cell r="S626">
            <v>738118.73115186056</v>
          </cell>
        </row>
        <row r="627">
          <cell r="R627" t="str">
            <v>589.NA2</v>
          </cell>
          <cell r="S627">
            <v>0</v>
          </cell>
        </row>
        <row r="628">
          <cell r="R628" t="str">
            <v>590.NA</v>
          </cell>
          <cell r="S628">
            <v>0</v>
          </cell>
        </row>
        <row r="629">
          <cell r="R629" t="str">
            <v>590.S</v>
          </cell>
          <cell r="S629">
            <v>1116101.07</v>
          </cell>
        </row>
        <row r="630">
          <cell r="R630" t="str">
            <v>590.SNPD</v>
          </cell>
          <cell r="S630">
            <v>1195731.5066660002</v>
          </cell>
        </row>
        <row r="631">
          <cell r="R631" t="str">
            <v>590.NA1</v>
          </cell>
          <cell r="S631">
            <v>2311832.5766660003</v>
          </cell>
        </row>
        <row r="632">
          <cell r="R632" t="str">
            <v>590.NA2</v>
          </cell>
          <cell r="S632">
            <v>0</v>
          </cell>
        </row>
        <row r="633">
          <cell r="R633" t="str">
            <v>591.NA</v>
          </cell>
          <cell r="S633">
            <v>0</v>
          </cell>
        </row>
        <row r="634">
          <cell r="R634" t="str">
            <v>591.S</v>
          </cell>
          <cell r="S634">
            <v>682266.4</v>
          </cell>
        </row>
        <row r="635">
          <cell r="R635" t="str">
            <v>591.SNPD</v>
          </cell>
          <cell r="S635">
            <v>27963.458087487994</v>
          </cell>
        </row>
        <row r="636">
          <cell r="R636" t="str">
            <v>591.NA1</v>
          </cell>
          <cell r="S636">
            <v>710229.85808748798</v>
          </cell>
        </row>
        <row r="637">
          <cell r="R637" t="str">
            <v>591.NA2</v>
          </cell>
          <cell r="S637">
            <v>0</v>
          </cell>
        </row>
        <row r="638">
          <cell r="R638" t="str">
            <v>592.NA</v>
          </cell>
          <cell r="S638">
            <v>0</v>
          </cell>
        </row>
        <row r="639">
          <cell r="R639" t="str">
            <v>592.S</v>
          </cell>
          <cell r="S639">
            <v>2296862.92</v>
          </cell>
        </row>
        <row r="640">
          <cell r="R640" t="str">
            <v>592.SNPD</v>
          </cell>
          <cell r="S640">
            <v>824461.77617955639</v>
          </cell>
        </row>
        <row r="641">
          <cell r="R641" t="str">
            <v>592.NA1</v>
          </cell>
          <cell r="S641">
            <v>3121324.6961795562</v>
          </cell>
        </row>
        <row r="642">
          <cell r="R642" t="str">
            <v>593.NA</v>
          </cell>
          <cell r="S642">
            <v>0</v>
          </cell>
        </row>
        <row r="643">
          <cell r="R643" t="str">
            <v>593.S</v>
          </cell>
          <cell r="S643">
            <v>28167470.600000001</v>
          </cell>
        </row>
        <row r="644">
          <cell r="R644" t="str">
            <v>593.SNPD</v>
          </cell>
          <cell r="S644">
            <v>1206743.7468416775</v>
          </cell>
        </row>
        <row r="645">
          <cell r="R645" t="str">
            <v>593.NA1</v>
          </cell>
          <cell r="S645">
            <v>29374214.346841678</v>
          </cell>
        </row>
        <row r="646">
          <cell r="R646" t="str">
            <v>593.NA2</v>
          </cell>
          <cell r="S646">
            <v>0</v>
          </cell>
        </row>
        <row r="647">
          <cell r="R647" t="str">
            <v>594.NA</v>
          </cell>
          <cell r="S647">
            <v>0</v>
          </cell>
        </row>
        <row r="648">
          <cell r="R648" t="str">
            <v>594.S</v>
          </cell>
          <cell r="S648">
            <v>15789311.42</v>
          </cell>
        </row>
        <row r="649">
          <cell r="R649" t="str">
            <v>594.SNPD</v>
          </cell>
          <cell r="S649">
            <v>11281.652131604871</v>
          </cell>
        </row>
        <row r="650">
          <cell r="R650" t="str">
            <v>594.NA1</v>
          </cell>
          <cell r="S650">
            <v>15800593.072131604</v>
          </cell>
        </row>
        <row r="651">
          <cell r="R651" t="str">
            <v>594.NA2</v>
          </cell>
          <cell r="S651">
            <v>0</v>
          </cell>
        </row>
        <row r="652">
          <cell r="R652" t="str">
            <v>595.NA</v>
          </cell>
          <cell r="S652">
            <v>0</v>
          </cell>
        </row>
        <row r="653">
          <cell r="R653" t="str">
            <v>595.S</v>
          </cell>
          <cell r="S653">
            <v>0</v>
          </cell>
        </row>
        <row r="654">
          <cell r="R654" t="str">
            <v>595.SNPD</v>
          </cell>
          <cell r="S654">
            <v>482760.20523112314</v>
          </cell>
        </row>
        <row r="655">
          <cell r="R655" t="str">
            <v>595.NA1</v>
          </cell>
          <cell r="S655">
            <v>482760.20523112314</v>
          </cell>
        </row>
        <row r="656">
          <cell r="R656" t="str">
            <v>595.NA2</v>
          </cell>
          <cell r="S656">
            <v>0</v>
          </cell>
        </row>
        <row r="657">
          <cell r="R657" t="str">
            <v>596.NA</v>
          </cell>
          <cell r="S657">
            <v>0</v>
          </cell>
        </row>
        <row r="658">
          <cell r="R658" t="str">
            <v>596.S</v>
          </cell>
          <cell r="S658">
            <v>582172.25</v>
          </cell>
        </row>
        <row r="659">
          <cell r="R659" t="str">
            <v>596.SNPD</v>
          </cell>
          <cell r="S659">
            <v>0</v>
          </cell>
        </row>
        <row r="660">
          <cell r="R660" t="str">
            <v>596.NA1</v>
          </cell>
          <cell r="S660">
            <v>582172.25</v>
          </cell>
        </row>
        <row r="661">
          <cell r="R661" t="str">
            <v>596.NA2</v>
          </cell>
          <cell r="S661">
            <v>0</v>
          </cell>
        </row>
        <row r="662">
          <cell r="R662" t="str">
            <v>597.NA</v>
          </cell>
          <cell r="S662">
            <v>0</v>
          </cell>
        </row>
        <row r="663">
          <cell r="R663" t="str">
            <v>597.S</v>
          </cell>
          <cell r="S663">
            <v>314398.26</v>
          </cell>
        </row>
        <row r="664">
          <cell r="R664" t="str">
            <v>597.SNPD</v>
          </cell>
          <cell r="S664">
            <v>-1612.601261466833</v>
          </cell>
        </row>
        <row r="665">
          <cell r="R665" t="str">
            <v>597.NA1</v>
          </cell>
          <cell r="S665">
            <v>312785.65873853315</v>
          </cell>
        </row>
        <row r="666">
          <cell r="R666" t="str">
            <v>597.NA2</v>
          </cell>
          <cell r="S666">
            <v>0</v>
          </cell>
        </row>
        <row r="667">
          <cell r="R667" t="str">
            <v>598.NA</v>
          </cell>
          <cell r="S667">
            <v>0</v>
          </cell>
        </row>
        <row r="668">
          <cell r="R668" t="str">
            <v>598.S</v>
          </cell>
          <cell r="S668">
            <v>637444.59</v>
          </cell>
        </row>
        <row r="669">
          <cell r="R669" t="str">
            <v>598.SNPD</v>
          </cell>
          <cell r="S669">
            <v>2741111.3175020074</v>
          </cell>
        </row>
        <row r="670">
          <cell r="R670" t="str">
            <v>598.NA1</v>
          </cell>
          <cell r="S670">
            <v>3378555.9075020072</v>
          </cell>
        </row>
        <row r="671">
          <cell r="R671" t="str">
            <v>598.NA2</v>
          </cell>
          <cell r="S671">
            <v>0</v>
          </cell>
        </row>
        <row r="672">
          <cell r="R672" t="str">
            <v>Total Distribution Expense.NA</v>
          </cell>
          <cell r="S672">
            <v>82286354.694830254</v>
          </cell>
        </row>
        <row r="673">
          <cell r="R673" t="str">
            <v>Total Distribution Expense.NA1</v>
          </cell>
          <cell r="S673">
            <v>0</v>
          </cell>
        </row>
        <row r="674">
          <cell r="R674" t="str">
            <v>Total Distribution Expense.NA2</v>
          </cell>
          <cell r="S674">
            <v>0</v>
          </cell>
        </row>
        <row r="675">
          <cell r="R675" t="str">
            <v>Summary of Distribution Expense by Factor.NA</v>
          </cell>
          <cell r="S675">
            <v>0</v>
          </cell>
        </row>
        <row r="676">
          <cell r="R676" t="str">
            <v>Summary of Distribution Expense by Factor.NA1</v>
          </cell>
          <cell r="S676">
            <v>65795785.480000004</v>
          </cell>
        </row>
        <row r="677">
          <cell r="R677" t="str">
            <v>Summary of Distribution Expense by Factor.NA2</v>
          </cell>
          <cell r="S677">
            <v>16490569.214830244</v>
          </cell>
        </row>
        <row r="678">
          <cell r="R678" t="str">
            <v>Summary of Distribution Expense by Factor.NA3</v>
          </cell>
          <cell r="S678">
            <v>0</v>
          </cell>
        </row>
        <row r="679">
          <cell r="R679" t="str">
            <v>Total Distribution Expense by Factor.NA</v>
          </cell>
          <cell r="S679">
            <v>82286354.694830254</v>
          </cell>
        </row>
        <row r="680">
          <cell r="R680" t="str">
            <v>Total Distribution Expense by Factor.NA1</v>
          </cell>
          <cell r="S680">
            <v>0</v>
          </cell>
        </row>
        <row r="681">
          <cell r="R681" t="str">
            <v>901.NA</v>
          </cell>
          <cell r="S681">
            <v>0</v>
          </cell>
        </row>
        <row r="682">
          <cell r="R682" t="str">
            <v>901.S</v>
          </cell>
          <cell r="S682">
            <v>0</v>
          </cell>
        </row>
        <row r="683">
          <cell r="R683" t="str">
            <v>901.CN</v>
          </cell>
          <cell r="S683">
            <v>1093368.1311824734</v>
          </cell>
        </row>
        <row r="684">
          <cell r="R684" t="str">
            <v>901.NA1</v>
          </cell>
          <cell r="S684">
            <v>1093368.1311824734</v>
          </cell>
        </row>
        <row r="685">
          <cell r="R685" t="str">
            <v>901.NA2</v>
          </cell>
          <cell r="S685">
            <v>0</v>
          </cell>
        </row>
        <row r="686">
          <cell r="R686" t="str">
            <v>902.NA</v>
          </cell>
          <cell r="S686">
            <v>0</v>
          </cell>
        </row>
        <row r="687">
          <cell r="R687" t="str">
            <v>902.S</v>
          </cell>
          <cell r="S687">
            <v>5582138.8200000003</v>
          </cell>
        </row>
        <row r="688">
          <cell r="R688" t="str">
            <v>902.CN</v>
          </cell>
          <cell r="S688">
            <v>204333.32286458899</v>
          </cell>
        </row>
        <row r="689">
          <cell r="R689" t="str">
            <v>902.NA1</v>
          </cell>
          <cell r="S689">
            <v>5786472.1428645896</v>
          </cell>
        </row>
        <row r="690">
          <cell r="R690" t="str">
            <v>902.NA2</v>
          </cell>
          <cell r="S690">
            <v>0</v>
          </cell>
        </row>
        <row r="691">
          <cell r="R691" t="str">
            <v>903.NA</v>
          </cell>
          <cell r="S691">
            <v>0</v>
          </cell>
        </row>
        <row r="692">
          <cell r="R692" t="str">
            <v>903.S</v>
          </cell>
          <cell r="S692">
            <v>1588258.8</v>
          </cell>
        </row>
        <row r="693">
          <cell r="R693" t="str">
            <v>903.CN</v>
          </cell>
          <cell r="S693">
            <v>19052690.638760351</v>
          </cell>
        </row>
        <row r="694">
          <cell r="R694" t="str">
            <v>903.NA1</v>
          </cell>
          <cell r="S694">
            <v>20640949.438760351</v>
          </cell>
        </row>
        <row r="695">
          <cell r="R695" t="str">
            <v>903.NA2</v>
          </cell>
          <cell r="S695">
            <v>0</v>
          </cell>
        </row>
        <row r="696">
          <cell r="R696" t="str">
            <v>904.NA</v>
          </cell>
          <cell r="S696">
            <v>0</v>
          </cell>
        </row>
        <row r="697">
          <cell r="R697" t="str">
            <v>904.S</v>
          </cell>
          <cell r="S697">
            <v>6036513.7676547151</v>
          </cell>
        </row>
        <row r="698">
          <cell r="R698" t="str">
            <v>904.SG</v>
          </cell>
          <cell r="S698">
            <v>0</v>
          </cell>
        </row>
        <row r="699">
          <cell r="R699" t="str">
            <v>904.CN</v>
          </cell>
          <cell r="S699">
            <v>107907.56265867662</v>
          </cell>
        </row>
        <row r="700">
          <cell r="R700" t="str">
            <v>904.NA1</v>
          </cell>
          <cell r="S700">
            <v>6144421.330313392</v>
          </cell>
        </row>
        <row r="701">
          <cell r="R701" t="str">
            <v>904.NA2</v>
          </cell>
          <cell r="S701">
            <v>0</v>
          </cell>
        </row>
        <row r="702">
          <cell r="R702" t="str">
            <v>905.NA</v>
          </cell>
          <cell r="S702">
            <v>0</v>
          </cell>
        </row>
        <row r="703">
          <cell r="R703" t="str">
            <v>905.S</v>
          </cell>
          <cell r="S703">
            <v>3700</v>
          </cell>
        </row>
        <row r="704">
          <cell r="R704" t="str">
            <v>905.CN</v>
          </cell>
          <cell r="S704">
            <v>13109.694840776168</v>
          </cell>
        </row>
        <row r="705">
          <cell r="R705" t="str">
            <v>905.NA1</v>
          </cell>
          <cell r="S705">
            <v>16809.694840776167</v>
          </cell>
        </row>
        <row r="706">
          <cell r="R706" t="str">
            <v>905.NA2</v>
          </cell>
          <cell r="S706">
            <v>0</v>
          </cell>
        </row>
        <row r="707">
          <cell r="R707" t="str">
            <v>Total Customer Accounts Expense.NA</v>
          </cell>
          <cell r="S707">
            <v>33682020.737961575</v>
          </cell>
        </row>
        <row r="708">
          <cell r="R708" t="str">
            <v>Total Customer Accounts Expense.NA1</v>
          </cell>
          <cell r="S708">
            <v>0</v>
          </cell>
        </row>
        <row r="709">
          <cell r="R709" t="str">
            <v>Summary of Customer Accts Exp by Factor.NA</v>
          </cell>
          <cell r="S709">
            <v>0</v>
          </cell>
        </row>
        <row r="710">
          <cell r="R710" t="str">
            <v>Summary of Customer Accts Exp by Factor.NA1</v>
          </cell>
          <cell r="S710">
            <v>13210611.387654714</v>
          </cell>
        </row>
        <row r="711">
          <cell r="R711" t="str">
            <v>Summary of Customer Accts Exp by Factor.NA2</v>
          </cell>
          <cell r="S711">
            <v>20471409.350306865</v>
          </cell>
        </row>
        <row r="712">
          <cell r="R712" t="str">
            <v>Summary of Customer Accts Exp by Factor.NA3</v>
          </cell>
          <cell r="S712">
            <v>0</v>
          </cell>
        </row>
        <row r="713">
          <cell r="R713" t="str">
            <v>Total Customer Accounts Expense by Factor.NA</v>
          </cell>
          <cell r="S713">
            <v>33682020.737961575</v>
          </cell>
        </row>
        <row r="714">
          <cell r="R714" t="str">
            <v>Total Customer Accounts Expense by Factor.NA1</v>
          </cell>
          <cell r="S714">
            <v>0</v>
          </cell>
        </row>
        <row r="715">
          <cell r="R715" t="str">
            <v>907.NA</v>
          </cell>
          <cell r="S715">
            <v>0</v>
          </cell>
        </row>
        <row r="716">
          <cell r="R716" t="str">
            <v>907.S</v>
          </cell>
          <cell r="S716">
            <v>0</v>
          </cell>
        </row>
        <row r="717">
          <cell r="R717" t="str">
            <v>907.CN</v>
          </cell>
          <cell r="S717">
            <v>322.33173560407238</v>
          </cell>
        </row>
        <row r="718">
          <cell r="R718" t="str">
            <v>907.NA1</v>
          </cell>
          <cell r="S718">
            <v>322.33173560407238</v>
          </cell>
        </row>
        <row r="719">
          <cell r="R719" t="str">
            <v>907.NA2</v>
          </cell>
          <cell r="S719">
            <v>0</v>
          </cell>
        </row>
        <row r="720">
          <cell r="R720" t="str">
            <v>908.NA</v>
          </cell>
          <cell r="S720">
            <v>0</v>
          </cell>
        </row>
        <row r="721">
          <cell r="R721" t="str">
            <v>908.S</v>
          </cell>
          <cell r="S721">
            <v>2961804.11</v>
          </cell>
        </row>
        <row r="722">
          <cell r="R722" t="str">
            <v>908.CN</v>
          </cell>
          <cell r="S722">
            <v>1015337.1124421861</v>
          </cell>
        </row>
        <row r="723">
          <cell r="R723" t="str">
            <v>908.NA1</v>
          </cell>
          <cell r="S723">
            <v>0</v>
          </cell>
        </row>
        <row r="724">
          <cell r="R724" t="str">
            <v>908.NA2</v>
          </cell>
          <cell r="S724">
            <v>0</v>
          </cell>
        </row>
        <row r="725">
          <cell r="R725" t="str">
            <v>908.NA3</v>
          </cell>
          <cell r="S725">
            <v>3977141.222442186</v>
          </cell>
        </row>
        <row r="726">
          <cell r="R726" t="str">
            <v>908.NA4</v>
          </cell>
          <cell r="S726">
            <v>0</v>
          </cell>
        </row>
        <row r="727">
          <cell r="R727" t="str">
            <v>909.NA</v>
          </cell>
          <cell r="S727">
            <v>0</v>
          </cell>
        </row>
        <row r="728">
          <cell r="R728" t="str">
            <v>909.S</v>
          </cell>
          <cell r="S728">
            <v>796208.45</v>
          </cell>
        </row>
        <row r="729">
          <cell r="R729" t="str">
            <v>909.CN</v>
          </cell>
          <cell r="S729">
            <v>1241278.4075832996</v>
          </cell>
        </row>
        <row r="730">
          <cell r="R730" t="str">
            <v>909.NA1</v>
          </cell>
          <cell r="S730">
            <v>2037486.8575832995</v>
          </cell>
        </row>
        <row r="731">
          <cell r="R731" t="str">
            <v>909.NA2</v>
          </cell>
          <cell r="S731">
            <v>0</v>
          </cell>
        </row>
        <row r="732">
          <cell r="R732" t="str">
            <v>910.NA</v>
          </cell>
          <cell r="S732">
            <v>0</v>
          </cell>
        </row>
        <row r="733">
          <cell r="R733" t="str">
            <v>910.S</v>
          </cell>
          <cell r="S733">
            <v>0</v>
          </cell>
        </row>
        <row r="734">
          <cell r="R734" t="str">
            <v>910.CN</v>
          </cell>
          <cell r="S734">
            <v>840.45884866474819</v>
          </cell>
        </row>
        <row r="735">
          <cell r="R735" t="str">
            <v>910.NA1</v>
          </cell>
          <cell r="S735">
            <v>0</v>
          </cell>
        </row>
        <row r="736">
          <cell r="R736" t="str">
            <v>910.NA2</v>
          </cell>
          <cell r="S736">
            <v>840.45884866474819</v>
          </cell>
        </row>
        <row r="737">
          <cell r="R737" t="str">
            <v>910.NA3</v>
          </cell>
          <cell r="S737">
            <v>0</v>
          </cell>
        </row>
        <row r="738">
          <cell r="R738" t="str">
            <v>Total Customer Service Expense.NA</v>
          </cell>
          <cell r="S738">
            <v>6015790.8706097547</v>
          </cell>
        </row>
        <row r="739">
          <cell r="R739" t="str">
            <v>Total Customer Service Expense.NA1</v>
          </cell>
          <cell r="S739">
            <v>0</v>
          </cell>
        </row>
        <row r="740">
          <cell r="R740" t="str">
            <v>Total Customer Service Expense.NA2</v>
          </cell>
          <cell r="S740">
            <v>0</v>
          </cell>
        </row>
        <row r="741">
          <cell r="R741" t="str">
            <v>Summary of Customer Service Exp by Factor.NA</v>
          </cell>
          <cell r="S741">
            <v>0</v>
          </cell>
        </row>
        <row r="742">
          <cell r="R742" t="str">
            <v>Summary of Customer Service Exp by Factor.NA1</v>
          </cell>
          <cell r="S742">
            <v>3758012.5599999996</v>
          </cell>
        </row>
        <row r="743">
          <cell r="R743" t="str">
            <v>Summary of Customer Service Exp by Factor.NA2</v>
          </cell>
          <cell r="S743">
            <v>2257778.3106097542</v>
          </cell>
        </row>
        <row r="744">
          <cell r="R744" t="str">
            <v>Summary of Customer Service Exp by Factor.NA3</v>
          </cell>
          <cell r="S744">
            <v>0</v>
          </cell>
        </row>
        <row r="745">
          <cell r="R745" t="str">
            <v>Total Customer Service Expense by Factor.NA</v>
          </cell>
          <cell r="S745">
            <v>6015790.8706097538</v>
          </cell>
        </row>
        <row r="746">
          <cell r="R746" t="str">
            <v>Total Customer Service Expense by Factor.NA1</v>
          </cell>
          <cell r="S746">
            <v>0</v>
          </cell>
        </row>
        <row r="747">
          <cell r="R747" t="str">
            <v>Total Customer Service Expense by Factor.NA2</v>
          </cell>
          <cell r="S747">
            <v>0</v>
          </cell>
        </row>
        <row r="748">
          <cell r="R748" t="str">
            <v>911.NA</v>
          </cell>
          <cell r="S748">
            <v>0</v>
          </cell>
        </row>
        <row r="749">
          <cell r="R749" t="str">
            <v>911.S</v>
          </cell>
          <cell r="S749">
            <v>0</v>
          </cell>
        </row>
        <row r="750">
          <cell r="R750" t="str">
            <v>911.CN</v>
          </cell>
          <cell r="S750">
            <v>0</v>
          </cell>
        </row>
        <row r="751">
          <cell r="R751" t="str">
            <v>911.NA1</v>
          </cell>
          <cell r="S751">
            <v>0</v>
          </cell>
        </row>
        <row r="752">
          <cell r="R752" t="str">
            <v>911.NA2</v>
          </cell>
          <cell r="S752">
            <v>0</v>
          </cell>
        </row>
        <row r="753">
          <cell r="R753" t="str">
            <v>912.NA</v>
          </cell>
          <cell r="S753">
            <v>0</v>
          </cell>
        </row>
        <row r="754">
          <cell r="R754" t="str">
            <v>912.S</v>
          </cell>
          <cell r="S754">
            <v>0</v>
          </cell>
        </row>
        <row r="755">
          <cell r="R755" t="str">
            <v>912.CN</v>
          </cell>
          <cell r="S755">
            <v>0</v>
          </cell>
        </row>
        <row r="756">
          <cell r="R756" t="str">
            <v>912.NA1</v>
          </cell>
          <cell r="S756">
            <v>0</v>
          </cell>
        </row>
        <row r="757">
          <cell r="R757" t="str">
            <v>912.NA2</v>
          </cell>
          <cell r="S757">
            <v>0</v>
          </cell>
        </row>
        <row r="758">
          <cell r="R758" t="str">
            <v>913.NA</v>
          </cell>
          <cell r="S758">
            <v>0</v>
          </cell>
        </row>
        <row r="759">
          <cell r="R759" t="str">
            <v>913.S</v>
          </cell>
          <cell r="S759">
            <v>0</v>
          </cell>
        </row>
        <row r="760">
          <cell r="R760" t="str">
            <v>913.CN</v>
          </cell>
          <cell r="S760">
            <v>0</v>
          </cell>
        </row>
        <row r="761">
          <cell r="R761" t="str">
            <v>913.NA1</v>
          </cell>
          <cell r="S761">
            <v>0</v>
          </cell>
        </row>
        <row r="762">
          <cell r="R762" t="str">
            <v>913.NA2</v>
          </cell>
          <cell r="S762">
            <v>0</v>
          </cell>
        </row>
        <row r="763">
          <cell r="R763" t="str">
            <v>916.NA</v>
          </cell>
          <cell r="S763">
            <v>0</v>
          </cell>
        </row>
        <row r="764">
          <cell r="R764" t="str">
            <v>916.S</v>
          </cell>
          <cell r="S764">
            <v>0</v>
          </cell>
        </row>
        <row r="765">
          <cell r="R765" t="str">
            <v>916.CN</v>
          </cell>
          <cell r="S765">
            <v>0</v>
          </cell>
        </row>
        <row r="766">
          <cell r="R766" t="str">
            <v>916.NA1</v>
          </cell>
          <cell r="S766">
            <v>0</v>
          </cell>
        </row>
        <row r="767">
          <cell r="R767" t="str">
            <v>916.NA2</v>
          </cell>
          <cell r="S767">
            <v>0</v>
          </cell>
        </row>
        <row r="768">
          <cell r="R768" t="str">
            <v>Total Sales Expense.NA</v>
          </cell>
          <cell r="S768">
            <v>0</v>
          </cell>
        </row>
        <row r="769">
          <cell r="R769" t="str">
            <v>Total Sales Expense.NA1</v>
          </cell>
          <cell r="S769">
            <v>0</v>
          </cell>
        </row>
        <row r="770">
          <cell r="R770" t="str">
            <v>Total Sales Expense.NA2</v>
          </cell>
          <cell r="S770">
            <v>0</v>
          </cell>
        </row>
        <row r="771">
          <cell r="R771" t="str">
            <v>Total Sales Expense by Factor.NA</v>
          </cell>
          <cell r="S771">
            <v>0</v>
          </cell>
        </row>
        <row r="772">
          <cell r="R772" t="str">
            <v>Total Sales Expense by Factor.NA1</v>
          </cell>
          <cell r="S772">
            <v>0</v>
          </cell>
        </row>
        <row r="773">
          <cell r="R773" t="str">
            <v>Total Sales Expense by Factor.NA2</v>
          </cell>
          <cell r="S773">
            <v>0</v>
          </cell>
        </row>
        <row r="774">
          <cell r="R774" t="str">
            <v>Total Sales Expense by Factor.NA3</v>
          </cell>
          <cell r="S774">
            <v>0</v>
          </cell>
        </row>
        <row r="775">
          <cell r="R775" t="str">
            <v>Total Sales Expense by Factor.NA4</v>
          </cell>
          <cell r="S775">
            <v>0</v>
          </cell>
        </row>
        <row r="776">
          <cell r="R776" t="str">
            <v>Total Customer Service Exp Including Sales.NA</v>
          </cell>
          <cell r="S776">
            <v>6015790.8706097538</v>
          </cell>
        </row>
        <row r="777">
          <cell r="R777" t="str">
            <v>920.NA</v>
          </cell>
          <cell r="S777">
            <v>0</v>
          </cell>
        </row>
        <row r="778">
          <cell r="R778" t="str">
            <v>920.S</v>
          </cell>
          <cell r="S778">
            <v>911630</v>
          </cell>
        </row>
        <row r="779">
          <cell r="R779" t="str">
            <v>920.CN</v>
          </cell>
          <cell r="S779">
            <v>0</v>
          </cell>
        </row>
        <row r="780">
          <cell r="R780" t="str">
            <v>920.SO</v>
          </cell>
          <cell r="S780">
            <v>33431267.641305655</v>
          </cell>
        </row>
        <row r="781">
          <cell r="R781" t="str">
            <v>920.NA1</v>
          </cell>
          <cell r="S781">
            <v>34342897.641305655</v>
          </cell>
        </row>
        <row r="782">
          <cell r="R782" t="str">
            <v>920.NA2</v>
          </cell>
          <cell r="S782">
            <v>0</v>
          </cell>
        </row>
        <row r="783">
          <cell r="R783" t="str">
            <v>921.NA</v>
          </cell>
          <cell r="S783">
            <v>0</v>
          </cell>
        </row>
        <row r="784">
          <cell r="R784" t="str">
            <v>921.S</v>
          </cell>
          <cell r="S784">
            <v>75007.240000000005</v>
          </cell>
        </row>
        <row r="785">
          <cell r="R785" t="str">
            <v>921.CN</v>
          </cell>
          <cell r="S785">
            <v>45554.652179236131</v>
          </cell>
        </row>
        <row r="786">
          <cell r="R786" t="str">
            <v>921.SO</v>
          </cell>
          <cell r="S786">
            <v>4408718.5081465561</v>
          </cell>
        </row>
        <row r="787">
          <cell r="R787" t="str">
            <v>921.NA1</v>
          </cell>
          <cell r="S787">
            <v>4529280.4003257919</v>
          </cell>
        </row>
        <row r="788">
          <cell r="R788" t="str">
            <v>921.NA2</v>
          </cell>
          <cell r="S788">
            <v>0</v>
          </cell>
        </row>
        <row r="789">
          <cell r="R789" t="str">
            <v>922.NA</v>
          </cell>
          <cell r="S789">
            <v>0</v>
          </cell>
        </row>
        <row r="790">
          <cell r="R790" t="str">
            <v>922.S</v>
          </cell>
          <cell r="S790">
            <v>0</v>
          </cell>
        </row>
        <row r="791">
          <cell r="R791" t="str">
            <v>922.CN</v>
          </cell>
          <cell r="S791">
            <v>0</v>
          </cell>
        </row>
        <row r="792">
          <cell r="R792" t="str">
            <v>922.SO</v>
          </cell>
          <cell r="S792">
            <v>-16363852.365304163</v>
          </cell>
        </row>
        <row r="793">
          <cell r="R793" t="str">
            <v>922.NA1</v>
          </cell>
          <cell r="S793">
            <v>-16363852.365304163</v>
          </cell>
        </row>
        <row r="794">
          <cell r="R794" t="str">
            <v>922.NA2</v>
          </cell>
          <cell r="S794">
            <v>0</v>
          </cell>
        </row>
        <row r="795">
          <cell r="R795" t="str">
            <v>923.NA</v>
          </cell>
          <cell r="S795">
            <v>0</v>
          </cell>
        </row>
        <row r="796">
          <cell r="R796" t="str">
            <v>923.S</v>
          </cell>
          <cell r="S796">
            <v>615609.98</v>
          </cell>
        </row>
        <row r="797">
          <cell r="R797" t="str">
            <v>923.CN</v>
          </cell>
          <cell r="S797">
            <v>0</v>
          </cell>
        </row>
        <row r="798">
          <cell r="R798" t="str">
            <v>923.SO</v>
          </cell>
          <cell r="S798">
            <v>8565050.2975275964</v>
          </cell>
        </row>
        <row r="799">
          <cell r="R799" t="str">
            <v>923.NA1</v>
          </cell>
          <cell r="S799">
            <v>9180660.2775275968</v>
          </cell>
        </row>
        <row r="800">
          <cell r="R800" t="str">
            <v>923.NA2</v>
          </cell>
          <cell r="S800">
            <v>0</v>
          </cell>
        </row>
        <row r="801">
          <cell r="R801" t="str">
            <v>924.NA</v>
          </cell>
          <cell r="S801">
            <v>0</v>
          </cell>
        </row>
        <row r="802">
          <cell r="R802" t="str">
            <v>924.S</v>
          </cell>
          <cell r="S802">
            <v>2152236</v>
          </cell>
        </row>
        <row r="803">
          <cell r="R803" t="str">
            <v>924.SG</v>
          </cell>
          <cell r="S803">
            <v>0</v>
          </cell>
        </row>
        <row r="804">
          <cell r="R804" t="str">
            <v>924.SO</v>
          </cell>
          <cell r="S804">
            <v>1942979.8341947289</v>
          </cell>
        </row>
        <row r="805">
          <cell r="R805" t="str">
            <v>924.NA1</v>
          </cell>
          <cell r="S805">
            <v>4095215.8341947291</v>
          </cell>
        </row>
        <row r="806">
          <cell r="R806" t="str">
            <v>924.NA2</v>
          </cell>
          <cell r="S806">
            <v>0</v>
          </cell>
        </row>
        <row r="807">
          <cell r="R807" t="str">
            <v>925.NA</v>
          </cell>
          <cell r="S807">
            <v>0</v>
          </cell>
        </row>
        <row r="808">
          <cell r="R808" t="str">
            <v>925.S</v>
          </cell>
          <cell r="S808">
            <v>0</v>
          </cell>
        </row>
        <row r="809">
          <cell r="R809" t="str">
            <v>925.SO</v>
          </cell>
          <cell r="S809">
            <v>6481343.1122174961</v>
          </cell>
        </row>
        <row r="810">
          <cell r="R810" t="str">
            <v>925.NA1</v>
          </cell>
          <cell r="S810">
            <v>6481343.1122174961</v>
          </cell>
        </row>
        <row r="811">
          <cell r="R811" t="str">
            <v>925.NA2</v>
          </cell>
          <cell r="S811">
            <v>0</v>
          </cell>
        </row>
        <row r="812">
          <cell r="R812" t="str">
            <v>926.NA</v>
          </cell>
          <cell r="S812">
            <v>0</v>
          </cell>
        </row>
        <row r="813">
          <cell r="R813" t="str">
            <v>926.S</v>
          </cell>
          <cell r="S813">
            <v>5401182.5099999998</v>
          </cell>
        </row>
        <row r="814">
          <cell r="R814" t="str">
            <v>926.CN</v>
          </cell>
          <cell r="S814">
            <v>0</v>
          </cell>
        </row>
        <row r="815">
          <cell r="R815" t="str">
            <v>926.SO</v>
          </cell>
          <cell r="S815">
            <v>49032840.754314631</v>
          </cell>
        </row>
        <row r="816">
          <cell r="R816" t="str">
            <v>926.NA1</v>
          </cell>
          <cell r="S816">
            <v>54434023.264314629</v>
          </cell>
        </row>
        <row r="817">
          <cell r="R817" t="str">
            <v>926.NA2</v>
          </cell>
          <cell r="S817">
            <v>0</v>
          </cell>
        </row>
        <row r="818">
          <cell r="R818" t="str">
            <v>927.NA</v>
          </cell>
          <cell r="S818">
            <v>0</v>
          </cell>
        </row>
        <row r="819">
          <cell r="R819" t="str">
            <v>927.S</v>
          </cell>
          <cell r="S819">
            <v>0</v>
          </cell>
        </row>
        <row r="820">
          <cell r="R820" t="str">
            <v>927.SO</v>
          </cell>
          <cell r="S820">
            <v>0</v>
          </cell>
        </row>
        <row r="821">
          <cell r="R821" t="str">
            <v>927.NA1</v>
          </cell>
          <cell r="S821">
            <v>0</v>
          </cell>
        </row>
        <row r="822">
          <cell r="R822" t="str">
            <v>927.NA2</v>
          </cell>
          <cell r="S822">
            <v>0</v>
          </cell>
        </row>
        <row r="823">
          <cell r="R823" t="str">
            <v>928.NA</v>
          </cell>
          <cell r="S823">
            <v>0</v>
          </cell>
        </row>
        <row r="824">
          <cell r="R824" t="str">
            <v>928.S</v>
          </cell>
          <cell r="S824">
            <v>7240488.0300000003</v>
          </cell>
        </row>
        <row r="825">
          <cell r="R825" t="str">
            <v>928.SE</v>
          </cell>
          <cell r="S825">
            <v>0</v>
          </cell>
        </row>
        <row r="826">
          <cell r="R826" t="str">
            <v>928.SO</v>
          </cell>
          <cell r="S826">
            <v>1281020.4567825578</v>
          </cell>
        </row>
        <row r="827">
          <cell r="R827" t="str">
            <v>928.SG</v>
          </cell>
          <cell r="S827">
            <v>1923993.2696395775</v>
          </cell>
        </row>
        <row r="828">
          <cell r="R828" t="str">
            <v>928.NA1</v>
          </cell>
          <cell r="S828">
            <v>10445501.756422136</v>
          </cell>
        </row>
        <row r="829">
          <cell r="R829" t="str">
            <v>928.NA2</v>
          </cell>
          <cell r="S829">
            <v>0</v>
          </cell>
        </row>
        <row r="830">
          <cell r="R830" t="str">
            <v>929.NA</v>
          </cell>
          <cell r="S830">
            <v>0</v>
          </cell>
        </row>
        <row r="831">
          <cell r="R831" t="str">
            <v>929.S</v>
          </cell>
          <cell r="S831">
            <v>0</v>
          </cell>
        </row>
        <row r="832">
          <cell r="R832" t="str">
            <v>929.SO</v>
          </cell>
          <cell r="S832">
            <v>-52930605.344429582</v>
          </cell>
        </row>
        <row r="833">
          <cell r="R833" t="str">
            <v>929.NA1</v>
          </cell>
          <cell r="S833">
            <v>-52930605.344429582</v>
          </cell>
        </row>
        <row r="834">
          <cell r="R834" t="str">
            <v>929.NA2</v>
          </cell>
          <cell r="S834">
            <v>0</v>
          </cell>
        </row>
        <row r="835">
          <cell r="R835" t="str">
            <v>930.NA</v>
          </cell>
          <cell r="S835">
            <v>0</v>
          </cell>
        </row>
        <row r="836">
          <cell r="R836" t="str">
            <v>930.S</v>
          </cell>
          <cell r="S836">
            <v>2500</v>
          </cell>
        </row>
        <row r="837">
          <cell r="R837" t="str">
            <v>930.CN</v>
          </cell>
          <cell r="S837">
            <v>0</v>
          </cell>
        </row>
        <row r="838">
          <cell r="R838" t="str">
            <v>930.SG</v>
          </cell>
          <cell r="S838">
            <v>0</v>
          </cell>
        </row>
        <row r="839">
          <cell r="R839" t="str">
            <v>930.SO</v>
          </cell>
          <cell r="S839">
            <v>971875.07903650322</v>
          </cell>
        </row>
        <row r="840">
          <cell r="R840" t="str">
            <v>930.NA1</v>
          </cell>
          <cell r="S840">
            <v>974375.07903650322</v>
          </cell>
        </row>
        <row r="841">
          <cell r="R841" t="str">
            <v>930.NA2</v>
          </cell>
          <cell r="S841">
            <v>0</v>
          </cell>
        </row>
        <row r="842">
          <cell r="R842" t="str">
            <v>931.NA</v>
          </cell>
          <cell r="S842">
            <v>0</v>
          </cell>
        </row>
        <row r="843">
          <cell r="R843" t="str">
            <v>931.S</v>
          </cell>
          <cell r="S843">
            <v>379295.19</v>
          </cell>
        </row>
        <row r="844">
          <cell r="R844" t="str">
            <v>931.SO</v>
          </cell>
          <cell r="S844">
            <v>1023748.8523308687</v>
          </cell>
        </row>
        <row r="845">
          <cell r="R845" t="str">
            <v>931.NA1</v>
          </cell>
          <cell r="S845">
            <v>1403044.0423308688</v>
          </cell>
        </row>
        <row r="846">
          <cell r="R846" t="str">
            <v>931.NA2</v>
          </cell>
          <cell r="S846">
            <v>0</v>
          </cell>
        </row>
        <row r="847">
          <cell r="R847" t="str">
            <v>935.NA</v>
          </cell>
          <cell r="S847">
            <v>0</v>
          </cell>
        </row>
        <row r="848">
          <cell r="R848" t="str">
            <v>935.S</v>
          </cell>
          <cell r="S848">
            <v>38803.56</v>
          </cell>
        </row>
        <row r="849">
          <cell r="R849" t="str">
            <v>935.CN</v>
          </cell>
          <cell r="S849">
            <v>21618.13578147626</v>
          </cell>
        </row>
        <row r="850">
          <cell r="R850" t="str">
            <v>935.SO</v>
          </cell>
          <cell r="S850">
            <v>10689949.713848611</v>
          </cell>
        </row>
        <row r="851">
          <cell r="R851" t="str">
            <v>935.NA1</v>
          </cell>
          <cell r="S851">
            <v>10750371.409630088</v>
          </cell>
        </row>
        <row r="852">
          <cell r="R852" t="str">
            <v>935.NA2</v>
          </cell>
          <cell r="S852">
            <v>0</v>
          </cell>
        </row>
        <row r="853">
          <cell r="R853" t="str">
            <v>Total Administrative &amp; General Expense.NA</v>
          </cell>
          <cell r="S853">
            <v>67342255.107571736</v>
          </cell>
        </row>
        <row r="854">
          <cell r="R854" t="str">
            <v>Total Administrative &amp; General Expense.NA1</v>
          </cell>
          <cell r="S854">
            <v>0</v>
          </cell>
        </row>
        <row r="855">
          <cell r="R855" t="str">
            <v>Summary of A&amp;G Expense by Factor.NA</v>
          </cell>
          <cell r="S855">
            <v>0</v>
          </cell>
        </row>
        <row r="856">
          <cell r="R856" t="str">
            <v>Summary of A&amp;G Expense by Factor.NA1</v>
          </cell>
          <cell r="S856">
            <v>16816752.510000002</v>
          </cell>
        </row>
        <row r="857">
          <cell r="R857" t="str">
            <v>Summary of A&amp;G Expense by Factor.NA2</v>
          </cell>
          <cell r="S857">
            <v>0</v>
          </cell>
        </row>
        <row r="858">
          <cell r="R858" t="str">
            <v>Summary of A&amp;G Expense by Factor.NA3</v>
          </cell>
          <cell r="S858">
            <v>48534336.539971456</v>
          </cell>
        </row>
        <row r="859">
          <cell r="R859" t="str">
            <v>Summary of A&amp;G Expense by Factor.NA4</v>
          </cell>
          <cell r="S859">
            <v>1923993.2696395775</v>
          </cell>
        </row>
        <row r="860">
          <cell r="R860" t="str">
            <v>Summary of A&amp;G Expense by Factor.NA5</v>
          </cell>
          <cell r="S860">
            <v>67172.78796071239</v>
          </cell>
        </row>
        <row r="861">
          <cell r="R861" t="str">
            <v>Total A&amp;G Expense by Factor.NA</v>
          </cell>
          <cell r="S861">
            <v>67342255.107571751</v>
          </cell>
        </row>
        <row r="862">
          <cell r="R862" t="str">
            <v>Total A&amp;G Expense by Factor.NA1</v>
          </cell>
          <cell r="S862">
            <v>0</v>
          </cell>
        </row>
        <row r="863">
          <cell r="R863" t="str">
            <v>Total O&amp;M Expense.NA</v>
          </cell>
          <cell r="S863">
            <v>1222335068.6493769</v>
          </cell>
        </row>
        <row r="864">
          <cell r="R864" t="str">
            <v>403SP.NA</v>
          </cell>
          <cell r="S864">
            <v>0</v>
          </cell>
        </row>
        <row r="865">
          <cell r="R865" t="str">
            <v>403SP.S</v>
          </cell>
          <cell r="S865">
            <v>0</v>
          </cell>
        </row>
        <row r="866">
          <cell r="R866" t="str">
            <v>403SP.SG</v>
          </cell>
          <cell r="S866">
            <v>13090361.539643068</v>
          </cell>
        </row>
        <row r="867">
          <cell r="R867" t="str">
            <v>403SP.SG1</v>
          </cell>
          <cell r="S867">
            <v>12820913.930948272</v>
          </cell>
        </row>
        <row r="868">
          <cell r="R868" t="str">
            <v>403SP.SG2</v>
          </cell>
          <cell r="S868">
            <v>72014259.718384758</v>
          </cell>
        </row>
        <row r="869">
          <cell r="R869" t="str">
            <v>403SP.SG3</v>
          </cell>
          <cell r="S869">
            <v>6626158.7606260972</v>
          </cell>
        </row>
        <row r="870">
          <cell r="R870" t="str">
            <v>403SP.NA1</v>
          </cell>
          <cell r="S870">
            <v>104551693.94960219</v>
          </cell>
        </row>
        <row r="871">
          <cell r="R871" t="str">
            <v>403SP.NA2</v>
          </cell>
          <cell r="S871">
            <v>0</v>
          </cell>
        </row>
        <row r="872">
          <cell r="R872" t="str">
            <v>403NP.NA</v>
          </cell>
          <cell r="S872">
            <v>0</v>
          </cell>
        </row>
        <row r="873">
          <cell r="R873" t="str">
            <v>403NP.SG</v>
          </cell>
          <cell r="S873">
            <v>0</v>
          </cell>
        </row>
        <row r="874">
          <cell r="R874" t="str">
            <v>403NP.NA1</v>
          </cell>
          <cell r="S874">
            <v>0</v>
          </cell>
        </row>
        <row r="875">
          <cell r="R875" t="str">
            <v>403NP.NA2</v>
          </cell>
          <cell r="S875">
            <v>0</v>
          </cell>
        </row>
        <row r="876">
          <cell r="R876" t="str">
            <v>403HP.NA</v>
          </cell>
          <cell r="S876">
            <v>0</v>
          </cell>
        </row>
        <row r="877">
          <cell r="R877" t="str">
            <v>403HP.SG</v>
          </cell>
          <cell r="S877">
            <v>-11640995.547046971</v>
          </cell>
        </row>
        <row r="878">
          <cell r="R878" t="str">
            <v>403HP.SG1</v>
          </cell>
          <cell r="S878">
            <v>598062.21339396585</v>
          </cell>
        </row>
        <row r="879">
          <cell r="R879" t="str">
            <v>403HP.SG2</v>
          </cell>
          <cell r="S879">
            <v>24833825.437405329</v>
          </cell>
        </row>
        <row r="880">
          <cell r="R880" t="str">
            <v>403HP.SG3</v>
          </cell>
          <cell r="S880">
            <v>2764621.1175360815</v>
          </cell>
        </row>
        <row r="881">
          <cell r="R881" t="str">
            <v>403HP.NA1</v>
          </cell>
          <cell r="S881">
            <v>16555513.221288405</v>
          </cell>
        </row>
        <row r="882">
          <cell r="R882" t="str">
            <v>403HP.NA2</v>
          </cell>
          <cell r="S882">
            <v>0</v>
          </cell>
        </row>
        <row r="883">
          <cell r="R883" t="str">
            <v>403OP.NA</v>
          </cell>
          <cell r="S883">
            <v>0</v>
          </cell>
        </row>
        <row r="884">
          <cell r="R884" t="str">
            <v>403OP.SG</v>
          </cell>
          <cell r="S884">
            <v>0</v>
          </cell>
        </row>
        <row r="885">
          <cell r="R885" t="str">
            <v>403OP.SG1</v>
          </cell>
          <cell r="S885">
            <v>26266680.093806669</v>
          </cell>
        </row>
        <row r="886">
          <cell r="R886" t="str">
            <v>403OP.SG2</v>
          </cell>
          <cell r="S886">
            <v>1424815.87044102</v>
          </cell>
        </row>
        <row r="887">
          <cell r="R887" t="str">
            <v>403OP.SG3</v>
          </cell>
          <cell r="S887">
            <v>27565238.51563647</v>
          </cell>
        </row>
        <row r="888">
          <cell r="R888" t="str">
            <v>403OP.NA1</v>
          </cell>
          <cell r="S888">
            <v>55256734.479884163</v>
          </cell>
        </row>
        <row r="889">
          <cell r="R889" t="str">
            <v>403OP.NA2</v>
          </cell>
          <cell r="S889">
            <v>0</v>
          </cell>
        </row>
        <row r="890">
          <cell r="R890" t="str">
            <v>403TP.NA</v>
          </cell>
          <cell r="S890">
            <v>0</v>
          </cell>
        </row>
        <row r="891">
          <cell r="R891" t="str">
            <v>403TP.SG</v>
          </cell>
          <cell r="S891">
            <v>3756466.3613534835</v>
          </cell>
        </row>
        <row r="892">
          <cell r="R892" t="str">
            <v>403TP.SG1</v>
          </cell>
          <cell r="S892">
            <v>4702157.6973925866</v>
          </cell>
        </row>
        <row r="893">
          <cell r="R893" t="str">
            <v>403TP.SG2</v>
          </cell>
          <cell r="S893">
            <v>42247702.350090429</v>
          </cell>
        </row>
        <row r="894">
          <cell r="R894" t="str">
            <v>403TP.NA1</v>
          </cell>
          <cell r="S894">
            <v>50706326.408836499</v>
          </cell>
        </row>
        <row r="895">
          <cell r="R895" t="str">
            <v>403TP.NA2</v>
          </cell>
          <cell r="S895">
            <v>0</v>
          </cell>
        </row>
        <row r="896">
          <cell r="R896" t="str">
            <v>403TP.NA3</v>
          </cell>
          <cell r="S896">
            <v>0</v>
          </cell>
        </row>
        <row r="897">
          <cell r="R897" t="str">
            <v>403TP.NA4</v>
          </cell>
          <cell r="S897">
            <v>0</v>
          </cell>
        </row>
        <row r="898">
          <cell r="R898" t="str">
            <v>403.NA</v>
          </cell>
          <cell r="S898">
            <v>0</v>
          </cell>
        </row>
        <row r="899">
          <cell r="R899" t="str">
            <v>360.S</v>
          </cell>
          <cell r="S899">
            <v>184688.92</v>
          </cell>
        </row>
        <row r="900">
          <cell r="R900" t="str">
            <v>361.S</v>
          </cell>
          <cell r="S900">
            <v>994553.53</v>
          </cell>
        </row>
        <row r="901">
          <cell r="R901" t="str">
            <v>362.S</v>
          </cell>
          <cell r="S901">
            <v>-10621950.98</v>
          </cell>
        </row>
        <row r="902">
          <cell r="R902" t="str">
            <v>363.S</v>
          </cell>
          <cell r="S902">
            <v>0</v>
          </cell>
        </row>
        <row r="903">
          <cell r="R903" t="str">
            <v>364.S</v>
          </cell>
          <cell r="S903">
            <v>14828387.58</v>
          </cell>
        </row>
        <row r="904">
          <cell r="R904" t="str">
            <v>365.S</v>
          </cell>
          <cell r="S904">
            <v>7072332.3399999999</v>
          </cell>
        </row>
        <row r="905">
          <cell r="R905" t="str">
            <v>366.S</v>
          </cell>
          <cell r="S905">
            <v>5558980.5999999996</v>
          </cell>
        </row>
        <row r="906">
          <cell r="R906" t="str">
            <v>367.S</v>
          </cell>
          <cell r="S906">
            <v>14974838.08</v>
          </cell>
        </row>
        <row r="907">
          <cell r="R907" t="str">
            <v>368.S</v>
          </cell>
          <cell r="S907">
            <v>13552189.74</v>
          </cell>
        </row>
        <row r="908">
          <cell r="R908" t="str">
            <v>369.S</v>
          </cell>
          <cell r="S908">
            <v>8116127.1900000004</v>
          </cell>
        </row>
        <row r="909">
          <cell r="R909" t="str">
            <v>370.S</v>
          </cell>
          <cell r="S909">
            <v>3738543.12</v>
          </cell>
        </row>
        <row r="910">
          <cell r="R910" t="str">
            <v>371.S</v>
          </cell>
          <cell r="S910">
            <v>268307.59999999998</v>
          </cell>
        </row>
        <row r="911">
          <cell r="R911" t="str">
            <v>372.S</v>
          </cell>
          <cell r="S911">
            <v>0</v>
          </cell>
        </row>
        <row r="912">
          <cell r="R912" t="str">
            <v>373.S</v>
          </cell>
          <cell r="S912">
            <v>1039551.31</v>
          </cell>
        </row>
        <row r="913">
          <cell r="R913" t="str">
            <v>373.NA</v>
          </cell>
          <cell r="S913">
            <v>59706549.030000001</v>
          </cell>
        </row>
        <row r="914">
          <cell r="R914" t="str">
            <v>373.NA1</v>
          </cell>
          <cell r="S914">
            <v>0</v>
          </cell>
        </row>
        <row r="915">
          <cell r="R915" t="str">
            <v>403GP.NA</v>
          </cell>
          <cell r="S915">
            <v>0</v>
          </cell>
        </row>
        <row r="916">
          <cell r="R916" t="str">
            <v>403GP.S</v>
          </cell>
          <cell r="S916">
            <v>4993164.83</v>
          </cell>
        </row>
        <row r="917">
          <cell r="R917" t="str">
            <v>403GP.SG</v>
          </cell>
          <cell r="S917">
            <v>8389.827883142947</v>
          </cell>
        </row>
        <row r="918">
          <cell r="R918" t="str">
            <v>403GP.SG1</v>
          </cell>
          <cell r="S918">
            <v>30566.73737620391</v>
          </cell>
        </row>
        <row r="919">
          <cell r="R919" t="str">
            <v>403GP.SE</v>
          </cell>
          <cell r="S919">
            <v>46367.988118202593</v>
          </cell>
        </row>
        <row r="920">
          <cell r="R920" t="str">
            <v>403GP.CN</v>
          </cell>
          <cell r="S920">
            <v>460502.49788821425</v>
          </cell>
        </row>
        <row r="921">
          <cell r="R921" t="str">
            <v>403GP.SG2</v>
          </cell>
          <cell r="S921">
            <v>4412356.5308924112</v>
          </cell>
        </row>
        <row r="922">
          <cell r="R922" t="str">
            <v>403GP.SO</v>
          </cell>
          <cell r="S922">
            <v>6607336.544403214</v>
          </cell>
        </row>
        <row r="923">
          <cell r="R923" t="str">
            <v>403GP.SG3</v>
          </cell>
          <cell r="S923">
            <v>3574.5700614299681</v>
          </cell>
        </row>
        <row r="924">
          <cell r="R924" t="str">
            <v>403GP.SG4</v>
          </cell>
          <cell r="S924">
            <v>58583.677153113633</v>
          </cell>
        </row>
        <row r="925">
          <cell r="R925" t="str">
            <v>403GP.NA1</v>
          </cell>
          <cell r="S925">
            <v>16620843.203775933</v>
          </cell>
        </row>
        <row r="926">
          <cell r="R926" t="str">
            <v>403GP.NA2</v>
          </cell>
          <cell r="S926">
            <v>0</v>
          </cell>
        </row>
        <row r="927">
          <cell r="R927" t="str">
            <v>403GV0.NA</v>
          </cell>
          <cell r="S927">
            <v>0</v>
          </cell>
        </row>
        <row r="928">
          <cell r="R928" t="str">
            <v>403GV0.SG</v>
          </cell>
          <cell r="S928">
            <v>0</v>
          </cell>
        </row>
        <row r="929">
          <cell r="R929" t="str">
            <v>403GV0.NA1</v>
          </cell>
          <cell r="S929">
            <v>0</v>
          </cell>
        </row>
        <row r="930">
          <cell r="R930" t="str">
            <v>403GV0.NA2</v>
          </cell>
          <cell r="S930">
            <v>0</v>
          </cell>
        </row>
        <row r="931">
          <cell r="R931" t="str">
            <v>403MP.NA</v>
          </cell>
          <cell r="S931">
            <v>0</v>
          </cell>
        </row>
        <row r="932">
          <cell r="R932" t="str">
            <v>403MP.SE</v>
          </cell>
          <cell r="S932">
            <v>0</v>
          </cell>
        </row>
        <row r="933">
          <cell r="R933" t="str">
            <v>403MP.NA1</v>
          </cell>
          <cell r="S933">
            <v>0</v>
          </cell>
        </row>
        <row r="934">
          <cell r="R934" t="str">
            <v>403MP.NA2</v>
          </cell>
          <cell r="S934">
            <v>0</v>
          </cell>
        </row>
        <row r="935">
          <cell r="R935" t="str">
            <v>403EP.NA</v>
          </cell>
          <cell r="S935">
            <v>0</v>
          </cell>
        </row>
        <row r="936">
          <cell r="R936" t="str">
            <v>403EP.SG</v>
          </cell>
          <cell r="S936">
            <v>0</v>
          </cell>
        </row>
        <row r="937">
          <cell r="R937" t="str">
            <v>403EP.SG1</v>
          </cell>
          <cell r="S937">
            <v>0</v>
          </cell>
        </row>
        <row r="938">
          <cell r="R938" t="str">
            <v>403EP.NA1</v>
          </cell>
          <cell r="S938">
            <v>0</v>
          </cell>
        </row>
        <row r="939">
          <cell r="R939" t="str">
            <v>4031.NA</v>
          </cell>
          <cell r="S939">
            <v>0</v>
          </cell>
        </row>
        <row r="940">
          <cell r="R940" t="str">
            <v>4031.S</v>
          </cell>
          <cell r="S940">
            <v>0</v>
          </cell>
        </row>
        <row r="941">
          <cell r="R941" t="str">
            <v>4031.NA1</v>
          </cell>
          <cell r="S941">
            <v>0</v>
          </cell>
        </row>
        <row r="942">
          <cell r="R942" t="str">
            <v>4031.NA2</v>
          </cell>
          <cell r="S942">
            <v>0</v>
          </cell>
        </row>
        <row r="943">
          <cell r="R943" t="str">
            <v>4031.NA3</v>
          </cell>
          <cell r="S943">
            <v>0</v>
          </cell>
        </row>
        <row r="944">
          <cell r="R944" t="str">
            <v>Total Depreciation Expense.NA</v>
          </cell>
          <cell r="S944">
            <v>303397660.29338723</v>
          </cell>
        </row>
        <row r="945">
          <cell r="R945" t="str">
            <v>Total Depreciation Expense.NA1</v>
          </cell>
          <cell r="S945">
            <v>0</v>
          </cell>
        </row>
        <row r="946">
          <cell r="R946" t="str">
            <v>Summary.NA</v>
          </cell>
          <cell r="S946">
            <v>64699713.859999999</v>
          </cell>
        </row>
        <row r="947">
          <cell r="R947" t="str">
            <v>Summary.NA1</v>
          </cell>
          <cell r="S947">
            <v>0</v>
          </cell>
        </row>
        <row r="948">
          <cell r="R948" t="str">
            <v>Summary.NA2</v>
          </cell>
          <cell r="S948">
            <v>0</v>
          </cell>
        </row>
        <row r="949">
          <cell r="R949" t="str">
            <v>Summary.NA3</v>
          </cell>
          <cell r="S949">
            <v>231583739.40297756</v>
          </cell>
        </row>
        <row r="950">
          <cell r="R950" t="str">
            <v>Summary.NA4</v>
          </cell>
          <cell r="S950">
            <v>6607336.544403214</v>
          </cell>
        </row>
        <row r="951">
          <cell r="R951" t="str">
            <v>Summary.NA5</v>
          </cell>
          <cell r="S951">
            <v>460502.49788821425</v>
          </cell>
        </row>
        <row r="952">
          <cell r="R952" t="str">
            <v>Summary.NA6</v>
          </cell>
          <cell r="S952">
            <v>46367.988118202593</v>
          </cell>
        </row>
        <row r="953">
          <cell r="R953" t="str">
            <v>Summary.NA7</v>
          </cell>
          <cell r="S953">
            <v>0</v>
          </cell>
        </row>
        <row r="954">
          <cell r="R954" t="str">
            <v>Summary.NA8</v>
          </cell>
          <cell r="S954">
            <v>0</v>
          </cell>
        </row>
        <row r="955">
          <cell r="R955" t="str">
            <v>Total Depreciation Expense By Factor.NA</v>
          </cell>
          <cell r="S955">
            <v>303397660.29338717</v>
          </cell>
        </row>
        <row r="956">
          <cell r="R956" t="str">
            <v>Total Depreciation Expense By Factor.NA1</v>
          </cell>
          <cell r="S956">
            <v>0</v>
          </cell>
        </row>
        <row r="957">
          <cell r="R957" t="str">
            <v>404GP.NA</v>
          </cell>
          <cell r="S957">
            <v>0</v>
          </cell>
        </row>
        <row r="958">
          <cell r="R958" t="str">
            <v>404GP.S</v>
          </cell>
          <cell r="S958">
            <v>10812.37</v>
          </cell>
        </row>
        <row r="959">
          <cell r="R959" t="str">
            <v>404GP.SG</v>
          </cell>
          <cell r="S959">
            <v>0</v>
          </cell>
        </row>
        <row r="960">
          <cell r="R960" t="str">
            <v>404GP.SO</v>
          </cell>
          <cell r="S960">
            <v>119544.76088249056</v>
          </cell>
        </row>
        <row r="961">
          <cell r="R961" t="str">
            <v>404GP.SG1</v>
          </cell>
          <cell r="S961">
            <v>0</v>
          </cell>
        </row>
        <row r="962">
          <cell r="R962" t="str">
            <v>404GP.CN</v>
          </cell>
          <cell r="S962">
            <v>0</v>
          </cell>
        </row>
        <row r="963">
          <cell r="R963" t="str">
            <v>404GP.SG2</v>
          </cell>
          <cell r="S963">
            <v>0</v>
          </cell>
        </row>
        <row r="964">
          <cell r="R964" t="str">
            <v>404GP.NA1</v>
          </cell>
          <cell r="S964">
            <v>130357.13088249056</v>
          </cell>
        </row>
        <row r="965">
          <cell r="R965" t="str">
            <v>404GP.NA2</v>
          </cell>
          <cell r="S965">
            <v>0</v>
          </cell>
        </row>
        <row r="966">
          <cell r="R966" t="str">
            <v>404SP.NA</v>
          </cell>
          <cell r="S966">
            <v>0</v>
          </cell>
        </row>
        <row r="967">
          <cell r="R967" t="str">
            <v>404SP.SG</v>
          </cell>
          <cell r="S967">
            <v>0</v>
          </cell>
        </row>
        <row r="968">
          <cell r="R968" t="str">
            <v>404SP.SG1</v>
          </cell>
          <cell r="S968">
            <v>0</v>
          </cell>
        </row>
        <row r="969">
          <cell r="R969" t="str">
            <v>404SP.NA1</v>
          </cell>
          <cell r="S969">
            <v>0</v>
          </cell>
        </row>
        <row r="970">
          <cell r="R970" t="str">
            <v>404SP.NA2</v>
          </cell>
          <cell r="S970">
            <v>0</v>
          </cell>
        </row>
        <row r="971">
          <cell r="R971" t="str">
            <v>404IP.NA</v>
          </cell>
          <cell r="S971">
            <v>0</v>
          </cell>
        </row>
        <row r="972">
          <cell r="R972" t="str">
            <v>404IP.S</v>
          </cell>
          <cell r="S972">
            <v>4285291.2242047153</v>
          </cell>
        </row>
        <row r="973">
          <cell r="R973" t="str">
            <v>404IP.SE</v>
          </cell>
          <cell r="S973">
            <v>435.66204957558006</v>
          </cell>
        </row>
        <row r="974">
          <cell r="R974" t="str">
            <v>404IP.SG</v>
          </cell>
          <cell r="S974">
            <v>6226260.0031707287</v>
          </cell>
        </row>
        <row r="975">
          <cell r="R975" t="str">
            <v>404IP.SO</v>
          </cell>
          <cell r="S975">
            <v>5321370.0802843189</v>
          </cell>
        </row>
        <row r="976">
          <cell r="R976" t="str">
            <v>404IP.CN</v>
          </cell>
          <cell r="S976">
            <v>5831316.9833598677</v>
          </cell>
        </row>
        <row r="977">
          <cell r="R977" t="str">
            <v>404IP.SG1</v>
          </cell>
          <cell r="S977">
            <v>1163579.0203475796</v>
          </cell>
        </row>
        <row r="978">
          <cell r="R978" t="str">
            <v>404IP.SG2</v>
          </cell>
          <cell r="S978">
            <v>130038.99644318898</v>
          </cell>
        </row>
        <row r="979">
          <cell r="R979" t="str">
            <v>404IP.SG3</v>
          </cell>
          <cell r="S979">
            <v>34338.037832843729</v>
          </cell>
        </row>
        <row r="980">
          <cell r="R980" t="str">
            <v>404IP.SG4</v>
          </cell>
          <cell r="S980">
            <v>0</v>
          </cell>
        </row>
        <row r="981">
          <cell r="R981" t="str">
            <v>404IP.SG5</v>
          </cell>
          <cell r="S981">
            <v>7957.4951785558696</v>
          </cell>
        </row>
        <row r="982">
          <cell r="R982" t="str">
            <v>404IP.SG6</v>
          </cell>
          <cell r="S982">
            <v>7051.5433692506804</v>
          </cell>
        </row>
        <row r="983">
          <cell r="R983" t="str">
            <v>404IP.NA1</v>
          </cell>
          <cell r="S983">
            <v>23007639.046240631</v>
          </cell>
        </row>
        <row r="984">
          <cell r="R984" t="str">
            <v>404IP.NA2</v>
          </cell>
          <cell r="S984">
            <v>0</v>
          </cell>
        </row>
        <row r="985">
          <cell r="R985" t="str">
            <v>404MP.NA</v>
          </cell>
          <cell r="S985">
            <v>0</v>
          </cell>
        </row>
        <row r="986">
          <cell r="R986" t="str">
            <v>404MP.SE</v>
          </cell>
          <cell r="S986">
            <v>0</v>
          </cell>
        </row>
        <row r="987">
          <cell r="R987" t="str">
            <v>404MP.NA1</v>
          </cell>
          <cell r="S987">
            <v>0</v>
          </cell>
        </row>
        <row r="988">
          <cell r="R988" t="str">
            <v>404MP.NA2</v>
          </cell>
          <cell r="S988">
            <v>0</v>
          </cell>
        </row>
        <row r="989">
          <cell r="R989" t="str">
            <v>404OP.NA</v>
          </cell>
          <cell r="S989">
            <v>0</v>
          </cell>
        </row>
        <row r="990">
          <cell r="R990" t="str">
            <v>404OP.SG</v>
          </cell>
          <cell r="S990">
            <v>0</v>
          </cell>
        </row>
        <row r="991">
          <cell r="R991" t="str">
            <v>404OP.NA1</v>
          </cell>
          <cell r="S991">
            <v>0</v>
          </cell>
        </row>
        <row r="992">
          <cell r="R992" t="str">
            <v>404OP.NA2</v>
          </cell>
          <cell r="S992">
            <v>0</v>
          </cell>
        </row>
        <row r="993">
          <cell r="R993" t="str">
            <v>404OP.NA3</v>
          </cell>
          <cell r="S993">
            <v>0</v>
          </cell>
        </row>
        <row r="994">
          <cell r="R994" t="str">
            <v>404HP.NA</v>
          </cell>
          <cell r="S994">
            <v>0</v>
          </cell>
        </row>
        <row r="995">
          <cell r="R995" t="str">
            <v>404HP.SG</v>
          </cell>
          <cell r="S995">
            <v>136091.30501468276</v>
          </cell>
        </row>
        <row r="996">
          <cell r="R996" t="str">
            <v>404HP.SG1</v>
          </cell>
          <cell r="S996">
            <v>0</v>
          </cell>
        </row>
        <row r="997">
          <cell r="R997" t="str">
            <v>404HP.SG2</v>
          </cell>
          <cell r="S997">
            <v>0</v>
          </cell>
        </row>
        <row r="998">
          <cell r="R998" t="str">
            <v>404HP.NA1</v>
          </cell>
          <cell r="S998">
            <v>136091.30501468276</v>
          </cell>
        </row>
        <row r="999">
          <cell r="R999" t="str">
            <v>404HP.NA2</v>
          </cell>
          <cell r="S999">
            <v>0</v>
          </cell>
        </row>
        <row r="1000">
          <cell r="R1000" t="str">
            <v>Total Amortization of Limited Term Plant.NA</v>
          </cell>
          <cell r="S1000">
            <v>23274087.482137799</v>
          </cell>
        </row>
        <row r="1001">
          <cell r="R1001" t="str">
            <v>Total Amortization of Limited Term Plant.NA1</v>
          </cell>
          <cell r="S1001">
            <v>0</v>
          </cell>
        </row>
        <row r="1002">
          <cell r="R1002" t="str">
            <v>Total Amortization of Limited Term Plant.NA2</v>
          </cell>
          <cell r="S1002">
            <v>0</v>
          </cell>
        </row>
        <row r="1003">
          <cell r="R1003" t="str">
            <v>405.NA</v>
          </cell>
          <cell r="S1003">
            <v>0</v>
          </cell>
        </row>
        <row r="1004">
          <cell r="R1004" t="str">
            <v>405.S</v>
          </cell>
          <cell r="S1004">
            <v>0</v>
          </cell>
        </row>
        <row r="1005">
          <cell r="R1005" t="str">
            <v>405.NA1</v>
          </cell>
          <cell r="S1005">
            <v>0</v>
          </cell>
        </row>
        <row r="1006">
          <cell r="R1006" t="str">
            <v>405.NA2</v>
          </cell>
          <cell r="S1006">
            <v>0</v>
          </cell>
        </row>
        <row r="1007">
          <cell r="R1007" t="str">
            <v>405.NA3</v>
          </cell>
          <cell r="S1007">
            <v>0</v>
          </cell>
        </row>
        <row r="1008">
          <cell r="R1008" t="str">
            <v>406.NA</v>
          </cell>
          <cell r="S1008">
            <v>0</v>
          </cell>
        </row>
        <row r="1009">
          <cell r="R1009" t="str">
            <v>406.S</v>
          </cell>
          <cell r="S1009">
            <v>301635.48</v>
          </cell>
        </row>
        <row r="1010">
          <cell r="R1010" t="str">
            <v>406.SG</v>
          </cell>
          <cell r="S1010">
            <v>0</v>
          </cell>
        </row>
        <row r="1011">
          <cell r="R1011" t="str">
            <v>406.SG1</v>
          </cell>
          <cell r="S1011">
            <v>0</v>
          </cell>
        </row>
        <row r="1012">
          <cell r="R1012" t="str">
            <v>406.SG2</v>
          </cell>
          <cell r="S1012">
            <v>3285530.5146188429</v>
          </cell>
        </row>
        <row r="1013">
          <cell r="R1013" t="str">
            <v>406.SO</v>
          </cell>
          <cell r="S1013">
            <v>0</v>
          </cell>
        </row>
        <row r="1014">
          <cell r="R1014" t="str">
            <v>406.NA1</v>
          </cell>
          <cell r="S1014">
            <v>3587165.9946188428</v>
          </cell>
        </row>
        <row r="1015">
          <cell r="R1015" t="str">
            <v>407.NA</v>
          </cell>
          <cell r="S1015">
            <v>0</v>
          </cell>
        </row>
        <row r="1016">
          <cell r="R1016" t="str">
            <v>407.S</v>
          </cell>
          <cell r="S1016">
            <v>227777396.48000002</v>
          </cell>
        </row>
        <row r="1017">
          <cell r="R1017" t="str">
            <v>407.SO</v>
          </cell>
          <cell r="S1017">
            <v>0</v>
          </cell>
        </row>
        <row r="1018">
          <cell r="R1018" t="str">
            <v>407.SG-P</v>
          </cell>
          <cell r="S1018">
            <v>0</v>
          </cell>
        </row>
        <row r="1019">
          <cell r="R1019" t="str">
            <v>407.SE</v>
          </cell>
          <cell r="S1019">
            <v>0</v>
          </cell>
        </row>
        <row r="1020">
          <cell r="R1020" t="str">
            <v>407.SG</v>
          </cell>
          <cell r="S1020">
            <v>-767680.93951539998</v>
          </cell>
        </row>
        <row r="1021">
          <cell r="R1021" t="str">
            <v>407.TROJP</v>
          </cell>
          <cell r="S1021">
            <v>0</v>
          </cell>
        </row>
        <row r="1022">
          <cell r="R1022" t="str">
            <v>407.NA1</v>
          </cell>
          <cell r="S1022">
            <v>227009715.54048461</v>
          </cell>
        </row>
        <row r="1023">
          <cell r="R1023" t="str">
            <v>407.NA2</v>
          </cell>
          <cell r="S1023">
            <v>0</v>
          </cell>
        </row>
        <row r="1024">
          <cell r="R1024" t="str">
            <v>Total Amortization Expense.NA</v>
          </cell>
          <cell r="S1024">
            <v>253870969.01724124</v>
          </cell>
        </row>
        <row r="1025">
          <cell r="R1025" t="str">
            <v>Total Amortization Expense.NA1</v>
          </cell>
          <cell r="S1025">
            <v>0</v>
          </cell>
        </row>
        <row r="1026">
          <cell r="R1026" t="str">
            <v>Total Amortization Expense.NA2</v>
          </cell>
          <cell r="S1026">
            <v>0</v>
          </cell>
        </row>
        <row r="1027">
          <cell r="R1027" t="str">
            <v>Total Amortization Expense.NA3</v>
          </cell>
          <cell r="S1027">
            <v>0</v>
          </cell>
        </row>
        <row r="1028">
          <cell r="R1028" t="str">
            <v>Summary of Amortization Expense by Factor.NA</v>
          </cell>
          <cell r="S1028">
            <v>0</v>
          </cell>
        </row>
        <row r="1029">
          <cell r="R1029" t="str">
            <v>Summary of Amortization Expense by Factor.NA1</v>
          </cell>
          <cell r="S1029">
            <v>232375135.55420473</v>
          </cell>
        </row>
        <row r="1030">
          <cell r="R1030" t="str">
            <v>Summary of Amortization Expense by Factor.NA2</v>
          </cell>
          <cell r="S1030">
            <v>435.66204957558006</v>
          </cell>
        </row>
        <row r="1031">
          <cell r="R1031" t="str">
            <v>Summary of Amortization Expense by Factor.NA3</v>
          </cell>
          <cell r="S1031">
            <v>0</v>
          </cell>
        </row>
        <row r="1032">
          <cell r="R1032" t="str">
            <v>Summary of Amortization Expense by Factor.NA4</v>
          </cell>
          <cell r="S1032">
            <v>0</v>
          </cell>
        </row>
        <row r="1033">
          <cell r="R1033" t="str">
            <v>Summary of Amortization Expense by Factor.NA5</v>
          </cell>
          <cell r="S1033">
            <v>0</v>
          </cell>
        </row>
        <row r="1034">
          <cell r="R1034" t="str">
            <v>Summary of Amortization Expense by Factor.NA6</v>
          </cell>
          <cell r="S1034">
            <v>5440914.8411668092</v>
          </cell>
        </row>
        <row r="1035">
          <cell r="R1035" t="str">
            <v>Summary of Amortization Expense by Factor.NA7</v>
          </cell>
          <cell r="S1035">
            <v>0</v>
          </cell>
        </row>
        <row r="1036">
          <cell r="R1036" t="str">
            <v>Summary of Amortization Expense by Factor.NA8</v>
          </cell>
          <cell r="S1036">
            <v>0</v>
          </cell>
        </row>
        <row r="1037">
          <cell r="R1037" t="str">
            <v>Summary of Amortization Expense by Factor.NA9</v>
          </cell>
          <cell r="S1037">
            <v>5831316.9833598677</v>
          </cell>
        </row>
        <row r="1038">
          <cell r="R1038" t="str">
            <v>Summary of Amortization Expense by Factor.NA10</v>
          </cell>
          <cell r="S1038">
            <v>10223165.976460272</v>
          </cell>
        </row>
        <row r="1039">
          <cell r="R1039" t="str">
            <v>Total Amortization Expense by Factor.NA</v>
          </cell>
          <cell r="S1039">
            <v>253870969.01724124</v>
          </cell>
        </row>
        <row r="1040">
          <cell r="R1040" t="str">
            <v>408.NA</v>
          </cell>
          <cell r="S1040">
            <v>0</v>
          </cell>
        </row>
        <row r="1041">
          <cell r="R1041" t="str">
            <v>408.S</v>
          </cell>
          <cell r="S1041">
            <v>7500</v>
          </cell>
        </row>
        <row r="1042">
          <cell r="R1042" t="str">
            <v>408.GPS</v>
          </cell>
          <cell r="S1042">
            <v>68877398.033708423</v>
          </cell>
        </row>
        <row r="1043">
          <cell r="R1043" t="str">
            <v>408.SO</v>
          </cell>
          <cell r="S1043">
            <v>5203360.9306099005</v>
          </cell>
        </row>
        <row r="1044">
          <cell r="R1044" t="str">
            <v>408.SE</v>
          </cell>
          <cell r="S1044">
            <v>386534.18424394814</v>
          </cell>
        </row>
        <row r="1045">
          <cell r="R1045" t="str">
            <v>408.SG</v>
          </cell>
          <cell r="S1045">
            <v>1001868.9015216358</v>
          </cell>
        </row>
        <row r="1046">
          <cell r="R1046" t="str">
            <v>408.OPRV-ID</v>
          </cell>
          <cell r="S1046">
            <v>0</v>
          </cell>
        </row>
        <row r="1047">
          <cell r="R1047" t="str">
            <v>408.EXCTAX</v>
          </cell>
          <cell r="S1047">
            <v>0</v>
          </cell>
        </row>
        <row r="1048">
          <cell r="R1048" t="str">
            <v>408.SG1</v>
          </cell>
          <cell r="S1048">
            <v>0</v>
          </cell>
        </row>
        <row r="1049">
          <cell r="R1049" t="str">
            <v>408.NA1</v>
          </cell>
          <cell r="S1049">
            <v>0</v>
          </cell>
        </row>
        <row r="1050">
          <cell r="R1050" t="str">
            <v>408.NA2</v>
          </cell>
          <cell r="S1050">
            <v>0</v>
          </cell>
        </row>
        <row r="1051">
          <cell r="R1051" t="str">
            <v>408.NA3</v>
          </cell>
          <cell r="S1051">
            <v>0</v>
          </cell>
        </row>
        <row r="1052">
          <cell r="R1052" t="str">
            <v>Total Taxes Other Than Income.NA</v>
          </cell>
          <cell r="S1052">
            <v>75476662.050083905</v>
          </cell>
        </row>
        <row r="1053">
          <cell r="R1053" t="str">
            <v>Total Taxes Other Than Income.NA1</v>
          </cell>
          <cell r="S1053">
            <v>0</v>
          </cell>
        </row>
        <row r="1054">
          <cell r="R1054" t="str">
            <v>Total Taxes Other Than Income.NA2</v>
          </cell>
          <cell r="S1054">
            <v>0</v>
          </cell>
        </row>
        <row r="1055">
          <cell r="R1055" t="str">
            <v>41140.NA</v>
          </cell>
          <cell r="S1055">
            <v>0</v>
          </cell>
        </row>
        <row r="1056">
          <cell r="R1056" t="str">
            <v>41140.DGU</v>
          </cell>
          <cell r="S1056">
            <v>-1915009.0930607528</v>
          </cell>
        </row>
        <row r="1057">
          <cell r="R1057" t="str">
            <v>41140.NA1</v>
          </cell>
          <cell r="S1057">
            <v>0</v>
          </cell>
        </row>
        <row r="1058">
          <cell r="R1058" t="str">
            <v>41140.NA2</v>
          </cell>
          <cell r="S1058">
            <v>-1915009.0930607528</v>
          </cell>
        </row>
        <row r="1059">
          <cell r="R1059" t="str">
            <v>41140.NA3</v>
          </cell>
          <cell r="S1059">
            <v>0</v>
          </cell>
        </row>
        <row r="1060">
          <cell r="R1060" t="str">
            <v>41141.NA</v>
          </cell>
          <cell r="S1060">
            <v>0</v>
          </cell>
        </row>
        <row r="1061">
          <cell r="R1061" t="str">
            <v>41141.DGU</v>
          </cell>
          <cell r="S1061">
            <v>0</v>
          </cell>
        </row>
        <row r="1062">
          <cell r="R1062" t="str">
            <v>41141.NA1</v>
          </cell>
          <cell r="S1062">
            <v>0</v>
          </cell>
        </row>
        <row r="1063">
          <cell r="R1063" t="str">
            <v>41141.NA2</v>
          </cell>
          <cell r="S1063">
            <v>0</v>
          </cell>
        </row>
        <row r="1064">
          <cell r="R1064" t="str">
            <v>41141.NA3</v>
          </cell>
          <cell r="S1064">
            <v>0</v>
          </cell>
        </row>
        <row r="1065">
          <cell r="R1065" t="str">
            <v>Total Deferred ITC.NA</v>
          </cell>
          <cell r="S1065">
            <v>-1915009.0930607528</v>
          </cell>
        </row>
        <row r="1066">
          <cell r="R1066" t="str">
            <v>Total Deferred ITC.NA1</v>
          </cell>
          <cell r="S1066">
            <v>0</v>
          </cell>
        </row>
        <row r="1067">
          <cell r="R1067" t="str">
            <v>Total Deferred ITC.NA2</v>
          </cell>
          <cell r="S1067">
            <v>0</v>
          </cell>
        </row>
        <row r="1068">
          <cell r="R1068" t="str">
            <v>427.NA</v>
          </cell>
          <cell r="S1068">
            <v>0</v>
          </cell>
        </row>
        <row r="1069">
          <cell r="R1069" t="str">
            <v>427.S</v>
          </cell>
          <cell r="S1069">
            <v>157852862.44776648</v>
          </cell>
        </row>
        <row r="1070">
          <cell r="R1070" t="str">
            <v>427.SNP</v>
          </cell>
          <cell r="S1070">
            <v>0</v>
          </cell>
        </row>
        <row r="1071">
          <cell r="R1071" t="str">
            <v>427.NA1</v>
          </cell>
          <cell r="S1071">
            <v>157852862.44776648</v>
          </cell>
        </row>
        <row r="1072">
          <cell r="R1072" t="str">
            <v>427.NA2</v>
          </cell>
          <cell r="S1072">
            <v>0</v>
          </cell>
        </row>
        <row r="1073">
          <cell r="R1073" t="str">
            <v>428.NA</v>
          </cell>
          <cell r="S1073">
            <v>0</v>
          </cell>
        </row>
        <row r="1074">
          <cell r="R1074" t="str">
            <v>428.SNP</v>
          </cell>
          <cell r="S1074">
            <v>2205515.0450505475</v>
          </cell>
        </row>
        <row r="1075">
          <cell r="R1075" t="str">
            <v>428.NA1</v>
          </cell>
          <cell r="S1075">
            <v>2205515.0450505475</v>
          </cell>
        </row>
        <row r="1076">
          <cell r="R1076" t="str">
            <v>428.NA2</v>
          </cell>
          <cell r="S1076">
            <v>0</v>
          </cell>
        </row>
        <row r="1077">
          <cell r="R1077" t="str">
            <v>429.NA</v>
          </cell>
          <cell r="S1077">
            <v>0</v>
          </cell>
        </row>
        <row r="1078">
          <cell r="R1078" t="str">
            <v>429.SNP</v>
          </cell>
          <cell r="S1078">
            <v>-4851.3920863965805</v>
          </cell>
        </row>
        <row r="1079">
          <cell r="R1079" t="str">
            <v>429.NA1</v>
          </cell>
          <cell r="S1079">
            <v>-4851.3920863965805</v>
          </cell>
        </row>
        <row r="1080">
          <cell r="R1080" t="str">
            <v>429.NA2</v>
          </cell>
          <cell r="S1080">
            <v>0</v>
          </cell>
        </row>
        <row r="1081">
          <cell r="R1081" t="str">
            <v>431.NA</v>
          </cell>
          <cell r="S1081">
            <v>0</v>
          </cell>
        </row>
        <row r="1082">
          <cell r="R1082" t="str">
            <v>431.OTH</v>
          </cell>
          <cell r="S1082">
            <v>0</v>
          </cell>
        </row>
        <row r="1083">
          <cell r="R1083" t="str">
            <v>431.SO</v>
          </cell>
          <cell r="S1083">
            <v>0</v>
          </cell>
        </row>
        <row r="1084">
          <cell r="R1084" t="str">
            <v>431.SNP</v>
          </cell>
          <cell r="S1084">
            <v>10569573.987198658</v>
          </cell>
        </row>
        <row r="1085">
          <cell r="R1085" t="str">
            <v>431.NA1</v>
          </cell>
          <cell r="S1085">
            <v>10569573.987198658</v>
          </cell>
        </row>
        <row r="1086">
          <cell r="R1086" t="str">
            <v>431.NA2</v>
          </cell>
          <cell r="S1086">
            <v>0</v>
          </cell>
        </row>
        <row r="1087">
          <cell r="R1087" t="str">
            <v>432.NA</v>
          </cell>
          <cell r="S1087">
            <v>0</v>
          </cell>
        </row>
        <row r="1088">
          <cell r="R1088" t="str">
            <v>432.SNP</v>
          </cell>
          <cell r="S1088">
            <v>-21055719.654103715</v>
          </cell>
        </row>
        <row r="1089">
          <cell r="R1089" t="str">
            <v>432.NA1</v>
          </cell>
          <cell r="S1089">
            <v>-21055719.654103715</v>
          </cell>
        </row>
        <row r="1090">
          <cell r="R1090" t="str">
            <v>432.NA2</v>
          </cell>
          <cell r="S1090">
            <v>0</v>
          </cell>
        </row>
        <row r="1091">
          <cell r="R1091" t="str">
            <v>432.NA3</v>
          </cell>
          <cell r="S1091">
            <v>149567380.43382558</v>
          </cell>
        </row>
        <row r="1092">
          <cell r="R1092" t="str">
            <v>432.NA4</v>
          </cell>
          <cell r="S1092">
            <v>0</v>
          </cell>
        </row>
        <row r="1093">
          <cell r="R1093" t="str">
            <v>432.NA5</v>
          </cell>
          <cell r="S1093">
            <v>0</v>
          </cell>
        </row>
        <row r="1094">
          <cell r="R1094" t="str">
            <v>432.NUTIL</v>
          </cell>
          <cell r="S1094">
            <v>0</v>
          </cell>
        </row>
        <row r="1095">
          <cell r="R1095" t="str">
            <v>432.NUTIL1</v>
          </cell>
          <cell r="S1095">
            <v>0</v>
          </cell>
        </row>
        <row r="1096">
          <cell r="R1096" t="str">
            <v>432.NUTIL2</v>
          </cell>
          <cell r="S1096">
            <v>0</v>
          </cell>
        </row>
        <row r="1097">
          <cell r="R1097" t="str">
            <v>432.NUTIL3</v>
          </cell>
          <cell r="S1097">
            <v>0</v>
          </cell>
        </row>
        <row r="1098">
          <cell r="R1098" t="str">
            <v>432.NA6</v>
          </cell>
          <cell r="S1098">
            <v>0</v>
          </cell>
        </row>
        <row r="1099">
          <cell r="R1099" t="str">
            <v>432.NA7</v>
          </cell>
          <cell r="S1099">
            <v>0</v>
          </cell>
        </row>
        <row r="1100">
          <cell r="R1100" t="str">
            <v>432.NA8</v>
          </cell>
          <cell r="S1100">
            <v>0</v>
          </cell>
        </row>
        <row r="1101">
          <cell r="R1101" t="str">
            <v>432.NA9</v>
          </cell>
          <cell r="S1101">
            <v>149567380.43382558</v>
          </cell>
        </row>
        <row r="1102">
          <cell r="R1102" t="str">
            <v>432.NA10</v>
          </cell>
          <cell r="S1102">
            <v>0</v>
          </cell>
        </row>
        <row r="1103">
          <cell r="R1103" t="str">
            <v>432.NA11</v>
          </cell>
          <cell r="S1103">
            <v>0</v>
          </cell>
        </row>
        <row r="1104">
          <cell r="R1104" t="str">
            <v>432.NA12</v>
          </cell>
          <cell r="S1104">
            <v>0</v>
          </cell>
        </row>
        <row r="1105">
          <cell r="R1105" t="str">
            <v>432.S</v>
          </cell>
          <cell r="S1105">
            <v>0</v>
          </cell>
        </row>
        <row r="1106">
          <cell r="R1106" t="str">
            <v>432.SNP1</v>
          </cell>
          <cell r="S1106">
            <v>-43171049.781944402</v>
          </cell>
        </row>
        <row r="1107">
          <cell r="R1107" t="str">
            <v>432.NA13</v>
          </cell>
          <cell r="S1107">
            <v>-43171049.781944402</v>
          </cell>
        </row>
        <row r="1108">
          <cell r="R1108" t="str">
            <v>432.NA14</v>
          </cell>
          <cell r="S1108">
            <v>0</v>
          </cell>
        </row>
        <row r="1109">
          <cell r="R1109" t="str">
            <v>432.NA15</v>
          </cell>
          <cell r="S1109">
            <v>0</v>
          </cell>
        </row>
        <row r="1110">
          <cell r="R1110" t="str">
            <v>41010.NA</v>
          </cell>
          <cell r="S1110">
            <v>0</v>
          </cell>
        </row>
        <row r="1111">
          <cell r="R1111" t="str">
            <v>41010.S</v>
          </cell>
          <cell r="S1111">
            <v>-4109598</v>
          </cell>
        </row>
        <row r="1112">
          <cell r="R1112" t="str">
            <v>41010.TROJD</v>
          </cell>
          <cell r="S1112">
            <v>0</v>
          </cell>
        </row>
        <row r="1113">
          <cell r="R1113" t="str">
            <v>41010.SG</v>
          </cell>
          <cell r="S1113">
            <v>242202.63203776503</v>
          </cell>
        </row>
        <row r="1114">
          <cell r="R1114" t="str">
            <v>41010.SO</v>
          </cell>
          <cell r="S1114">
            <v>3844113.4210228496</v>
          </cell>
        </row>
        <row r="1115">
          <cell r="R1115" t="str">
            <v>41010.SNP</v>
          </cell>
          <cell r="S1115">
            <v>15791178.632745275</v>
          </cell>
        </row>
        <row r="1116">
          <cell r="R1116" t="str">
            <v>41010.SE</v>
          </cell>
          <cell r="S1116">
            <v>136086.83768642554</v>
          </cell>
        </row>
        <row r="1117">
          <cell r="R1117" t="str">
            <v>41010.SG1</v>
          </cell>
          <cell r="S1117">
            <v>17851792.758588929</v>
          </cell>
        </row>
        <row r="1118">
          <cell r="R1118" t="str">
            <v>41010.GPS</v>
          </cell>
          <cell r="S1118">
            <v>21994599.439716451</v>
          </cell>
        </row>
        <row r="1119">
          <cell r="R1119" t="str">
            <v>41010.DITEXP</v>
          </cell>
          <cell r="S1119">
            <v>0</v>
          </cell>
        </row>
        <row r="1120">
          <cell r="R1120" t="str">
            <v>41010.BADDEBT</v>
          </cell>
          <cell r="S1120">
            <v>0</v>
          </cell>
        </row>
        <row r="1121">
          <cell r="R1121" t="str">
            <v>41010.CN</v>
          </cell>
          <cell r="S1121">
            <v>0</v>
          </cell>
        </row>
        <row r="1122">
          <cell r="R1122" t="str">
            <v>41010.IBT</v>
          </cell>
          <cell r="S1122">
            <v>0</v>
          </cell>
        </row>
        <row r="1123">
          <cell r="R1123" t="str">
            <v>41010.CIAC</v>
          </cell>
          <cell r="S1123">
            <v>0</v>
          </cell>
        </row>
        <row r="1124">
          <cell r="R1124" t="str">
            <v>41010.SCHMDEXP</v>
          </cell>
          <cell r="S1124">
            <v>0</v>
          </cell>
        </row>
        <row r="1125">
          <cell r="R1125" t="str">
            <v>41010.TAXDEPR</v>
          </cell>
          <cell r="S1125">
            <v>108507529.20135967</v>
          </cell>
        </row>
        <row r="1126">
          <cell r="R1126" t="str">
            <v>41010.SNPD</v>
          </cell>
          <cell r="S1126">
            <v>148130.84254647285</v>
          </cell>
        </row>
        <row r="1127">
          <cell r="R1127" t="str">
            <v>41010.NA1</v>
          </cell>
          <cell r="S1127">
            <v>164406035.76570383</v>
          </cell>
        </row>
        <row r="1128">
          <cell r="R1128" t="str">
            <v>41010.NA2</v>
          </cell>
          <cell r="S1128">
            <v>0</v>
          </cell>
        </row>
        <row r="1129">
          <cell r="R1129" t="str">
            <v>41010.NA3</v>
          </cell>
          <cell r="S1129">
            <v>0</v>
          </cell>
        </row>
        <row r="1130">
          <cell r="R1130" t="str">
            <v>41010.NA4</v>
          </cell>
          <cell r="S1130">
            <v>0</v>
          </cell>
        </row>
        <row r="1131">
          <cell r="R1131" t="str">
            <v>41110.NA</v>
          </cell>
          <cell r="S1131">
            <v>0</v>
          </cell>
        </row>
        <row r="1132">
          <cell r="R1132" t="str">
            <v>41110.S</v>
          </cell>
          <cell r="S1132">
            <v>-124790576.59999999</v>
          </cell>
        </row>
        <row r="1133">
          <cell r="R1133" t="str">
            <v>41110.SE</v>
          </cell>
          <cell r="S1133">
            <v>-4455023.7646649117</v>
          </cell>
        </row>
        <row r="1134">
          <cell r="R1134" t="str">
            <v>41110.SG</v>
          </cell>
          <cell r="S1134">
            <v>-545683.62545039435</v>
          </cell>
        </row>
        <row r="1135">
          <cell r="R1135" t="str">
            <v>41110.SNP</v>
          </cell>
          <cell r="S1135">
            <v>-9630717.5587615203</v>
          </cell>
        </row>
        <row r="1136">
          <cell r="R1136" t="str">
            <v>41110.SG1</v>
          </cell>
          <cell r="S1136">
            <v>-1224125.9016294286</v>
          </cell>
        </row>
        <row r="1137">
          <cell r="R1137" t="str">
            <v>41110.GPS</v>
          </cell>
          <cell r="S1137">
            <v>691990.20195777842</v>
          </cell>
        </row>
        <row r="1138">
          <cell r="R1138" t="str">
            <v>41110.SO</v>
          </cell>
          <cell r="S1138">
            <v>-5346605.7561710868</v>
          </cell>
        </row>
        <row r="1139">
          <cell r="R1139" t="str">
            <v>41110.SNPD</v>
          </cell>
          <cell r="S1139">
            <v>-451399.8188096112</v>
          </cell>
        </row>
        <row r="1140">
          <cell r="R1140" t="str">
            <v>41110.BADDEBT</v>
          </cell>
          <cell r="S1140">
            <v>-794215.77047428128</v>
          </cell>
        </row>
        <row r="1141">
          <cell r="R1141" t="str">
            <v>41110.SGCT</v>
          </cell>
          <cell r="S1141">
            <v>0</v>
          </cell>
        </row>
        <row r="1142">
          <cell r="R1142" t="str">
            <v>41110.DITEXP</v>
          </cell>
          <cell r="S1142">
            <v>0</v>
          </cell>
        </row>
        <row r="1143">
          <cell r="R1143" t="str">
            <v>41110.TROJD</v>
          </cell>
          <cell r="S1143">
            <v>5605.4087400898416</v>
          </cell>
        </row>
        <row r="1144">
          <cell r="R1144" t="str">
            <v>41110.IBT</v>
          </cell>
          <cell r="S1144">
            <v>0</v>
          </cell>
        </row>
        <row r="1145">
          <cell r="R1145" t="str">
            <v>41110.CIAC</v>
          </cell>
          <cell r="S1145">
            <v>-13010632.387327962</v>
          </cell>
        </row>
        <row r="1146">
          <cell r="R1146" t="str">
            <v>41110.SCHMDEXP</v>
          </cell>
          <cell r="S1146">
            <v>-64252201.886013724</v>
          </cell>
        </row>
        <row r="1147">
          <cell r="R1147" t="str">
            <v>41110.TAXDEPR</v>
          </cell>
          <cell r="S1147">
            <v>0</v>
          </cell>
        </row>
        <row r="1148">
          <cell r="R1148" t="str">
            <v>41110.NA1</v>
          </cell>
          <cell r="S1148">
            <v>-223803587.45860499</v>
          </cell>
        </row>
        <row r="1149">
          <cell r="R1149" t="str">
            <v>41110.NA2</v>
          </cell>
          <cell r="S1149">
            <v>0</v>
          </cell>
        </row>
        <row r="1150">
          <cell r="R1150" t="str">
            <v>Total Deferred Income Taxes.NA</v>
          </cell>
          <cell r="S1150">
            <v>-59397551.692901224</v>
          </cell>
        </row>
        <row r="1151">
          <cell r="R1151" t="str">
            <v>SCHMAF.NA</v>
          </cell>
          <cell r="S1151">
            <v>0</v>
          </cell>
        </row>
        <row r="1152">
          <cell r="R1152" t="str">
            <v>SCHMAF.S</v>
          </cell>
          <cell r="S1152">
            <v>0</v>
          </cell>
        </row>
        <row r="1153">
          <cell r="R1153" t="str">
            <v>SCHMAF.SNP</v>
          </cell>
          <cell r="S1153">
            <v>0</v>
          </cell>
        </row>
        <row r="1154">
          <cell r="R1154" t="str">
            <v>SCHMAF.SO</v>
          </cell>
          <cell r="S1154">
            <v>0</v>
          </cell>
        </row>
        <row r="1155">
          <cell r="R1155" t="str">
            <v>SCHMAF.SE</v>
          </cell>
          <cell r="S1155">
            <v>0</v>
          </cell>
        </row>
        <row r="1156">
          <cell r="R1156" t="str">
            <v>SCHMAF.TROJP</v>
          </cell>
          <cell r="S1156">
            <v>0</v>
          </cell>
        </row>
        <row r="1157">
          <cell r="R1157" t="str">
            <v>SCHMAF.SG</v>
          </cell>
          <cell r="S1157">
            <v>0</v>
          </cell>
        </row>
        <row r="1158">
          <cell r="R1158" t="str">
            <v>SCHMAF.NA1</v>
          </cell>
          <cell r="S1158">
            <v>0</v>
          </cell>
        </row>
        <row r="1159">
          <cell r="R1159" t="str">
            <v>SCHMAF.NA2</v>
          </cell>
          <cell r="S1159">
            <v>0</v>
          </cell>
        </row>
        <row r="1160">
          <cell r="R1160" t="str">
            <v>SCHMAP.NA</v>
          </cell>
          <cell r="S1160">
            <v>0</v>
          </cell>
        </row>
        <row r="1161">
          <cell r="R1161" t="str">
            <v>SCHMAP.S</v>
          </cell>
          <cell r="S1161">
            <v>0</v>
          </cell>
        </row>
        <row r="1162">
          <cell r="R1162" t="str">
            <v>SCHMAP.SE</v>
          </cell>
          <cell r="S1162">
            <v>19755.566235655882</v>
          </cell>
        </row>
        <row r="1163">
          <cell r="R1163" t="str">
            <v>SCHMAP.SNP</v>
          </cell>
          <cell r="S1163">
            <v>0</v>
          </cell>
        </row>
        <row r="1164">
          <cell r="R1164" t="str">
            <v>SCHMAP.SO</v>
          </cell>
          <cell r="S1164">
            <v>1431345.7702803758</v>
          </cell>
        </row>
        <row r="1165">
          <cell r="R1165" t="str">
            <v>SCHMAP.SG</v>
          </cell>
          <cell r="S1165">
            <v>0</v>
          </cell>
        </row>
        <row r="1166">
          <cell r="R1166" t="str">
            <v>SCHMAP.SCHMDEXP</v>
          </cell>
          <cell r="S1166">
            <v>57096.62658944635</v>
          </cell>
        </row>
        <row r="1167">
          <cell r="R1167" t="str">
            <v>SCHMAP.NA1</v>
          </cell>
          <cell r="S1167">
            <v>1508197.9631054781</v>
          </cell>
        </row>
        <row r="1168">
          <cell r="R1168" t="str">
            <v>SCHMAP.NA2</v>
          </cell>
          <cell r="S1168">
            <v>0</v>
          </cell>
        </row>
        <row r="1169">
          <cell r="R1169" t="str">
            <v>SCHMAT.NA</v>
          </cell>
          <cell r="S1169">
            <v>0</v>
          </cell>
        </row>
        <row r="1170">
          <cell r="R1170" t="str">
            <v>SCHMAT.S</v>
          </cell>
          <cell r="S1170">
            <v>252946205.57420471</v>
          </cell>
        </row>
        <row r="1171">
          <cell r="R1171" t="str">
            <v>SCHMAT.SGCT</v>
          </cell>
          <cell r="S1171">
            <v>0</v>
          </cell>
        </row>
        <row r="1172">
          <cell r="R1172" t="str">
            <v>SCHMAT.CIAC</v>
          </cell>
          <cell r="S1172">
            <v>52917576.828544803</v>
          </cell>
        </row>
        <row r="1173">
          <cell r="R1173" t="str">
            <v>SCHMAT.SNP</v>
          </cell>
          <cell r="S1173">
            <v>39170595.582878999</v>
          </cell>
        </row>
        <row r="1174">
          <cell r="R1174" t="str">
            <v>SCHMAT.TROJD</v>
          </cell>
          <cell r="S1174">
            <v>-22799.274930126037</v>
          </cell>
        </row>
        <row r="1175">
          <cell r="R1175" t="str">
            <v>SCHMAT.SG</v>
          </cell>
          <cell r="S1175">
            <v>0</v>
          </cell>
        </row>
        <row r="1176">
          <cell r="R1176" t="str">
            <v>SCHMAT.SE</v>
          </cell>
          <cell r="S1176">
            <v>18119721.393773779</v>
          </cell>
        </row>
        <row r="1177">
          <cell r="R1177" t="str">
            <v>SCHMAT.SG1</v>
          </cell>
          <cell r="S1177">
            <v>3738796.7104570088</v>
          </cell>
        </row>
        <row r="1178">
          <cell r="R1178" t="str">
            <v>SCHMAT.GPS</v>
          </cell>
          <cell r="S1178">
            <v>-2814501.118383077</v>
          </cell>
        </row>
        <row r="1179">
          <cell r="R1179" t="str">
            <v>SCHMAT.SO</v>
          </cell>
          <cell r="S1179">
            <v>21746019.296738341</v>
          </cell>
        </row>
        <row r="1180">
          <cell r="R1180" t="str">
            <v>SCHMAT.SNPD</v>
          </cell>
          <cell r="S1180">
            <v>1835958.869705668</v>
          </cell>
        </row>
        <row r="1181">
          <cell r="R1181" t="str">
            <v>SCHMAT.BADDEBT</v>
          </cell>
          <cell r="S1181">
            <v>3230279.214893613</v>
          </cell>
        </row>
        <row r="1182">
          <cell r="R1182" t="str">
            <v>SCHMAT.TAXDEPR</v>
          </cell>
          <cell r="S1182">
            <v>0</v>
          </cell>
        </row>
        <row r="1183">
          <cell r="R1183" t="str">
            <v>SCHMAT.SCHMDEXP</v>
          </cell>
          <cell r="S1183">
            <v>261330163.09163618</v>
          </cell>
        </row>
        <row r="1184">
          <cell r="R1184" t="str">
            <v>SCHMAT.NA1</v>
          </cell>
          <cell r="S1184">
            <v>652198016.16952002</v>
          </cell>
        </row>
        <row r="1185">
          <cell r="R1185" t="str">
            <v>SCHMAT.NA2</v>
          </cell>
          <cell r="S1185">
            <v>0</v>
          </cell>
        </row>
        <row r="1186">
          <cell r="R1186" t="str">
            <v>TOTAL SCHEDULE - M ADDITIONS.NA</v>
          </cell>
          <cell r="S1186">
            <v>653706214.13262546</v>
          </cell>
        </row>
        <row r="1187">
          <cell r="R1187" t="str">
            <v>TOTAL SCHEDULE - M ADDITIONS.NA1</v>
          </cell>
          <cell r="S1187">
            <v>0</v>
          </cell>
        </row>
        <row r="1188">
          <cell r="R1188" t="str">
            <v>SCHMDF.NA</v>
          </cell>
          <cell r="S1188">
            <v>0</v>
          </cell>
        </row>
        <row r="1189">
          <cell r="R1189" t="str">
            <v>SCHMDF.S</v>
          </cell>
          <cell r="S1189">
            <v>0</v>
          </cell>
        </row>
        <row r="1190">
          <cell r="R1190" t="str">
            <v>SCHMDF.DGP</v>
          </cell>
          <cell r="S1190">
            <v>0</v>
          </cell>
        </row>
        <row r="1191">
          <cell r="R1191" t="str">
            <v>SCHMDF.DGU</v>
          </cell>
          <cell r="S1191">
            <v>0</v>
          </cell>
        </row>
        <row r="1192">
          <cell r="R1192" t="str">
            <v>SCHMDF.NA1</v>
          </cell>
          <cell r="S1192">
            <v>0</v>
          </cell>
        </row>
        <row r="1193">
          <cell r="R1193" t="str">
            <v>SCHMDP.NA</v>
          </cell>
          <cell r="S1193">
            <v>0</v>
          </cell>
        </row>
        <row r="1194">
          <cell r="R1194" t="str">
            <v>SCHMDP.S</v>
          </cell>
          <cell r="S1194">
            <v>0</v>
          </cell>
        </row>
        <row r="1195">
          <cell r="R1195" t="str">
            <v>SCHMDP.SE</v>
          </cell>
          <cell r="S1195">
            <v>2177588.9340914288</v>
          </cell>
        </row>
        <row r="1196">
          <cell r="R1196" t="str">
            <v>SCHMDP.SNP</v>
          </cell>
          <cell r="S1196">
            <v>47491.474924887938</v>
          </cell>
        </row>
        <row r="1197">
          <cell r="R1197" t="str">
            <v>SCHMDP.SCHMDEXP</v>
          </cell>
          <cell r="S1197">
            <v>0</v>
          </cell>
        </row>
        <row r="1198">
          <cell r="R1198" t="str">
            <v>SCHMDP.SG</v>
          </cell>
          <cell r="S1198">
            <v>0</v>
          </cell>
        </row>
        <row r="1199">
          <cell r="R1199" t="str">
            <v>SCHMDP.SO</v>
          </cell>
          <cell r="S1199">
            <v>0</v>
          </cell>
        </row>
        <row r="1200">
          <cell r="R1200" t="str">
            <v>SCHMDP.NA1</v>
          </cell>
          <cell r="S1200">
            <v>2225080.4090163168</v>
          </cell>
        </row>
        <row r="1201">
          <cell r="R1201" t="str">
            <v>SCHMDP.NA2</v>
          </cell>
          <cell r="S1201">
            <v>0</v>
          </cell>
        </row>
        <row r="1202">
          <cell r="R1202" t="str">
            <v>SCHMDT.NA</v>
          </cell>
          <cell r="S1202">
            <v>0</v>
          </cell>
        </row>
        <row r="1203">
          <cell r="R1203" t="str">
            <v>SCHMDT.S</v>
          </cell>
          <cell r="S1203">
            <v>-16714801.829999998</v>
          </cell>
        </row>
        <row r="1204">
          <cell r="R1204" t="str">
            <v>SCHMDT.BADDEBT</v>
          </cell>
          <cell r="S1204">
            <v>0</v>
          </cell>
        </row>
        <row r="1205">
          <cell r="R1205" t="str">
            <v>SCHMDT.SNP</v>
          </cell>
          <cell r="S1205">
            <v>64226769.436048105</v>
          </cell>
        </row>
        <row r="1206">
          <cell r="R1206" t="str">
            <v>SCHMDT.CN</v>
          </cell>
          <cell r="S1206">
            <v>0</v>
          </cell>
        </row>
        <row r="1207">
          <cell r="R1207" t="str">
            <v>SCHMDT.SG</v>
          </cell>
          <cell r="S1207">
            <v>985100.13058990228</v>
          </cell>
        </row>
        <row r="1208">
          <cell r="R1208" t="str">
            <v>SCHMDT.DGP</v>
          </cell>
          <cell r="S1208">
            <v>0</v>
          </cell>
        </row>
        <row r="1209">
          <cell r="R1209" t="str">
            <v>SCHMDT.SE</v>
          </cell>
          <cell r="S1209">
            <v>553495.39297780278</v>
          </cell>
        </row>
        <row r="1210">
          <cell r="R1210" t="str">
            <v>SCHMDT.SG1</v>
          </cell>
          <cell r="S1210">
            <v>72607811.776786402</v>
          </cell>
        </row>
        <row r="1211">
          <cell r="R1211" t="str">
            <v>SCHMDT.GPS</v>
          </cell>
          <cell r="S1211">
            <v>89457670.650080279</v>
          </cell>
        </row>
        <row r="1212">
          <cell r="R1212" t="str">
            <v>SCHMDT.SO</v>
          </cell>
          <cell r="S1212">
            <v>15634988.562982839</v>
          </cell>
        </row>
        <row r="1213">
          <cell r="R1213" t="str">
            <v>SCHMDT.TAXDEPR</v>
          </cell>
          <cell r="S1213">
            <v>441327916.71005249</v>
          </cell>
        </row>
        <row r="1214">
          <cell r="R1214" t="str">
            <v>SCHMDT.SNPD</v>
          </cell>
          <cell r="S1214">
            <v>602489.0948214496</v>
          </cell>
        </row>
        <row r="1215">
          <cell r="R1215" t="str">
            <v>SCHMDT.NA1</v>
          </cell>
          <cell r="S1215">
            <v>668681439.92433929</v>
          </cell>
        </row>
        <row r="1216">
          <cell r="R1216" t="str">
            <v>SCHMDT.NA2</v>
          </cell>
          <cell r="S1216">
            <v>0</v>
          </cell>
        </row>
        <row r="1217">
          <cell r="R1217" t="str">
            <v>TOTAL SCHEDULE - M DEDUCTIONS.NA</v>
          </cell>
          <cell r="S1217">
            <v>670906520.33335555</v>
          </cell>
        </row>
        <row r="1218">
          <cell r="R1218" t="str">
            <v>TOTAL SCHEDULE - M DEDUCTIONS.NA1</v>
          </cell>
          <cell r="S1218">
            <v>0</v>
          </cell>
        </row>
        <row r="1219">
          <cell r="R1219" t="str">
            <v>TOTAL SCHEDULE - M ADJUSTMENTS.NA</v>
          </cell>
          <cell r="S1219">
            <v>-17200306.200730085</v>
          </cell>
        </row>
        <row r="1220">
          <cell r="R1220" t="str">
            <v>TOTAL SCHEDULE - M ADJUSTMENTS.NA1</v>
          </cell>
          <cell r="S1220">
            <v>0</v>
          </cell>
        </row>
        <row r="1221">
          <cell r="R1221" t="str">
            <v>TOTAL SCHEDULE - M ADJUSTMENTS.NA2</v>
          </cell>
          <cell r="S1221">
            <v>0</v>
          </cell>
        </row>
        <row r="1222">
          <cell r="R1222" t="str">
            <v>TOTAL SCHEDULE - M ADJUSTMENTS.NA3</v>
          </cell>
          <cell r="S1222">
            <v>0</v>
          </cell>
        </row>
        <row r="1223">
          <cell r="R1223" t="str">
            <v>40911.NA</v>
          </cell>
          <cell r="S1223">
            <v>0</v>
          </cell>
        </row>
        <row r="1224">
          <cell r="R1224" t="str">
            <v xml:space="preserve">40911. </v>
          </cell>
          <cell r="S1224">
            <v>16403903.916185437</v>
          </cell>
        </row>
        <row r="1225">
          <cell r="R1225" t="str">
            <v>40911.IBT</v>
          </cell>
          <cell r="S1225">
            <v>0</v>
          </cell>
        </row>
        <row r="1226">
          <cell r="R1226" t="str">
            <v>40911.SG</v>
          </cell>
          <cell r="S1226">
            <v>0</v>
          </cell>
        </row>
        <row r="1227">
          <cell r="R1227" t="str">
            <v>40911.IBT1</v>
          </cell>
          <cell r="S1227">
            <v>0</v>
          </cell>
        </row>
        <row r="1228">
          <cell r="R1228" t="str">
            <v>Total State Tax Expense.NA</v>
          </cell>
          <cell r="S1228">
            <v>16403903.916185437</v>
          </cell>
        </row>
        <row r="1229">
          <cell r="R1229" t="str">
            <v>Total State Tax Expense.NA1</v>
          </cell>
          <cell r="S1229">
            <v>0</v>
          </cell>
        </row>
        <row r="1230">
          <cell r="R1230" t="str">
            <v>Total State Tax Expense.NA2</v>
          </cell>
          <cell r="S1230">
            <v>0</v>
          </cell>
        </row>
        <row r="1231">
          <cell r="R1231" t="str">
            <v>Calculation of Taxable Income:.NA</v>
          </cell>
          <cell r="S1231">
            <v>0</v>
          </cell>
        </row>
        <row r="1232">
          <cell r="R1232" t="str">
            <v>Calculation of Taxable Income:.NA1</v>
          </cell>
          <cell r="S1232">
            <v>2340081641.4987545</v>
          </cell>
        </row>
        <row r="1233">
          <cell r="R1233" t="str">
            <v>Calculation of Taxable Income:.NA2</v>
          </cell>
          <cell r="S1233">
            <v>0</v>
          </cell>
        </row>
        <row r="1234">
          <cell r="R1234" t="str">
            <v>Calculation of Taxable Income:.NA3</v>
          </cell>
          <cell r="S1234">
            <v>1222335068.6493769</v>
          </cell>
        </row>
        <row r="1235">
          <cell r="R1235" t="str">
            <v>Calculation of Taxable Income:.NA4</v>
          </cell>
          <cell r="S1235">
            <v>303397660.29338723</v>
          </cell>
        </row>
        <row r="1236">
          <cell r="R1236" t="str">
            <v>Calculation of Taxable Income:.NA5</v>
          </cell>
          <cell r="S1236">
            <v>253870969.01724124</v>
          </cell>
        </row>
        <row r="1237">
          <cell r="R1237" t="str">
            <v>Calculation of Taxable Income:.NA6</v>
          </cell>
          <cell r="S1237">
            <v>75476662.050083905</v>
          </cell>
        </row>
        <row r="1238">
          <cell r="R1238" t="str">
            <v>Calculation of Taxable Income:.NA7</v>
          </cell>
          <cell r="S1238">
            <v>-43171049.781944402</v>
          </cell>
        </row>
        <row r="1239">
          <cell r="R1239" t="str">
            <v>Calculation of Taxable Income:.NA8</v>
          </cell>
          <cell r="S1239">
            <v>85175.11655125214</v>
          </cell>
        </row>
        <row r="1240">
          <cell r="R1240" t="str">
            <v>Calculation of Taxable Income:.NA9</v>
          </cell>
          <cell r="S1240">
            <v>1811994485.3446958</v>
          </cell>
        </row>
        <row r="1241">
          <cell r="R1241" t="str">
            <v>Calculation of Taxable Income:.NA10</v>
          </cell>
          <cell r="S1241">
            <v>0</v>
          </cell>
        </row>
        <row r="1242">
          <cell r="R1242" t="str">
            <v>Calculation of Taxable Income:.NA11</v>
          </cell>
          <cell r="S1242">
            <v>149567380.43382558</v>
          </cell>
        </row>
        <row r="1243">
          <cell r="R1243" t="str">
            <v>Calculation of Taxable Income:.NA12</v>
          </cell>
          <cell r="S1243">
            <v>0</v>
          </cell>
        </row>
        <row r="1244">
          <cell r="R1244" t="str">
            <v>Calculation of Taxable Income:.NA13</v>
          </cell>
          <cell r="S1244">
            <v>-17200306.200730085</v>
          </cell>
        </row>
        <row r="1245">
          <cell r="R1245" t="str">
            <v>Calculation of Taxable Income:.NA14</v>
          </cell>
          <cell r="S1245">
            <v>0</v>
          </cell>
        </row>
        <row r="1246">
          <cell r="R1246" t="str">
            <v>Calculation of Taxable Income:.NA15</v>
          </cell>
          <cell r="S1246">
            <v>361319469.519503</v>
          </cell>
        </row>
        <row r="1247">
          <cell r="R1247" t="str">
            <v>Calculation of Taxable Income:.NA16</v>
          </cell>
          <cell r="S1247">
            <v>0</v>
          </cell>
        </row>
        <row r="1248">
          <cell r="R1248" t="str">
            <v>Calculation of Taxable Income:.NA17</v>
          </cell>
          <cell r="S1248">
            <v>16403903.916185437</v>
          </cell>
        </row>
        <row r="1249">
          <cell r="R1249" t="str">
            <v>Calculation of Taxable Income:.NA18</v>
          </cell>
          <cell r="S1249">
            <v>0</v>
          </cell>
        </row>
        <row r="1250">
          <cell r="R1250" t="str">
            <v>Total Taxable Income.NA</v>
          </cell>
          <cell r="S1250">
            <v>344915565.60331756</v>
          </cell>
        </row>
        <row r="1251">
          <cell r="R1251" t="str">
            <v>Total Taxable Income.NA1</v>
          </cell>
          <cell r="S1251">
            <v>0</v>
          </cell>
        </row>
        <row r="1252">
          <cell r="R1252" t="str">
            <v>Tax Rate.NA</v>
          </cell>
          <cell r="S1252">
            <v>0.21</v>
          </cell>
        </row>
        <row r="1253">
          <cell r="R1253" t="str">
            <v>Tax Rate.NA1</v>
          </cell>
          <cell r="S1253">
            <v>0</v>
          </cell>
        </row>
        <row r="1254">
          <cell r="R1254" t="str">
            <v>Federal Income Tax - Calculated.NA</v>
          </cell>
          <cell r="S1254">
            <v>72432268.776696682</v>
          </cell>
        </row>
        <row r="1255">
          <cell r="R1255" t="str">
            <v>Federal Income Tax - Calculated.NA1</v>
          </cell>
          <cell r="S1255">
            <v>0</v>
          </cell>
        </row>
        <row r="1256">
          <cell r="R1256" t="str">
            <v>Adjustments to Calculated Tax:.NA</v>
          </cell>
          <cell r="S1256">
            <v>0</v>
          </cell>
        </row>
        <row r="1257">
          <cell r="R1257" t="str">
            <v>40910.SE</v>
          </cell>
          <cell r="S1257">
            <v>-17338.900186673185</v>
          </cell>
        </row>
        <row r="1258">
          <cell r="R1258" t="str">
            <v>40910.SG</v>
          </cell>
          <cell r="S1258">
            <v>-39023742.109509304</v>
          </cell>
        </row>
        <row r="1259">
          <cell r="R1259" t="str">
            <v>40910.SO</v>
          </cell>
          <cell r="S1259">
            <v>-717.22179672714947</v>
          </cell>
        </row>
        <row r="1260">
          <cell r="R1260" t="str">
            <v>40910.S</v>
          </cell>
          <cell r="S1260">
            <v>0</v>
          </cell>
        </row>
        <row r="1261">
          <cell r="R1261" t="str">
            <v>Federal Income Tax Expense.NA</v>
          </cell>
          <cell r="S1261">
            <v>33390470.545203976</v>
          </cell>
        </row>
        <row r="1262">
          <cell r="R1262" t="str">
            <v>Federal Income Tax Expense.NA1</v>
          </cell>
          <cell r="S1262">
            <v>0</v>
          </cell>
        </row>
        <row r="1263">
          <cell r="R1263" t="str">
            <v>Total Operating Expenses.NA</v>
          </cell>
          <cell r="S1263">
            <v>1843647348.8020678</v>
          </cell>
        </row>
        <row r="1264">
          <cell r="R1264" t="str">
            <v>310.NA</v>
          </cell>
          <cell r="S1264">
            <v>0</v>
          </cell>
        </row>
        <row r="1265">
          <cell r="R1265" t="str">
            <v>310.SG</v>
          </cell>
          <cell r="S1265">
            <v>1016019.7056767148</v>
          </cell>
        </row>
        <row r="1266">
          <cell r="R1266" t="str">
            <v>310.SG1</v>
          </cell>
          <cell r="S1266">
            <v>14773976.961032735</v>
          </cell>
        </row>
        <row r="1267">
          <cell r="R1267" t="str">
            <v>310.SG2</v>
          </cell>
          <cell r="S1267">
            <v>23659730.860773057</v>
          </cell>
        </row>
        <row r="1268">
          <cell r="R1268" t="str">
            <v>310.S</v>
          </cell>
          <cell r="S1268">
            <v>0</v>
          </cell>
        </row>
        <row r="1269">
          <cell r="R1269" t="str">
            <v>310.SG3</v>
          </cell>
          <cell r="S1269">
            <v>1150621.1858644898</v>
          </cell>
        </row>
        <row r="1270">
          <cell r="R1270" t="str">
            <v>310.NA1</v>
          </cell>
          <cell r="S1270">
            <v>40600348.713347003</v>
          </cell>
        </row>
        <row r="1271">
          <cell r="R1271" t="str">
            <v>310.NA2</v>
          </cell>
          <cell r="S1271">
            <v>0</v>
          </cell>
        </row>
        <row r="1272">
          <cell r="R1272" t="str">
            <v>311.NA</v>
          </cell>
          <cell r="S1272">
            <v>0</v>
          </cell>
        </row>
        <row r="1273">
          <cell r="R1273" t="str">
            <v>311.SG</v>
          </cell>
          <cell r="S1273">
            <v>98972786.686721563</v>
          </cell>
        </row>
        <row r="1274">
          <cell r="R1274" t="str">
            <v>311.SG1</v>
          </cell>
          <cell r="S1274">
            <v>136976603.81517798</v>
          </cell>
        </row>
        <row r="1275">
          <cell r="R1275" t="str">
            <v>311.SG2</v>
          </cell>
          <cell r="S1275">
            <v>195343010.51412034</v>
          </cell>
        </row>
        <row r="1276">
          <cell r="R1276" t="str">
            <v>311.SG3</v>
          </cell>
          <cell r="S1276">
            <v>28659980.604301199</v>
          </cell>
        </row>
        <row r="1277">
          <cell r="R1277" t="str">
            <v>311.NA1</v>
          </cell>
          <cell r="S1277">
            <v>459952381.62032109</v>
          </cell>
        </row>
        <row r="1278">
          <cell r="R1278" t="str">
            <v>311.NA2</v>
          </cell>
          <cell r="S1278">
            <v>0</v>
          </cell>
        </row>
        <row r="1279">
          <cell r="R1279" t="str">
            <v>312.NA</v>
          </cell>
          <cell r="S1279">
            <v>0</v>
          </cell>
        </row>
        <row r="1280">
          <cell r="R1280" t="str">
            <v>312.SG</v>
          </cell>
          <cell r="S1280">
            <v>257331476.508544</v>
          </cell>
        </row>
        <row r="1281">
          <cell r="R1281" t="str">
            <v>312.SG1</v>
          </cell>
          <cell r="S1281">
            <v>203964160.60927132</v>
          </cell>
        </row>
        <row r="1282">
          <cell r="R1282" t="str">
            <v>312.SG2</v>
          </cell>
          <cell r="S1282">
            <v>1416919454.4598122</v>
          </cell>
        </row>
        <row r="1283">
          <cell r="R1283" t="str">
            <v>312.SG3</v>
          </cell>
          <cell r="S1283">
            <v>149506457.94695202</v>
          </cell>
        </row>
        <row r="1284">
          <cell r="R1284" t="str">
            <v>312.NA1</v>
          </cell>
          <cell r="S1284">
            <v>2027721549.5245795</v>
          </cell>
        </row>
        <row r="1285">
          <cell r="R1285" t="str">
            <v>312.NA2</v>
          </cell>
          <cell r="S1285">
            <v>0</v>
          </cell>
        </row>
        <row r="1286">
          <cell r="R1286" t="str">
            <v>314.NA</v>
          </cell>
          <cell r="S1286">
            <v>0</v>
          </cell>
        </row>
        <row r="1287">
          <cell r="R1287" t="str">
            <v>314.SG</v>
          </cell>
          <cell r="S1287">
            <v>47690514.746849798</v>
          </cell>
        </row>
        <row r="1288">
          <cell r="R1288" t="str">
            <v>314.SG1</v>
          </cell>
          <cell r="S1288">
            <v>47855568.127713338</v>
          </cell>
        </row>
        <row r="1289">
          <cell r="R1289" t="str">
            <v>314.SG2</v>
          </cell>
          <cell r="S1289">
            <v>313774566.77243596</v>
          </cell>
        </row>
        <row r="1290">
          <cell r="R1290" t="str">
            <v>314.SG3</v>
          </cell>
          <cell r="S1290">
            <v>30167613.563955057</v>
          </cell>
        </row>
        <row r="1291">
          <cell r="R1291" t="str">
            <v>314.NA1</v>
          </cell>
          <cell r="S1291">
            <v>439488263.21095419</v>
          </cell>
        </row>
        <row r="1292">
          <cell r="R1292" t="str">
            <v>314.NA2</v>
          </cell>
          <cell r="S1292">
            <v>0</v>
          </cell>
        </row>
        <row r="1293">
          <cell r="R1293" t="str">
            <v>315.NA</v>
          </cell>
          <cell r="S1293">
            <v>0</v>
          </cell>
        </row>
        <row r="1294">
          <cell r="R1294" t="str">
            <v>315.SG</v>
          </cell>
          <cell r="S1294">
            <v>37538258.375213176</v>
          </cell>
        </row>
        <row r="1295">
          <cell r="R1295" t="str">
            <v>315.SG1</v>
          </cell>
          <cell r="S1295">
            <v>58147292.62402913</v>
          </cell>
        </row>
        <row r="1296">
          <cell r="R1296" t="str">
            <v>315.SG2</v>
          </cell>
          <cell r="S1296">
            <v>88624590.994344443</v>
          </cell>
        </row>
        <row r="1297">
          <cell r="R1297" t="str">
            <v>315.SG3</v>
          </cell>
          <cell r="S1297">
            <v>30073905.110766944</v>
          </cell>
        </row>
        <row r="1298">
          <cell r="R1298" t="str">
            <v>315.NA1</v>
          </cell>
          <cell r="S1298">
            <v>214384047.1043537</v>
          </cell>
        </row>
        <row r="1299">
          <cell r="R1299" t="str">
            <v>315.NA2</v>
          </cell>
          <cell r="S1299">
            <v>0</v>
          </cell>
        </row>
        <row r="1300">
          <cell r="R1300" t="str">
            <v>315.NA3</v>
          </cell>
          <cell r="S1300">
            <v>0</v>
          </cell>
        </row>
        <row r="1301">
          <cell r="R1301" t="str">
            <v>315.NA4</v>
          </cell>
          <cell r="S1301">
            <v>0</v>
          </cell>
        </row>
        <row r="1302">
          <cell r="R1302" t="str">
            <v>316.NA</v>
          </cell>
          <cell r="S1302">
            <v>0</v>
          </cell>
        </row>
        <row r="1303">
          <cell r="R1303" t="str">
            <v>316.SG</v>
          </cell>
          <cell r="S1303">
            <v>1052271.7655432806</v>
          </cell>
        </row>
        <row r="1304">
          <cell r="R1304" t="str">
            <v>316.SG1</v>
          </cell>
          <cell r="S1304">
            <v>2145016.6158693428</v>
          </cell>
        </row>
        <row r="1305">
          <cell r="R1305" t="str">
            <v>316.SG2</v>
          </cell>
          <cell r="S1305">
            <v>9956763.4681588374</v>
          </cell>
        </row>
        <row r="1306">
          <cell r="R1306" t="str">
            <v>316.SG3</v>
          </cell>
          <cell r="S1306">
            <v>1816032.9091811851</v>
          </cell>
        </row>
        <row r="1307">
          <cell r="R1307" t="str">
            <v>316.NA1</v>
          </cell>
          <cell r="S1307">
            <v>14970084.758752646</v>
          </cell>
        </row>
        <row r="1308">
          <cell r="R1308" t="str">
            <v>316.NA2</v>
          </cell>
          <cell r="S1308">
            <v>0</v>
          </cell>
        </row>
        <row r="1309">
          <cell r="R1309" t="str">
            <v>317.NA</v>
          </cell>
          <cell r="S1309">
            <v>0</v>
          </cell>
        </row>
        <row r="1310">
          <cell r="R1310" t="str">
            <v>317.S</v>
          </cell>
          <cell r="S1310">
            <v>0</v>
          </cell>
        </row>
        <row r="1311">
          <cell r="R1311" t="str">
            <v>317.NA1</v>
          </cell>
          <cell r="S1311">
            <v>0</v>
          </cell>
        </row>
        <row r="1312">
          <cell r="R1312" t="str">
            <v>317.NA2</v>
          </cell>
          <cell r="S1312">
            <v>0</v>
          </cell>
        </row>
        <row r="1313">
          <cell r="R1313" t="str">
            <v>SP.NA</v>
          </cell>
          <cell r="S1313">
            <v>0</v>
          </cell>
        </row>
        <row r="1314">
          <cell r="R1314" t="str">
            <v>SP.SG</v>
          </cell>
          <cell r="S1314">
            <v>16650497.294485027</v>
          </cell>
        </row>
        <row r="1315">
          <cell r="R1315" t="str">
            <v>SP.SG1</v>
          </cell>
          <cell r="S1315">
            <v>-18528974.959582113</v>
          </cell>
        </row>
        <row r="1316">
          <cell r="R1316" t="str">
            <v>SP.NA1</v>
          </cell>
          <cell r="S1316">
            <v>-1878477.6650970858</v>
          </cell>
        </row>
        <row r="1317">
          <cell r="R1317" t="str">
            <v>SP.NA2</v>
          </cell>
          <cell r="S1317">
            <v>0</v>
          </cell>
        </row>
        <row r="1318">
          <cell r="R1318" t="str">
            <v>SP.NA3</v>
          </cell>
          <cell r="S1318">
            <v>0</v>
          </cell>
        </row>
        <row r="1319">
          <cell r="R1319" t="str">
            <v>Total Steam Production Plant.NA</v>
          </cell>
          <cell r="S1319">
            <v>3195238197.2672105</v>
          </cell>
        </row>
        <row r="1320">
          <cell r="R1320" t="str">
            <v>Total Steam Production Plant.NA1</v>
          </cell>
          <cell r="S1320">
            <v>0</v>
          </cell>
        </row>
        <row r="1321">
          <cell r="R1321" t="str">
            <v>Total Steam Production Plant.NA2</v>
          </cell>
          <cell r="S1321">
            <v>0</v>
          </cell>
        </row>
        <row r="1322">
          <cell r="R1322" t="str">
            <v>Summary of Steam Production Plant by Factor.NA</v>
          </cell>
          <cell r="S1322">
            <v>0</v>
          </cell>
        </row>
        <row r="1323">
          <cell r="R1323" t="str">
            <v>Summary of Steam Production Plant by Factor.NA1</v>
          </cell>
          <cell r="S1323">
            <v>0</v>
          </cell>
        </row>
        <row r="1324">
          <cell r="R1324" t="str">
            <v>Summary of Steam Production Plant by Factor.NA2</v>
          </cell>
          <cell r="S1324">
            <v>0</v>
          </cell>
        </row>
        <row r="1325">
          <cell r="R1325" t="str">
            <v>Summary of Steam Production Plant by Factor.NA3</v>
          </cell>
          <cell r="S1325">
            <v>0</v>
          </cell>
        </row>
        <row r="1326">
          <cell r="R1326" t="str">
            <v>Summary of Steam Production Plant by Factor.NA4</v>
          </cell>
          <cell r="S1326">
            <v>3195238197.2672105</v>
          </cell>
        </row>
        <row r="1327">
          <cell r="R1327" t="str">
            <v>Summary of Steam Production Plant by Factor.NA5</v>
          </cell>
          <cell r="S1327">
            <v>0</v>
          </cell>
        </row>
        <row r="1328">
          <cell r="R1328" t="str">
            <v>Total Steam Production Plant by Factor.NA</v>
          </cell>
          <cell r="S1328">
            <v>3195238197.2672105</v>
          </cell>
        </row>
        <row r="1329">
          <cell r="R1329" t="str">
            <v>320.NA</v>
          </cell>
          <cell r="S1329">
            <v>0</v>
          </cell>
        </row>
        <row r="1330">
          <cell r="R1330" t="str">
            <v>320.SG</v>
          </cell>
          <cell r="S1330">
            <v>0</v>
          </cell>
        </row>
        <row r="1331">
          <cell r="R1331" t="str">
            <v>320.SG1</v>
          </cell>
          <cell r="S1331">
            <v>0</v>
          </cell>
        </row>
        <row r="1332">
          <cell r="R1332" t="str">
            <v>320.NA1</v>
          </cell>
          <cell r="S1332">
            <v>0</v>
          </cell>
        </row>
        <row r="1333">
          <cell r="R1333" t="str">
            <v>320.NA2</v>
          </cell>
          <cell r="S1333">
            <v>0</v>
          </cell>
        </row>
        <row r="1334">
          <cell r="R1334" t="str">
            <v>321.NA</v>
          </cell>
          <cell r="S1334">
            <v>0</v>
          </cell>
        </row>
        <row r="1335">
          <cell r="R1335" t="str">
            <v>321.SG</v>
          </cell>
          <cell r="S1335">
            <v>0</v>
          </cell>
        </row>
        <row r="1336">
          <cell r="R1336" t="str">
            <v>321.SG1</v>
          </cell>
          <cell r="S1336">
            <v>0</v>
          </cell>
        </row>
        <row r="1337">
          <cell r="R1337" t="str">
            <v>321.NA1</v>
          </cell>
          <cell r="S1337">
            <v>0</v>
          </cell>
        </row>
        <row r="1338">
          <cell r="R1338" t="str">
            <v>321.NA2</v>
          </cell>
          <cell r="S1338">
            <v>0</v>
          </cell>
        </row>
        <row r="1339">
          <cell r="R1339" t="str">
            <v>322.NA</v>
          </cell>
          <cell r="S1339">
            <v>0</v>
          </cell>
        </row>
        <row r="1340">
          <cell r="R1340" t="str">
            <v>322.SG</v>
          </cell>
          <cell r="S1340">
            <v>0</v>
          </cell>
        </row>
        <row r="1341">
          <cell r="R1341" t="str">
            <v>322.SG1</v>
          </cell>
          <cell r="S1341">
            <v>0</v>
          </cell>
        </row>
        <row r="1342">
          <cell r="R1342" t="str">
            <v>322.NA1</v>
          </cell>
          <cell r="S1342">
            <v>0</v>
          </cell>
        </row>
        <row r="1343">
          <cell r="R1343" t="str">
            <v>322.NA2</v>
          </cell>
          <cell r="S1343">
            <v>0</v>
          </cell>
        </row>
        <row r="1344">
          <cell r="R1344" t="str">
            <v>323.NA</v>
          </cell>
          <cell r="S1344">
            <v>0</v>
          </cell>
        </row>
        <row r="1345">
          <cell r="R1345" t="str">
            <v>323.SG</v>
          </cell>
          <cell r="S1345">
            <v>0</v>
          </cell>
        </row>
        <row r="1346">
          <cell r="R1346" t="str">
            <v>323.SG1</v>
          </cell>
          <cell r="S1346">
            <v>0</v>
          </cell>
        </row>
        <row r="1347">
          <cell r="R1347" t="str">
            <v>323.NA1</v>
          </cell>
          <cell r="S1347">
            <v>0</v>
          </cell>
        </row>
        <row r="1348">
          <cell r="R1348" t="str">
            <v>323.NA2</v>
          </cell>
          <cell r="S1348">
            <v>0</v>
          </cell>
        </row>
        <row r="1349">
          <cell r="R1349" t="str">
            <v>324.NA</v>
          </cell>
          <cell r="S1349">
            <v>0</v>
          </cell>
        </row>
        <row r="1350">
          <cell r="R1350" t="str">
            <v>324.SG</v>
          </cell>
          <cell r="S1350">
            <v>0</v>
          </cell>
        </row>
        <row r="1351">
          <cell r="R1351" t="str">
            <v>324.SG1</v>
          </cell>
          <cell r="S1351">
            <v>0</v>
          </cell>
        </row>
        <row r="1352">
          <cell r="R1352" t="str">
            <v>324.NA1</v>
          </cell>
          <cell r="S1352">
            <v>0</v>
          </cell>
        </row>
        <row r="1353">
          <cell r="R1353" t="str">
            <v>324.NA2</v>
          </cell>
          <cell r="S1353">
            <v>0</v>
          </cell>
        </row>
        <row r="1354">
          <cell r="R1354" t="str">
            <v>325.NA</v>
          </cell>
          <cell r="S1354">
            <v>0</v>
          </cell>
        </row>
        <row r="1355">
          <cell r="R1355" t="str">
            <v>325.SG</v>
          </cell>
          <cell r="S1355">
            <v>0</v>
          </cell>
        </row>
        <row r="1356">
          <cell r="R1356" t="str">
            <v>325.SG1</v>
          </cell>
          <cell r="S1356">
            <v>0</v>
          </cell>
        </row>
        <row r="1357">
          <cell r="R1357" t="str">
            <v>325.NA1</v>
          </cell>
          <cell r="S1357">
            <v>0</v>
          </cell>
        </row>
        <row r="1358">
          <cell r="R1358" t="str">
            <v>325.NA2</v>
          </cell>
          <cell r="S1358">
            <v>0</v>
          </cell>
        </row>
        <row r="1359">
          <cell r="R1359" t="str">
            <v>325.NA3</v>
          </cell>
          <cell r="S1359">
            <v>0</v>
          </cell>
        </row>
        <row r="1360">
          <cell r="R1360" t="str">
            <v>NP.NA</v>
          </cell>
          <cell r="S1360">
            <v>0</v>
          </cell>
        </row>
        <row r="1361">
          <cell r="R1361" t="str">
            <v>NP.SG</v>
          </cell>
          <cell r="S1361">
            <v>0</v>
          </cell>
        </row>
        <row r="1362">
          <cell r="R1362" t="str">
            <v>NP.NA1</v>
          </cell>
          <cell r="S1362">
            <v>0</v>
          </cell>
        </row>
        <row r="1363">
          <cell r="R1363" t="str">
            <v>NP.NA2</v>
          </cell>
          <cell r="S1363">
            <v>0</v>
          </cell>
        </row>
        <row r="1364">
          <cell r="R1364" t="str">
            <v>NP.NA3</v>
          </cell>
          <cell r="S1364">
            <v>0</v>
          </cell>
        </row>
        <row r="1365">
          <cell r="R1365" t="str">
            <v>Total Nuclear Production Plant.NA</v>
          </cell>
          <cell r="S1365">
            <v>0</v>
          </cell>
        </row>
        <row r="1366">
          <cell r="R1366" t="str">
            <v>Total Nuclear Production Plant.NA1</v>
          </cell>
          <cell r="S1366">
            <v>0</v>
          </cell>
        </row>
        <row r="1367">
          <cell r="R1367" t="str">
            <v>Total Nuclear Production Plant.NA2</v>
          </cell>
          <cell r="S1367">
            <v>0</v>
          </cell>
        </row>
        <row r="1368">
          <cell r="R1368" t="str">
            <v>Total Nuclear Production Plant.NA3</v>
          </cell>
          <cell r="S1368">
            <v>0</v>
          </cell>
        </row>
        <row r="1369">
          <cell r="R1369" t="str">
            <v>Summary of Nuclear Production Plant by Factor.NA</v>
          </cell>
          <cell r="S1369">
            <v>0</v>
          </cell>
        </row>
        <row r="1370">
          <cell r="R1370" t="str">
            <v>Summary of Nuclear Production Plant by Factor.NA1</v>
          </cell>
          <cell r="S1370">
            <v>0</v>
          </cell>
        </row>
        <row r="1371">
          <cell r="R1371" t="str">
            <v>Summary of Nuclear Production Plant by Factor.NA2</v>
          </cell>
          <cell r="S1371">
            <v>0</v>
          </cell>
        </row>
        <row r="1372">
          <cell r="R1372" t="str">
            <v>Summary of Nuclear Production Plant by Factor.NA3</v>
          </cell>
          <cell r="S1372">
            <v>0</v>
          </cell>
        </row>
        <row r="1373">
          <cell r="R1373" t="str">
            <v>Summary of Nuclear Production Plant by Factor.NA4</v>
          </cell>
          <cell r="S1373">
            <v>0</v>
          </cell>
        </row>
        <row r="1374">
          <cell r="R1374" t="str">
            <v>Total Nuclear Plant by Factor.NA</v>
          </cell>
          <cell r="S1374">
            <v>0</v>
          </cell>
        </row>
        <row r="1375">
          <cell r="R1375" t="str">
            <v>Total Nuclear Plant by Factor.NA1</v>
          </cell>
          <cell r="S1375">
            <v>0</v>
          </cell>
        </row>
        <row r="1376">
          <cell r="R1376" t="str">
            <v>330.NA</v>
          </cell>
          <cell r="S1376">
            <v>0</v>
          </cell>
        </row>
        <row r="1377">
          <cell r="R1377" t="str">
            <v>330.SG</v>
          </cell>
          <cell r="S1377">
            <v>4511277.8636422502</v>
          </cell>
        </row>
        <row r="1378">
          <cell r="R1378" t="str">
            <v>330.SG1</v>
          </cell>
          <cell r="S1378">
            <v>2300233.1471592793</v>
          </cell>
        </row>
        <row r="1379">
          <cell r="R1379" t="str">
            <v>330.SG2</v>
          </cell>
          <cell r="S1379">
            <v>8488053.1366174798</v>
          </cell>
        </row>
        <row r="1380">
          <cell r="R1380" t="str">
            <v>330.SG3</v>
          </cell>
          <cell r="S1380">
            <v>563461.82011585531</v>
          </cell>
        </row>
        <row r="1381">
          <cell r="R1381" t="str">
            <v>330.NA1</v>
          </cell>
          <cell r="S1381">
            <v>15863025.967534864</v>
          </cell>
        </row>
        <row r="1382">
          <cell r="R1382" t="str">
            <v>330.NA2</v>
          </cell>
          <cell r="S1382">
            <v>0</v>
          </cell>
        </row>
        <row r="1383">
          <cell r="R1383" t="str">
            <v>331.NA</v>
          </cell>
          <cell r="S1383">
            <v>0</v>
          </cell>
        </row>
        <row r="1384">
          <cell r="R1384" t="str">
            <v>331.SG</v>
          </cell>
          <cell r="S1384">
            <v>8530785.4561515581</v>
          </cell>
        </row>
        <row r="1385">
          <cell r="R1385" t="str">
            <v>331.SG1</v>
          </cell>
          <cell r="S1385">
            <v>2129518.6840489721</v>
          </cell>
        </row>
        <row r="1386">
          <cell r="R1386" t="str">
            <v>331.SG2</v>
          </cell>
          <cell r="S1386">
            <v>106478023.48580152</v>
          </cell>
        </row>
        <row r="1387">
          <cell r="R1387" t="str">
            <v>331.SG3</v>
          </cell>
          <cell r="S1387">
            <v>5783593.1344244136</v>
          </cell>
        </row>
        <row r="1388">
          <cell r="R1388" t="str">
            <v>331.NA1</v>
          </cell>
          <cell r="S1388">
            <v>122921920.76042646</v>
          </cell>
        </row>
        <row r="1389">
          <cell r="R1389" t="str">
            <v>331.NA2</v>
          </cell>
          <cell r="S1389">
            <v>0</v>
          </cell>
        </row>
        <row r="1390">
          <cell r="R1390" t="str">
            <v>332.NA</v>
          </cell>
          <cell r="S1390">
            <v>0</v>
          </cell>
        </row>
        <row r="1391">
          <cell r="R1391" t="str">
            <v>332.SG</v>
          </cell>
          <cell r="S1391">
            <v>63491230.764301911</v>
          </cell>
        </row>
        <row r="1392">
          <cell r="R1392" t="str">
            <v>332.SG1</v>
          </cell>
          <cell r="S1392">
            <v>8202172.3916989611</v>
          </cell>
        </row>
        <row r="1393">
          <cell r="R1393" t="str">
            <v>332.SG2</v>
          </cell>
          <cell r="S1393">
            <v>121982375.56003821</v>
          </cell>
        </row>
        <row r="1394">
          <cell r="R1394" t="str">
            <v>332.SG3</v>
          </cell>
          <cell r="S1394">
            <v>34444820.428275295</v>
          </cell>
        </row>
        <row r="1395">
          <cell r="R1395" t="str">
            <v>332.NA1</v>
          </cell>
          <cell r="S1395">
            <v>228120599.14431435</v>
          </cell>
        </row>
        <row r="1396">
          <cell r="R1396" t="str">
            <v>332.NA2</v>
          </cell>
          <cell r="S1396">
            <v>0</v>
          </cell>
        </row>
        <row r="1397">
          <cell r="R1397" t="str">
            <v>333.NA</v>
          </cell>
          <cell r="S1397">
            <v>0</v>
          </cell>
        </row>
        <row r="1398">
          <cell r="R1398" t="str">
            <v>333.SG</v>
          </cell>
          <cell r="S1398">
            <v>12579305.097551104</v>
          </cell>
        </row>
        <row r="1399">
          <cell r="R1399" t="str">
            <v>333.SG1</v>
          </cell>
          <cell r="S1399">
            <v>3187575.5485571679</v>
          </cell>
        </row>
        <row r="1400">
          <cell r="R1400" t="str">
            <v>333.SG2</v>
          </cell>
          <cell r="S1400">
            <v>28596917.33594092</v>
          </cell>
        </row>
        <row r="1401">
          <cell r="R1401" t="str">
            <v>333.SG3</v>
          </cell>
          <cell r="S1401">
            <v>18362047.548686944</v>
          </cell>
        </row>
        <row r="1402">
          <cell r="R1402" t="str">
            <v>333.NA1</v>
          </cell>
          <cell r="S1402">
            <v>62725845.530736133</v>
          </cell>
        </row>
        <row r="1403">
          <cell r="R1403" t="str">
            <v>333.NA2</v>
          </cell>
          <cell r="S1403">
            <v>0</v>
          </cell>
        </row>
        <row r="1404">
          <cell r="R1404" t="str">
            <v>334.NA</v>
          </cell>
          <cell r="S1404">
            <v>0</v>
          </cell>
        </row>
        <row r="1405">
          <cell r="R1405" t="str">
            <v>334.SG</v>
          </cell>
          <cell r="S1405">
            <v>1595585.0311128192</v>
          </cell>
        </row>
        <row r="1406">
          <cell r="R1406" t="str">
            <v>334.SG1</v>
          </cell>
          <cell r="S1406">
            <v>1462139.4485479756</v>
          </cell>
        </row>
        <row r="1407">
          <cell r="R1407" t="str">
            <v>334.SG2</v>
          </cell>
          <cell r="S1407">
            <v>29526036.992155436</v>
          </cell>
        </row>
        <row r="1408">
          <cell r="R1408" t="str">
            <v>334.SG3</v>
          </cell>
          <cell r="S1408">
            <v>4805976.5168454135</v>
          </cell>
        </row>
        <row r="1409">
          <cell r="R1409" t="str">
            <v>334.NA1</v>
          </cell>
          <cell r="S1409">
            <v>37389737.988661647</v>
          </cell>
        </row>
        <row r="1410">
          <cell r="R1410" t="str">
            <v>334.NA2</v>
          </cell>
          <cell r="S1410">
            <v>0</v>
          </cell>
        </row>
        <row r="1411">
          <cell r="R1411" t="str">
            <v>334.NA3</v>
          </cell>
          <cell r="S1411">
            <v>0</v>
          </cell>
        </row>
        <row r="1412">
          <cell r="R1412" t="str">
            <v>334.NA4</v>
          </cell>
          <cell r="S1412">
            <v>0</v>
          </cell>
        </row>
        <row r="1413">
          <cell r="R1413" t="str">
            <v>335.NA</v>
          </cell>
          <cell r="S1413">
            <v>0</v>
          </cell>
        </row>
        <row r="1414">
          <cell r="R1414" t="str">
            <v>335.SG</v>
          </cell>
          <cell r="S1414">
            <v>493243.59691644169</v>
          </cell>
        </row>
        <row r="1415">
          <cell r="R1415" t="str">
            <v>335.SG1</v>
          </cell>
          <cell r="S1415">
            <v>67466.763124454956</v>
          </cell>
        </row>
        <row r="1416">
          <cell r="R1416" t="str">
            <v>335.SG2</v>
          </cell>
          <cell r="S1416">
            <v>550877.85748260305</v>
          </cell>
        </row>
        <row r="1417">
          <cell r="R1417" t="str">
            <v>335.SG3</v>
          </cell>
          <cell r="S1417">
            <v>7980.9065234694308</v>
          </cell>
        </row>
        <row r="1418">
          <cell r="R1418" t="str">
            <v>335.NA1</v>
          </cell>
          <cell r="S1418">
            <v>1119569.1240469692</v>
          </cell>
        </row>
        <row r="1419">
          <cell r="R1419" t="str">
            <v>335.NA2</v>
          </cell>
          <cell r="S1419">
            <v>0</v>
          </cell>
        </row>
        <row r="1420">
          <cell r="R1420" t="str">
            <v>336.NA</v>
          </cell>
          <cell r="S1420">
            <v>0</v>
          </cell>
        </row>
        <row r="1421">
          <cell r="R1421" t="str">
            <v>336.SG</v>
          </cell>
          <cell r="S1421">
            <v>1907766.7726411531</v>
          </cell>
        </row>
        <row r="1422">
          <cell r="R1422" t="str">
            <v>336.SG1</v>
          </cell>
          <cell r="S1422">
            <v>330958.2275653347</v>
          </cell>
        </row>
        <row r="1423">
          <cell r="R1423" t="str">
            <v>336.SG2</v>
          </cell>
          <cell r="S1423">
            <v>8068076.0919005387</v>
          </cell>
        </row>
        <row r="1424">
          <cell r="R1424" t="str">
            <v>336.SG3</v>
          </cell>
          <cell r="S1424">
            <v>892014.96776758146</v>
          </cell>
        </row>
        <row r="1425">
          <cell r="R1425" t="str">
            <v>336.NA1</v>
          </cell>
          <cell r="S1425">
            <v>11198816.059874607</v>
          </cell>
        </row>
        <row r="1426">
          <cell r="R1426" t="str">
            <v>336.NA2</v>
          </cell>
          <cell r="S1426">
            <v>0</v>
          </cell>
        </row>
        <row r="1427">
          <cell r="R1427" t="str">
            <v>337.NA</v>
          </cell>
          <cell r="S1427">
            <v>0</v>
          </cell>
        </row>
        <row r="1428">
          <cell r="R1428" t="str">
            <v>337.S</v>
          </cell>
          <cell r="S1428">
            <v>0</v>
          </cell>
        </row>
        <row r="1429">
          <cell r="R1429" t="str">
            <v>337.NA1</v>
          </cell>
          <cell r="S1429">
            <v>0</v>
          </cell>
        </row>
        <row r="1430">
          <cell r="R1430" t="str">
            <v>337.NA2</v>
          </cell>
          <cell r="S1430">
            <v>0</v>
          </cell>
        </row>
        <row r="1431">
          <cell r="R1431" t="str">
            <v>HP.NA</v>
          </cell>
          <cell r="S1431">
            <v>0</v>
          </cell>
        </row>
        <row r="1432">
          <cell r="R1432" t="str">
            <v>HP.S</v>
          </cell>
          <cell r="S1432">
            <v>0</v>
          </cell>
        </row>
        <row r="1433">
          <cell r="R1433" t="str">
            <v>HP.SG</v>
          </cell>
          <cell r="S1433">
            <v>0</v>
          </cell>
        </row>
        <row r="1434">
          <cell r="R1434" t="str">
            <v>HP.SG1</v>
          </cell>
          <cell r="S1434">
            <v>0</v>
          </cell>
        </row>
        <row r="1435">
          <cell r="R1435" t="str">
            <v>HP.SG2</v>
          </cell>
          <cell r="S1435">
            <v>0</v>
          </cell>
        </row>
        <row r="1436">
          <cell r="R1436" t="str">
            <v>HP.NA1</v>
          </cell>
          <cell r="S1436">
            <v>0</v>
          </cell>
        </row>
        <row r="1437">
          <cell r="R1437" t="str">
            <v>HP.NA2</v>
          </cell>
          <cell r="S1437">
            <v>0</v>
          </cell>
        </row>
        <row r="1438">
          <cell r="R1438" t="str">
            <v>Total Hydraulic Production Plant.NA</v>
          </cell>
          <cell r="S1438">
            <v>479339514.57559502</v>
          </cell>
        </row>
        <row r="1439">
          <cell r="R1439" t="str">
            <v>Total Hydraulic Production Plant.NA1</v>
          </cell>
          <cell r="S1439">
            <v>0</v>
          </cell>
        </row>
        <row r="1440">
          <cell r="R1440" t="str">
            <v>Summary of Hydraulic Plant by Factor.NA</v>
          </cell>
          <cell r="S1440">
            <v>0</v>
          </cell>
        </row>
        <row r="1441">
          <cell r="R1441" t="str">
            <v>Summary of Hydraulic Plant by Factor.NA1</v>
          </cell>
          <cell r="S1441">
            <v>0</v>
          </cell>
        </row>
        <row r="1442">
          <cell r="R1442" t="str">
            <v>Summary of Hydraulic Plant by Factor.NA2</v>
          </cell>
          <cell r="S1442">
            <v>479339514.57559502</v>
          </cell>
        </row>
        <row r="1443">
          <cell r="R1443" t="str">
            <v>Summary of Hydraulic Plant by Factor.NA3</v>
          </cell>
          <cell r="S1443">
            <v>0</v>
          </cell>
        </row>
        <row r="1444">
          <cell r="R1444" t="str">
            <v>Summary of Hydraulic Plant by Factor.NA4</v>
          </cell>
          <cell r="S1444">
            <v>0</v>
          </cell>
        </row>
        <row r="1445">
          <cell r="R1445" t="str">
            <v>Total Hydraulic Plant by Factor.NA</v>
          </cell>
          <cell r="S1445">
            <v>479339514.57559502</v>
          </cell>
        </row>
        <row r="1446">
          <cell r="R1446" t="str">
            <v>Total Hydraulic Plant by Factor.NA1</v>
          </cell>
          <cell r="S1446">
            <v>0</v>
          </cell>
        </row>
        <row r="1447">
          <cell r="R1447" t="str">
            <v>340.NA</v>
          </cell>
          <cell r="S1447">
            <v>0</v>
          </cell>
        </row>
        <row r="1448">
          <cell r="R1448" t="str">
            <v>340.S</v>
          </cell>
          <cell r="S1448">
            <v>0</v>
          </cell>
        </row>
        <row r="1449">
          <cell r="R1449" t="str">
            <v>340.SG</v>
          </cell>
          <cell r="S1449">
            <v>17037846.006638359</v>
          </cell>
        </row>
        <row r="1450">
          <cell r="R1450" t="str">
            <v>340.SG1</v>
          </cell>
          <cell r="S1450">
            <v>5084912.6674610097</v>
          </cell>
        </row>
        <row r="1451">
          <cell r="R1451" t="str">
            <v>340.SG2</v>
          </cell>
          <cell r="S1451">
            <v>102661.2536212691</v>
          </cell>
        </row>
        <row r="1452">
          <cell r="R1452" t="str">
            <v>340.NA1</v>
          </cell>
          <cell r="S1452">
            <v>22225419.92772064</v>
          </cell>
        </row>
        <row r="1453">
          <cell r="R1453" t="str">
            <v>340.NA2</v>
          </cell>
          <cell r="S1453">
            <v>0</v>
          </cell>
        </row>
        <row r="1454">
          <cell r="R1454" t="str">
            <v>341.NA</v>
          </cell>
          <cell r="S1454">
            <v>0</v>
          </cell>
        </row>
        <row r="1455">
          <cell r="R1455" t="str">
            <v>341.SG</v>
          </cell>
          <cell r="S1455">
            <v>74337979.738628298</v>
          </cell>
        </row>
        <row r="1456">
          <cell r="R1456" t="str">
            <v>341.SG1</v>
          </cell>
          <cell r="S1456">
            <v>0</v>
          </cell>
        </row>
        <row r="1457">
          <cell r="R1457" t="str">
            <v>341.SG2</v>
          </cell>
          <cell r="S1457">
            <v>25390314.171632335</v>
          </cell>
        </row>
        <row r="1458">
          <cell r="R1458" t="str">
            <v>341.SG3</v>
          </cell>
          <cell r="S1458">
            <v>1865659.7995979181</v>
          </cell>
        </row>
        <row r="1459">
          <cell r="R1459" t="str">
            <v>341.NA1</v>
          </cell>
          <cell r="S1459">
            <v>101593953.70985855</v>
          </cell>
        </row>
        <row r="1460">
          <cell r="R1460" t="str">
            <v>341.NA2</v>
          </cell>
          <cell r="S1460">
            <v>0</v>
          </cell>
        </row>
        <row r="1461">
          <cell r="R1461" t="str">
            <v>342.NA</v>
          </cell>
          <cell r="S1461">
            <v>0</v>
          </cell>
        </row>
        <row r="1462">
          <cell r="R1462" t="str">
            <v>342.SG</v>
          </cell>
          <cell r="S1462">
            <v>5894006.1357029779</v>
          </cell>
        </row>
        <row r="1463">
          <cell r="R1463" t="str">
            <v>342.SG1</v>
          </cell>
          <cell r="S1463">
            <v>0</v>
          </cell>
        </row>
        <row r="1464">
          <cell r="R1464" t="str">
            <v>342.SG2</v>
          </cell>
          <cell r="S1464">
            <v>1204769.229628229</v>
          </cell>
        </row>
        <row r="1465">
          <cell r="R1465" t="str">
            <v>342.NA1</v>
          </cell>
          <cell r="S1465">
            <v>7098775.3653312065</v>
          </cell>
        </row>
        <row r="1466">
          <cell r="R1466" t="str">
            <v>342.NA2</v>
          </cell>
          <cell r="S1466">
            <v>0</v>
          </cell>
        </row>
        <row r="1467">
          <cell r="R1467" t="str">
            <v>343.NA</v>
          </cell>
          <cell r="S1467">
            <v>0</v>
          </cell>
        </row>
        <row r="1468">
          <cell r="R1468" t="str">
            <v>343.S</v>
          </cell>
          <cell r="S1468">
            <v>0</v>
          </cell>
        </row>
        <row r="1469">
          <cell r="R1469" t="str">
            <v>343.SG</v>
          </cell>
          <cell r="S1469">
            <v>0</v>
          </cell>
        </row>
        <row r="1470">
          <cell r="R1470" t="str">
            <v>343.SG1</v>
          </cell>
          <cell r="S1470">
            <v>725839659.86921358</v>
          </cell>
        </row>
        <row r="1471">
          <cell r="R1471" t="str">
            <v>343.SG2</v>
          </cell>
          <cell r="S1471">
            <v>469461666.31915265</v>
          </cell>
        </row>
        <row r="1472">
          <cell r="R1472" t="str">
            <v>343.SG3</v>
          </cell>
          <cell r="S1472">
            <v>25290378.725558065</v>
          </cell>
        </row>
        <row r="1473">
          <cell r="R1473" t="str">
            <v>343.NA1</v>
          </cell>
          <cell r="S1473">
            <v>1220591704.9139242</v>
          </cell>
        </row>
        <row r="1474">
          <cell r="R1474" t="str">
            <v>343.NA2</v>
          </cell>
          <cell r="S1474">
            <v>0</v>
          </cell>
        </row>
        <row r="1475">
          <cell r="R1475" t="str">
            <v>344.NA</v>
          </cell>
          <cell r="S1475">
            <v>0</v>
          </cell>
        </row>
        <row r="1476">
          <cell r="R1476" t="str">
            <v>344.S</v>
          </cell>
          <cell r="S1476">
            <v>0</v>
          </cell>
        </row>
        <row r="1477">
          <cell r="R1477" t="str">
            <v>344.SG</v>
          </cell>
          <cell r="S1477">
            <v>37991423.574020363</v>
          </cell>
        </row>
        <row r="1478">
          <cell r="R1478" t="str">
            <v>344.SG1</v>
          </cell>
          <cell r="S1478">
            <v>177328480.26805791</v>
          </cell>
        </row>
        <row r="1479">
          <cell r="R1479" t="str">
            <v>344.SG2</v>
          </cell>
          <cell r="S1479">
            <v>7764237.0630328422</v>
          </cell>
        </row>
        <row r="1480">
          <cell r="R1480" t="str">
            <v>344.NA1</v>
          </cell>
          <cell r="S1480">
            <v>223084140.9051111</v>
          </cell>
        </row>
        <row r="1481">
          <cell r="R1481" t="str">
            <v>344.NA2</v>
          </cell>
          <cell r="S1481">
            <v>0</v>
          </cell>
        </row>
        <row r="1482">
          <cell r="R1482" t="str">
            <v>345.NA</v>
          </cell>
          <cell r="S1482">
            <v>0</v>
          </cell>
        </row>
        <row r="1483">
          <cell r="R1483" t="str">
            <v>345.SG</v>
          </cell>
          <cell r="S1483">
            <v>92240120.32546781</v>
          </cell>
        </row>
        <row r="1484">
          <cell r="R1484" t="str">
            <v>345.SG1</v>
          </cell>
          <cell r="S1484">
            <v>51028127.530959107</v>
          </cell>
        </row>
        <row r="1485">
          <cell r="R1485" t="str">
            <v>345.SG2</v>
          </cell>
          <cell r="S1485">
            <v>0</v>
          </cell>
        </row>
        <row r="1486">
          <cell r="R1486" t="str">
            <v>345.SG3</v>
          </cell>
          <cell r="S1486">
            <v>1266837.8701602549</v>
          </cell>
        </row>
        <row r="1487">
          <cell r="R1487" t="str">
            <v>345.NA1</v>
          </cell>
          <cell r="S1487">
            <v>144535085.72658718</v>
          </cell>
        </row>
        <row r="1488">
          <cell r="R1488" t="str">
            <v>345.NA2</v>
          </cell>
          <cell r="S1488">
            <v>0</v>
          </cell>
        </row>
        <row r="1489">
          <cell r="R1489" t="str">
            <v>345.NA3</v>
          </cell>
          <cell r="S1489">
            <v>0</v>
          </cell>
        </row>
        <row r="1490">
          <cell r="R1490" t="str">
            <v>345.NA4</v>
          </cell>
          <cell r="S1490">
            <v>0</v>
          </cell>
        </row>
        <row r="1491">
          <cell r="R1491" t="str">
            <v>346.NA</v>
          </cell>
          <cell r="S1491">
            <v>0</v>
          </cell>
        </row>
        <row r="1492">
          <cell r="R1492" t="str">
            <v>346.SG</v>
          </cell>
          <cell r="S1492">
            <v>5495541.4425212061</v>
          </cell>
        </row>
        <row r="1493">
          <cell r="R1493" t="str">
            <v>346.SG1</v>
          </cell>
          <cell r="S1493">
            <v>1713681.1185029277</v>
          </cell>
        </row>
        <row r="1494">
          <cell r="R1494" t="str">
            <v>346.SG2</v>
          </cell>
          <cell r="S1494">
            <v>0</v>
          </cell>
        </row>
        <row r="1495">
          <cell r="R1495" t="str">
            <v>346.NA1</v>
          </cell>
          <cell r="S1495">
            <v>7209222.561024134</v>
          </cell>
        </row>
        <row r="1496">
          <cell r="R1496" t="str">
            <v>346.NA2</v>
          </cell>
          <cell r="S1496">
            <v>0</v>
          </cell>
        </row>
        <row r="1497">
          <cell r="R1497" t="str">
            <v>347.NA</v>
          </cell>
          <cell r="S1497">
            <v>0</v>
          </cell>
        </row>
        <row r="1498">
          <cell r="R1498" t="str">
            <v>347.S</v>
          </cell>
          <cell r="S1498">
            <v>0</v>
          </cell>
        </row>
        <row r="1499">
          <cell r="R1499" t="str">
            <v>347.NA1</v>
          </cell>
          <cell r="S1499">
            <v>0</v>
          </cell>
        </row>
        <row r="1500">
          <cell r="R1500" t="str">
            <v>347.NA2</v>
          </cell>
          <cell r="S1500">
            <v>0</v>
          </cell>
        </row>
        <row r="1501">
          <cell r="R1501" t="str">
            <v>OP.NA</v>
          </cell>
          <cell r="S1501">
            <v>0</v>
          </cell>
        </row>
        <row r="1502">
          <cell r="R1502" t="str">
            <v>OP.S</v>
          </cell>
          <cell r="S1502">
            <v>0</v>
          </cell>
        </row>
        <row r="1503">
          <cell r="R1503" t="str">
            <v>OP.SG</v>
          </cell>
          <cell r="S1503">
            <v>-241524.13091886026</v>
          </cell>
        </row>
        <row r="1504">
          <cell r="R1504" t="str">
            <v>OP.NA1</v>
          </cell>
          <cell r="S1504">
            <v>-241524.13091886026</v>
          </cell>
        </row>
        <row r="1505">
          <cell r="R1505" t="str">
            <v>OP.NA2</v>
          </cell>
          <cell r="S1505">
            <v>0</v>
          </cell>
        </row>
        <row r="1506">
          <cell r="R1506" t="str">
            <v>Total Other Production Plant.NA</v>
          </cell>
          <cell r="S1506">
            <v>1726096778.9786382</v>
          </cell>
        </row>
        <row r="1507">
          <cell r="R1507" t="str">
            <v>Total Other Production Plant.NA1</v>
          </cell>
          <cell r="S1507">
            <v>0</v>
          </cell>
        </row>
        <row r="1508">
          <cell r="R1508" t="str">
            <v>Summary of Other Production Plant by Factor.NA</v>
          </cell>
          <cell r="S1508">
            <v>0</v>
          </cell>
        </row>
        <row r="1509">
          <cell r="R1509" t="str">
            <v>Summary of Other Production Plant by Factor.NA1</v>
          </cell>
          <cell r="S1509">
            <v>0</v>
          </cell>
        </row>
        <row r="1510">
          <cell r="R1510" t="str">
            <v>Summary of Other Production Plant by Factor.NA2</v>
          </cell>
          <cell r="S1510">
            <v>0</v>
          </cell>
        </row>
        <row r="1511">
          <cell r="R1511" t="str">
            <v>Summary of Other Production Plant by Factor.NA3</v>
          </cell>
          <cell r="S1511">
            <v>1726096778.9786382</v>
          </cell>
        </row>
        <row r="1512">
          <cell r="R1512" t="str">
            <v>Summary of Other Production Plant by Factor.NA4</v>
          </cell>
          <cell r="S1512">
            <v>0</v>
          </cell>
        </row>
        <row r="1513">
          <cell r="R1513" t="str">
            <v>Total of Other Production Plant by Factor.NA</v>
          </cell>
          <cell r="S1513">
            <v>1726096778.9786382</v>
          </cell>
        </row>
        <row r="1514">
          <cell r="R1514" t="str">
            <v>Total of Other Production Plant by Factor.NA1</v>
          </cell>
          <cell r="S1514">
            <v>0</v>
          </cell>
        </row>
        <row r="1515">
          <cell r="R1515" t="str">
            <v>Experimental Plant.NA</v>
          </cell>
          <cell r="S1515">
            <v>0</v>
          </cell>
        </row>
        <row r="1516">
          <cell r="R1516" t="str">
            <v>103.NA</v>
          </cell>
          <cell r="S1516">
            <v>0</v>
          </cell>
        </row>
        <row r="1517">
          <cell r="R1517" t="str">
            <v>103.SG</v>
          </cell>
          <cell r="S1517">
            <v>0</v>
          </cell>
        </row>
        <row r="1518">
          <cell r="R1518" t="str">
            <v>Total Experimental Production Plant.NA</v>
          </cell>
          <cell r="S1518">
            <v>0</v>
          </cell>
        </row>
        <row r="1519">
          <cell r="R1519" t="str">
            <v>Total Experimental Production Plant.NA1</v>
          </cell>
          <cell r="S1519">
            <v>0</v>
          </cell>
        </row>
        <row r="1520">
          <cell r="R1520" t="str">
            <v>Total Production Plant.NA</v>
          </cell>
          <cell r="S1520">
            <v>5400674490.8214436</v>
          </cell>
        </row>
        <row r="1521">
          <cell r="R1521" t="str">
            <v>350.NA</v>
          </cell>
          <cell r="S1521">
            <v>0</v>
          </cell>
        </row>
        <row r="1522">
          <cell r="R1522" t="str">
            <v>350.SG</v>
          </cell>
          <cell r="S1522">
            <v>9179162.3126363792</v>
          </cell>
        </row>
        <row r="1523">
          <cell r="R1523" t="str">
            <v>350.SG1</v>
          </cell>
          <cell r="S1523">
            <v>20942759.942795463</v>
          </cell>
        </row>
        <row r="1524">
          <cell r="R1524" t="str">
            <v>350.SG2</v>
          </cell>
          <cell r="S1524">
            <v>94289499.316551</v>
          </cell>
        </row>
        <row r="1525">
          <cell r="R1525" t="str">
            <v>350.NA1</v>
          </cell>
          <cell r="S1525">
            <v>124411421.57198285</v>
          </cell>
        </row>
        <row r="1526">
          <cell r="R1526" t="str">
            <v>350.NA2</v>
          </cell>
          <cell r="S1526">
            <v>0</v>
          </cell>
        </row>
        <row r="1527">
          <cell r="R1527" t="str">
            <v>352.NA</v>
          </cell>
          <cell r="S1527">
            <v>0</v>
          </cell>
        </row>
        <row r="1528">
          <cell r="R1528" t="str">
            <v>352.S</v>
          </cell>
          <cell r="S1528">
            <v>0</v>
          </cell>
        </row>
        <row r="1529">
          <cell r="R1529" t="str">
            <v>352.SG</v>
          </cell>
          <cell r="S1529">
            <v>3048465.786123456</v>
          </cell>
        </row>
        <row r="1530">
          <cell r="R1530" t="str">
            <v>352.SG1</v>
          </cell>
          <cell r="S1530">
            <v>7717079.3823382044</v>
          </cell>
        </row>
        <row r="1531">
          <cell r="R1531" t="str">
            <v>352.SG2</v>
          </cell>
          <cell r="S1531">
            <v>116149716.45800313</v>
          </cell>
        </row>
        <row r="1532">
          <cell r="R1532" t="str">
            <v>352.NA1</v>
          </cell>
          <cell r="S1532">
            <v>126915261.6264648</v>
          </cell>
        </row>
        <row r="1533">
          <cell r="R1533" t="str">
            <v>352.NA2</v>
          </cell>
          <cell r="S1533">
            <v>0</v>
          </cell>
        </row>
        <row r="1534">
          <cell r="R1534" t="str">
            <v>353.NA</v>
          </cell>
          <cell r="S1534">
            <v>0</v>
          </cell>
        </row>
        <row r="1535">
          <cell r="R1535" t="str">
            <v>353.SG</v>
          </cell>
          <cell r="S1535">
            <v>45929323.841441289</v>
          </cell>
        </row>
        <row r="1536">
          <cell r="R1536" t="str">
            <v>353.SG1</v>
          </cell>
          <cell r="S1536">
            <v>66813084.492738232</v>
          </cell>
        </row>
        <row r="1537">
          <cell r="R1537" t="str">
            <v>353.SG2</v>
          </cell>
          <cell r="S1537">
            <v>862593180.25265491</v>
          </cell>
        </row>
        <row r="1538">
          <cell r="R1538" t="str">
            <v>353.NA1</v>
          </cell>
          <cell r="S1538">
            <v>975335588.58683443</v>
          </cell>
        </row>
        <row r="1539">
          <cell r="R1539" t="str">
            <v>353.NA2</v>
          </cell>
          <cell r="S1539">
            <v>0</v>
          </cell>
        </row>
        <row r="1540">
          <cell r="R1540" t="str">
            <v>354.NA</v>
          </cell>
          <cell r="S1540">
            <v>0</v>
          </cell>
        </row>
        <row r="1541">
          <cell r="R1541" t="str">
            <v>354.SG</v>
          </cell>
          <cell r="S1541">
            <v>55933359.733291179</v>
          </cell>
        </row>
        <row r="1542">
          <cell r="R1542" t="str">
            <v>354.SG1</v>
          </cell>
          <cell r="S1542">
            <v>57322849.965572044</v>
          </cell>
        </row>
        <row r="1543">
          <cell r="R1543" t="str">
            <v>354.SG2</v>
          </cell>
          <cell r="S1543">
            <v>458988166.33319122</v>
          </cell>
        </row>
        <row r="1544">
          <cell r="R1544" t="str">
            <v>354.NA1</v>
          </cell>
          <cell r="S1544">
            <v>572244376.03205442</v>
          </cell>
        </row>
        <row r="1545">
          <cell r="R1545" t="str">
            <v>354.NA2</v>
          </cell>
          <cell r="S1545">
            <v>0</v>
          </cell>
        </row>
        <row r="1546">
          <cell r="R1546" t="str">
            <v>355.NA</v>
          </cell>
          <cell r="S1546">
            <v>0</v>
          </cell>
        </row>
        <row r="1547">
          <cell r="R1547" t="str">
            <v>355.SG</v>
          </cell>
          <cell r="S1547">
            <v>26411622.337771069</v>
          </cell>
        </row>
        <row r="1548">
          <cell r="R1548" t="str">
            <v>355.SG1</v>
          </cell>
          <cell r="S1548">
            <v>49978629.091887243</v>
          </cell>
        </row>
        <row r="1549">
          <cell r="R1549" t="str">
            <v>355.SG2</v>
          </cell>
          <cell r="S1549">
            <v>367506033.26402104</v>
          </cell>
        </row>
        <row r="1550">
          <cell r="R1550" t="str">
            <v>355.NA1</v>
          </cell>
          <cell r="S1550">
            <v>443896284.69367933</v>
          </cell>
        </row>
        <row r="1551">
          <cell r="R1551" t="str">
            <v>355.NA2</v>
          </cell>
          <cell r="S1551">
            <v>0</v>
          </cell>
        </row>
        <row r="1552">
          <cell r="R1552" t="str">
            <v>356.NA</v>
          </cell>
          <cell r="S1552">
            <v>0</v>
          </cell>
        </row>
        <row r="1553">
          <cell r="R1553" t="str">
            <v>356.SG</v>
          </cell>
          <cell r="S1553">
            <v>68971060.489718229</v>
          </cell>
        </row>
        <row r="1554">
          <cell r="R1554" t="str">
            <v>356.SG1</v>
          </cell>
          <cell r="S1554">
            <v>68801065.531334311</v>
          </cell>
        </row>
        <row r="1555">
          <cell r="R1555" t="str">
            <v>356.SG2</v>
          </cell>
          <cell r="S1555">
            <v>431169896.68146932</v>
          </cell>
        </row>
        <row r="1556">
          <cell r="R1556" t="str">
            <v>356.NA1</v>
          </cell>
          <cell r="S1556">
            <v>568942022.7025218</v>
          </cell>
        </row>
        <row r="1557">
          <cell r="R1557" t="str">
            <v>356.NA2</v>
          </cell>
          <cell r="S1557">
            <v>0</v>
          </cell>
        </row>
        <row r="1558">
          <cell r="R1558" t="str">
            <v>357.NA</v>
          </cell>
          <cell r="S1558">
            <v>0</v>
          </cell>
        </row>
        <row r="1559">
          <cell r="R1559" t="str">
            <v>357.SG</v>
          </cell>
          <cell r="S1559">
            <v>2781.6755749878416</v>
          </cell>
        </row>
        <row r="1560">
          <cell r="R1560" t="str">
            <v>357.SG1</v>
          </cell>
          <cell r="S1560">
            <v>40016.105446127673</v>
          </cell>
        </row>
        <row r="1561">
          <cell r="R1561" t="str">
            <v>357.SG2</v>
          </cell>
          <cell r="S1561">
            <v>1639159.4722333944</v>
          </cell>
        </row>
        <row r="1562">
          <cell r="R1562" t="str">
            <v>357.NA1</v>
          </cell>
          <cell r="S1562">
            <v>1681957.25325451</v>
          </cell>
        </row>
        <row r="1563">
          <cell r="R1563" t="str">
            <v>357.NA2</v>
          </cell>
          <cell r="S1563">
            <v>0</v>
          </cell>
        </row>
        <row r="1564">
          <cell r="R1564" t="str">
            <v>358.NA</v>
          </cell>
          <cell r="S1564">
            <v>0</v>
          </cell>
        </row>
        <row r="1565">
          <cell r="R1565" t="str">
            <v>358.SG</v>
          </cell>
          <cell r="S1565">
            <v>0</v>
          </cell>
        </row>
        <row r="1566">
          <cell r="R1566" t="str">
            <v>358.SG1</v>
          </cell>
          <cell r="S1566">
            <v>474842.56361472199</v>
          </cell>
        </row>
        <row r="1567">
          <cell r="R1567" t="str">
            <v>358.SG2</v>
          </cell>
          <cell r="S1567">
            <v>3461615.0867091515</v>
          </cell>
        </row>
        <row r="1568">
          <cell r="R1568" t="str">
            <v>358.NA1</v>
          </cell>
          <cell r="S1568">
            <v>3936457.6503238734</v>
          </cell>
        </row>
        <row r="1569">
          <cell r="R1569" t="str">
            <v>358.NA2</v>
          </cell>
          <cell r="S1569">
            <v>0</v>
          </cell>
        </row>
        <row r="1570">
          <cell r="R1570" t="str">
            <v>359.NA</v>
          </cell>
          <cell r="S1570">
            <v>0</v>
          </cell>
        </row>
        <row r="1571">
          <cell r="R1571" t="str">
            <v>359.SG</v>
          </cell>
          <cell r="S1571">
            <v>813429.20491948421</v>
          </cell>
        </row>
        <row r="1572">
          <cell r="R1572" t="str">
            <v>359.SG1</v>
          </cell>
          <cell r="S1572">
            <v>192335.07456713793</v>
          </cell>
        </row>
        <row r="1573">
          <cell r="R1573" t="str">
            <v>359.SG2</v>
          </cell>
          <cell r="S1573">
            <v>4276338.7519964054</v>
          </cell>
        </row>
        <row r="1574">
          <cell r="R1574" t="str">
            <v>359.NA1</v>
          </cell>
          <cell r="S1574">
            <v>5282103.0314830281</v>
          </cell>
        </row>
        <row r="1575">
          <cell r="R1575" t="str">
            <v>359.NA2</v>
          </cell>
          <cell r="S1575">
            <v>0</v>
          </cell>
        </row>
        <row r="1576">
          <cell r="R1576" t="str">
            <v>TP.NA</v>
          </cell>
          <cell r="S1576">
            <v>0</v>
          </cell>
        </row>
        <row r="1577">
          <cell r="R1577" t="str">
            <v>TP.SG</v>
          </cell>
          <cell r="S1577">
            <v>105875487.97048469</v>
          </cell>
        </row>
        <row r="1578">
          <cell r="R1578" t="str">
            <v>TP.NA1</v>
          </cell>
          <cell r="S1578">
            <v>105875487.97048469</v>
          </cell>
        </row>
        <row r="1579">
          <cell r="R1579" t="str">
            <v>TP.NA2</v>
          </cell>
          <cell r="S1579">
            <v>0</v>
          </cell>
        </row>
        <row r="1580">
          <cell r="R1580" t="str">
            <v>TS0.NA</v>
          </cell>
          <cell r="S1580">
            <v>0</v>
          </cell>
        </row>
        <row r="1581">
          <cell r="R1581" t="str">
            <v>TS0.SG</v>
          </cell>
          <cell r="S1581">
            <v>0</v>
          </cell>
        </row>
        <row r="1582">
          <cell r="R1582" t="str">
            <v>TS0.NA1</v>
          </cell>
          <cell r="S1582">
            <v>0</v>
          </cell>
        </row>
        <row r="1583">
          <cell r="R1583" t="str">
            <v>TS0.NA2</v>
          </cell>
          <cell r="S1583">
            <v>0</v>
          </cell>
        </row>
        <row r="1584">
          <cell r="R1584" t="str">
            <v>Total Transmission Plant.NA</v>
          </cell>
          <cell r="S1584">
            <v>2928520961.1190844</v>
          </cell>
        </row>
        <row r="1585">
          <cell r="R1585" t="str">
            <v>Summary of Transmission Plant by Factor.NA</v>
          </cell>
          <cell r="S1585">
            <v>0</v>
          </cell>
        </row>
        <row r="1586">
          <cell r="R1586" t="str">
            <v>Summary of Transmission Plant by Factor.NA1</v>
          </cell>
          <cell r="S1586">
            <v>0</v>
          </cell>
        </row>
        <row r="1587">
          <cell r="R1587" t="str">
            <v>Summary of Transmission Plant by Factor.NA2</v>
          </cell>
          <cell r="S1587">
            <v>0</v>
          </cell>
        </row>
        <row r="1588">
          <cell r="R1588" t="str">
            <v>Summary of Transmission Plant by Factor.NA3</v>
          </cell>
          <cell r="S1588">
            <v>2928520961.1190844</v>
          </cell>
        </row>
        <row r="1589">
          <cell r="R1589" t="str">
            <v>Total Transmission Plant by Factor.NA</v>
          </cell>
          <cell r="S1589">
            <v>2928520961.1190844</v>
          </cell>
        </row>
        <row r="1590">
          <cell r="R1590" t="str">
            <v>360.NA</v>
          </cell>
          <cell r="S1590">
            <v>0</v>
          </cell>
        </row>
        <row r="1591">
          <cell r="R1591" t="str">
            <v>360.S1</v>
          </cell>
          <cell r="S1591">
            <v>37191003.3107692</v>
          </cell>
        </row>
        <row r="1592">
          <cell r="R1592" t="str">
            <v>360.NA1</v>
          </cell>
          <cell r="S1592">
            <v>37191003.3107692</v>
          </cell>
        </row>
        <row r="1593">
          <cell r="R1593" t="str">
            <v>360.NA2</v>
          </cell>
          <cell r="S1593">
            <v>0</v>
          </cell>
        </row>
        <row r="1594">
          <cell r="R1594" t="str">
            <v>361.NA</v>
          </cell>
          <cell r="S1594">
            <v>0</v>
          </cell>
        </row>
        <row r="1595">
          <cell r="R1595" t="str">
            <v>361.S1</v>
          </cell>
          <cell r="S1595">
            <v>59883075.620769203</v>
          </cell>
        </row>
        <row r="1596">
          <cell r="R1596" t="str">
            <v>361.NA1</v>
          </cell>
          <cell r="S1596">
            <v>59883075.620769203</v>
          </cell>
        </row>
        <row r="1597">
          <cell r="R1597" t="str">
            <v>361.NA2</v>
          </cell>
          <cell r="S1597">
            <v>0</v>
          </cell>
        </row>
        <row r="1598">
          <cell r="R1598" t="str">
            <v>362.NA</v>
          </cell>
          <cell r="S1598">
            <v>0</v>
          </cell>
        </row>
        <row r="1599">
          <cell r="R1599" t="str">
            <v>362.S1</v>
          </cell>
          <cell r="S1599">
            <v>487754980.47846198</v>
          </cell>
        </row>
        <row r="1600">
          <cell r="R1600" t="str">
            <v>362.NA1</v>
          </cell>
          <cell r="S1600">
            <v>487754980.47846198</v>
          </cell>
        </row>
        <row r="1601">
          <cell r="R1601" t="str">
            <v>362.NA2</v>
          </cell>
          <cell r="S1601">
            <v>0</v>
          </cell>
        </row>
        <row r="1602">
          <cell r="R1602" t="str">
            <v>363.NA</v>
          </cell>
          <cell r="S1602">
            <v>0</v>
          </cell>
        </row>
        <row r="1603">
          <cell r="R1603" t="str">
            <v>363.S1</v>
          </cell>
          <cell r="S1603">
            <v>0</v>
          </cell>
        </row>
        <row r="1604">
          <cell r="R1604" t="str">
            <v>363.NA1</v>
          </cell>
          <cell r="S1604">
            <v>0</v>
          </cell>
        </row>
        <row r="1605">
          <cell r="R1605" t="str">
            <v>363.NA2</v>
          </cell>
          <cell r="S1605">
            <v>0</v>
          </cell>
        </row>
        <row r="1606">
          <cell r="R1606" t="str">
            <v>364.NA</v>
          </cell>
          <cell r="S1606">
            <v>0</v>
          </cell>
        </row>
        <row r="1607">
          <cell r="R1607" t="str">
            <v>364.S1</v>
          </cell>
          <cell r="S1607">
            <v>412853694.816154</v>
          </cell>
        </row>
        <row r="1608">
          <cell r="R1608" t="str">
            <v>364.NA1</v>
          </cell>
          <cell r="S1608">
            <v>412853694.816154</v>
          </cell>
        </row>
        <row r="1609">
          <cell r="R1609" t="str">
            <v>364.NA2</v>
          </cell>
          <cell r="S1609">
            <v>0</v>
          </cell>
        </row>
        <row r="1610">
          <cell r="R1610" t="str">
            <v>365.NA</v>
          </cell>
          <cell r="S1610">
            <v>0</v>
          </cell>
        </row>
        <row r="1611">
          <cell r="R1611" t="str">
            <v>365.S1</v>
          </cell>
          <cell r="S1611">
            <v>254368092.57307699</v>
          </cell>
        </row>
        <row r="1612">
          <cell r="R1612" t="str">
            <v>365.NA1</v>
          </cell>
          <cell r="S1612">
            <v>254368092.57307699</v>
          </cell>
        </row>
        <row r="1613">
          <cell r="R1613" t="str">
            <v>365.NA2</v>
          </cell>
          <cell r="S1613">
            <v>0</v>
          </cell>
        </row>
        <row r="1614">
          <cell r="R1614" t="str">
            <v>366.NA</v>
          </cell>
          <cell r="S1614">
            <v>0</v>
          </cell>
        </row>
        <row r="1615">
          <cell r="R1615" t="str">
            <v>366.S1</v>
          </cell>
          <cell r="S1615">
            <v>222967253.21461499</v>
          </cell>
        </row>
        <row r="1616">
          <cell r="R1616" t="str">
            <v>366.NA1</v>
          </cell>
          <cell r="S1616">
            <v>222967253.21461499</v>
          </cell>
        </row>
        <row r="1617">
          <cell r="R1617" t="str">
            <v>366.NA2</v>
          </cell>
          <cell r="S1617">
            <v>0</v>
          </cell>
        </row>
        <row r="1618">
          <cell r="R1618" t="str">
            <v>366.NA3</v>
          </cell>
          <cell r="S1618">
            <v>0</v>
          </cell>
        </row>
        <row r="1619">
          <cell r="R1619" t="str">
            <v>366.NA4</v>
          </cell>
          <cell r="S1619">
            <v>0</v>
          </cell>
        </row>
        <row r="1620">
          <cell r="R1620" t="str">
            <v>366.NA5</v>
          </cell>
          <cell r="S1620">
            <v>0</v>
          </cell>
        </row>
        <row r="1621">
          <cell r="R1621" t="str">
            <v>367.NA</v>
          </cell>
          <cell r="S1621">
            <v>0</v>
          </cell>
        </row>
        <row r="1622">
          <cell r="R1622" t="str">
            <v>367.S1</v>
          </cell>
          <cell r="S1622">
            <v>600832192.43230796</v>
          </cell>
        </row>
        <row r="1623">
          <cell r="R1623" t="str">
            <v>367.NA1</v>
          </cell>
          <cell r="S1623">
            <v>600832192.43230796</v>
          </cell>
        </row>
        <row r="1624">
          <cell r="R1624" t="str">
            <v>367.NA2</v>
          </cell>
          <cell r="S1624">
            <v>0</v>
          </cell>
        </row>
        <row r="1625">
          <cell r="R1625" t="str">
            <v>368.NA</v>
          </cell>
          <cell r="S1625">
            <v>0</v>
          </cell>
        </row>
        <row r="1626">
          <cell r="R1626" t="str">
            <v>368.S1</v>
          </cell>
          <cell r="S1626">
            <v>581202621.88692296</v>
          </cell>
        </row>
        <row r="1627">
          <cell r="R1627" t="str">
            <v>368.NA1</v>
          </cell>
          <cell r="S1627">
            <v>581202621.88692296</v>
          </cell>
        </row>
        <row r="1628">
          <cell r="R1628" t="str">
            <v>368.NA2</v>
          </cell>
          <cell r="S1628">
            <v>0</v>
          </cell>
        </row>
        <row r="1629">
          <cell r="R1629" t="str">
            <v>369.NA</v>
          </cell>
          <cell r="S1629">
            <v>0</v>
          </cell>
        </row>
        <row r="1630">
          <cell r="R1630" t="str">
            <v>369.S1</v>
          </cell>
          <cell r="S1630">
            <v>357428928.41000003</v>
          </cell>
        </row>
        <row r="1631">
          <cell r="R1631" t="str">
            <v>369.NA1</v>
          </cell>
          <cell r="S1631">
            <v>357428928.41000003</v>
          </cell>
        </row>
        <row r="1632">
          <cell r="R1632" t="str">
            <v>369.NA2</v>
          </cell>
          <cell r="S1632">
            <v>0</v>
          </cell>
        </row>
        <row r="1633">
          <cell r="R1633" t="str">
            <v>370.NA</v>
          </cell>
          <cell r="S1633">
            <v>0</v>
          </cell>
        </row>
        <row r="1634">
          <cell r="R1634" t="str">
            <v>370.S1</v>
          </cell>
          <cell r="S1634">
            <v>95825422.211538494</v>
          </cell>
        </row>
        <row r="1635">
          <cell r="R1635" t="str">
            <v>370.NA1</v>
          </cell>
          <cell r="S1635">
            <v>95825422.211538494</v>
          </cell>
        </row>
        <row r="1636">
          <cell r="R1636" t="str">
            <v>370.NA2</v>
          </cell>
          <cell r="S1636">
            <v>0</v>
          </cell>
        </row>
        <row r="1637">
          <cell r="R1637" t="str">
            <v>371.NA</v>
          </cell>
          <cell r="S1637">
            <v>0</v>
          </cell>
        </row>
        <row r="1638">
          <cell r="R1638" t="str">
            <v>371.S1</v>
          </cell>
          <cell r="S1638">
            <v>4211426.4723076904</v>
          </cell>
        </row>
        <row r="1639">
          <cell r="R1639" t="str">
            <v>371.NA1</v>
          </cell>
          <cell r="S1639">
            <v>4211426.4723076904</v>
          </cell>
        </row>
        <row r="1640">
          <cell r="R1640" t="str">
            <v>371.NA2</v>
          </cell>
          <cell r="S1640">
            <v>0</v>
          </cell>
        </row>
        <row r="1641">
          <cell r="R1641" t="str">
            <v>372.NA</v>
          </cell>
          <cell r="S1641">
            <v>0</v>
          </cell>
        </row>
        <row r="1642">
          <cell r="R1642" t="str">
            <v>372.S1</v>
          </cell>
          <cell r="S1642">
            <v>0</v>
          </cell>
        </row>
        <row r="1643">
          <cell r="R1643" t="str">
            <v>372.NA1</v>
          </cell>
          <cell r="S1643">
            <v>0</v>
          </cell>
        </row>
        <row r="1644">
          <cell r="R1644" t="str">
            <v>372.NA2</v>
          </cell>
          <cell r="S1644">
            <v>0</v>
          </cell>
        </row>
        <row r="1645">
          <cell r="R1645" t="str">
            <v>373.NA2</v>
          </cell>
          <cell r="S1645">
            <v>0</v>
          </cell>
        </row>
        <row r="1646">
          <cell r="R1646" t="str">
            <v>373.S1</v>
          </cell>
          <cell r="S1646">
            <v>21700727.846153799</v>
          </cell>
        </row>
        <row r="1647">
          <cell r="R1647" t="str">
            <v>373.NA3</v>
          </cell>
          <cell r="S1647">
            <v>21700727.846153799</v>
          </cell>
        </row>
        <row r="1648">
          <cell r="R1648" t="str">
            <v>373.NA4</v>
          </cell>
          <cell r="S1648">
            <v>0</v>
          </cell>
        </row>
        <row r="1649">
          <cell r="R1649" t="str">
            <v>DP.NA</v>
          </cell>
          <cell r="S1649">
            <v>0</v>
          </cell>
        </row>
        <row r="1650">
          <cell r="R1650" t="str">
            <v>DP.S</v>
          </cell>
          <cell r="S1650">
            <v>40372509.963846199</v>
          </cell>
        </row>
        <row r="1651">
          <cell r="R1651" t="str">
            <v>DP.NA1</v>
          </cell>
          <cell r="S1651">
            <v>40372509.963846199</v>
          </cell>
        </row>
        <row r="1652">
          <cell r="R1652" t="str">
            <v>DP.NA2</v>
          </cell>
          <cell r="S1652">
            <v>0</v>
          </cell>
        </row>
        <row r="1653">
          <cell r="R1653" t="str">
            <v>DS0.NA</v>
          </cell>
          <cell r="S1653">
            <v>0</v>
          </cell>
        </row>
        <row r="1654">
          <cell r="R1654" t="str">
            <v>DS0.S</v>
          </cell>
          <cell r="S1654">
            <v>0</v>
          </cell>
        </row>
        <row r="1655">
          <cell r="R1655" t="str">
            <v>DS0.NA1</v>
          </cell>
          <cell r="S1655">
            <v>0</v>
          </cell>
        </row>
        <row r="1656">
          <cell r="R1656" t="str">
            <v>DS0.NA2</v>
          </cell>
          <cell r="S1656">
            <v>0</v>
          </cell>
        </row>
        <row r="1657">
          <cell r="R1657" t="str">
            <v>DS0.NA3</v>
          </cell>
          <cell r="S1657">
            <v>0</v>
          </cell>
        </row>
        <row r="1658">
          <cell r="R1658" t="str">
            <v>Total Distribution Plant.NA</v>
          </cell>
          <cell r="S1658">
            <v>3176591929.2369232</v>
          </cell>
        </row>
        <row r="1659">
          <cell r="R1659" t="str">
            <v>Total Distribution Plant.NA1</v>
          </cell>
          <cell r="S1659">
            <v>0</v>
          </cell>
        </row>
        <row r="1660">
          <cell r="R1660" t="str">
            <v>Summary of Distribution Plant by Factor.NA</v>
          </cell>
          <cell r="S1660">
            <v>0</v>
          </cell>
        </row>
        <row r="1661">
          <cell r="R1661" t="str">
            <v>Summary of Distribution Plant by Factor.NA1</v>
          </cell>
          <cell r="S1661">
            <v>3176591929.2369232</v>
          </cell>
        </row>
        <row r="1662">
          <cell r="R1662" t="str">
            <v>Summary of Distribution Plant by Factor.NA2</v>
          </cell>
          <cell r="S1662">
            <v>0</v>
          </cell>
        </row>
        <row r="1663">
          <cell r="R1663" t="str">
            <v>Total Distribution Plant by Factor.NA</v>
          </cell>
          <cell r="S1663">
            <v>3176591929.2369232</v>
          </cell>
        </row>
        <row r="1664">
          <cell r="R1664" t="str">
            <v>389.NA</v>
          </cell>
          <cell r="S1664">
            <v>0</v>
          </cell>
        </row>
        <row r="1665">
          <cell r="R1665" t="str">
            <v>389.S</v>
          </cell>
          <cell r="S1665">
            <v>4080599.63</v>
          </cell>
        </row>
        <row r="1666">
          <cell r="R1666" t="str">
            <v>389.CN</v>
          </cell>
          <cell r="S1666">
            <v>542809.94721911394</v>
          </cell>
        </row>
        <row r="1667">
          <cell r="R1667" t="str">
            <v>389.SG</v>
          </cell>
          <cell r="S1667">
            <v>145.09619809165602</v>
          </cell>
        </row>
        <row r="1668">
          <cell r="R1668" t="str">
            <v>389.SG1</v>
          </cell>
          <cell r="S1668">
            <v>535.96785618503952</v>
          </cell>
        </row>
        <row r="1669">
          <cell r="R1669" t="str">
            <v>389.SO</v>
          </cell>
          <cell r="S1669">
            <v>3262132.8595233173</v>
          </cell>
        </row>
        <row r="1670">
          <cell r="R1670" t="str">
            <v>389.NA1</v>
          </cell>
          <cell r="S1670">
            <v>7886223.5007967073</v>
          </cell>
        </row>
        <row r="1671">
          <cell r="R1671" t="str">
            <v>389.NA2</v>
          </cell>
          <cell r="S1671">
            <v>0</v>
          </cell>
        </row>
        <row r="1672">
          <cell r="R1672" t="str">
            <v>390.NA</v>
          </cell>
          <cell r="S1672">
            <v>0</v>
          </cell>
        </row>
        <row r="1673">
          <cell r="R1673" t="str">
            <v>390.S</v>
          </cell>
          <cell r="S1673">
            <v>45664035.223846197</v>
          </cell>
        </row>
        <row r="1674">
          <cell r="R1674" t="str">
            <v>390.SG</v>
          </cell>
          <cell r="S1674">
            <v>146370.3131657507</v>
          </cell>
        </row>
        <row r="1675">
          <cell r="R1675" t="str">
            <v>390.SG1</v>
          </cell>
          <cell r="S1675">
            <v>614304.34392871219</v>
          </cell>
        </row>
        <row r="1676">
          <cell r="R1676" t="str">
            <v>390.CN</v>
          </cell>
          <cell r="S1676">
            <v>3947901.1564228954</v>
          </cell>
        </row>
        <row r="1677">
          <cell r="R1677" t="str">
            <v>390.SG2</v>
          </cell>
          <cell r="S1677">
            <v>2934268.0151233855</v>
          </cell>
        </row>
        <row r="1678">
          <cell r="R1678" t="str">
            <v>390.SE</v>
          </cell>
          <cell r="S1678">
            <v>478540.04878460139</v>
          </cell>
        </row>
        <row r="1679">
          <cell r="R1679" t="str">
            <v>390.SO</v>
          </cell>
          <cell r="S1679">
            <v>42621388.404375426</v>
          </cell>
        </row>
        <row r="1680">
          <cell r="R1680" t="str">
            <v>390.NA1</v>
          </cell>
          <cell r="S1680">
            <v>96406807.505646974</v>
          </cell>
        </row>
        <row r="1681">
          <cell r="R1681" t="str">
            <v>390.NA2</v>
          </cell>
          <cell r="S1681">
            <v>0</v>
          </cell>
        </row>
        <row r="1682">
          <cell r="R1682" t="str">
            <v>391.NA</v>
          </cell>
          <cell r="S1682">
            <v>0</v>
          </cell>
        </row>
        <row r="1683">
          <cell r="R1683" t="str">
            <v>391.S</v>
          </cell>
          <cell r="S1683">
            <v>1393837.0353846201</v>
          </cell>
        </row>
        <row r="1684">
          <cell r="R1684" t="str">
            <v>391.SG</v>
          </cell>
          <cell r="S1684">
            <v>0</v>
          </cell>
        </row>
        <row r="1685">
          <cell r="R1685" t="str">
            <v>391.SG1</v>
          </cell>
          <cell r="S1685">
            <v>0</v>
          </cell>
        </row>
        <row r="1686">
          <cell r="R1686" t="str">
            <v>391.CN</v>
          </cell>
          <cell r="S1686">
            <v>2032344.5646777721</v>
          </cell>
        </row>
        <row r="1687">
          <cell r="R1687" t="str">
            <v>391.SG2</v>
          </cell>
          <cell r="S1687">
            <v>1768522.2685235064</v>
          </cell>
        </row>
        <row r="1688">
          <cell r="R1688" t="str">
            <v>391.SE</v>
          </cell>
          <cell r="S1688">
            <v>11855.588371416112</v>
          </cell>
        </row>
        <row r="1689">
          <cell r="R1689" t="str">
            <v>391.SO</v>
          </cell>
          <cell r="S1689">
            <v>23905536.662677899</v>
          </cell>
        </row>
        <row r="1690">
          <cell r="R1690" t="str">
            <v>391.SG3</v>
          </cell>
          <cell r="S1690">
            <v>0</v>
          </cell>
        </row>
        <row r="1691">
          <cell r="R1691" t="str">
            <v>391.SG4</v>
          </cell>
          <cell r="S1691">
            <v>1763.3650282701979</v>
          </cell>
        </row>
        <row r="1692">
          <cell r="R1692" t="str">
            <v>391.NA1</v>
          </cell>
          <cell r="S1692">
            <v>29113859.484663483</v>
          </cell>
        </row>
        <row r="1693">
          <cell r="R1693" t="str">
            <v>391.NA2</v>
          </cell>
          <cell r="S1693">
            <v>0</v>
          </cell>
        </row>
        <row r="1694">
          <cell r="R1694" t="str">
            <v>392.NA</v>
          </cell>
          <cell r="S1694">
            <v>0</v>
          </cell>
        </row>
        <row r="1695">
          <cell r="R1695" t="str">
            <v>392.S</v>
          </cell>
          <cell r="S1695">
            <v>39968941.806923099</v>
          </cell>
        </row>
        <row r="1696">
          <cell r="R1696" t="str">
            <v>392.SO</v>
          </cell>
          <cell r="S1696">
            <v>3062880.0375314206</v>
          </cell>
        </row>
        <row r="1697">
          <cell r="R1697" t="str">
            <v>392.SG</v>
          </cell>
          <cell r="S1697">
            <v>9746595.5023723245</v>
          </cell>
        </row>
        <row r="1698">
          <cell r="R1698" t="str">
            <v>392.CN</v>
          </cell>
          <cell r="S1698">
            <v>0</v>
          </cell>
        </row>
        <row r="1699">
          <cell r="R1699" t="str">
            <v>392.SG1</v>
          </cell>
          <cell r="S1699">
            <v>192303.47029266544</v>
          </cell>
        </row>
        <row r="1700">
          <cell r="R1700" t="str">
            <v>392.SE</v>
          </cell>
          <cell r="S1700">
            <v>171066.86962292602</v>
          </cell>
        </row>
        <row r="1701">
          <cell r="R1701" t="str">
            <v>392.SG2</v>
          </cell>
          <cell r="S1701">
            <v>30831.937877891654</v>
          </cell>
        </row>
        <row r="1702">
          <cell r="R1702" t="str">
            <v>392.SG3</v>
          </cell>
          <cell r="S1702">
            <v>130774.96931388362</v>
          </cell>
        </row>
        <row r="1703">
          <cell r="R1703" t="str">
            <v>392.SG4</v>
          </cell>
          <cell r="S1703">
            <v>19497.122606044559</v>
          </cell>
        </row>
        <row r="1704">
          <cell r="R1704" t="str">
            <v>392.NA1</v>
          </cell>
          <cell r="S1704">
            <v>53322891.716540255</v>
          </cell>
        </row>
        <row r="1705">
          <cell r="R1705" t="str">
            <v>392.NA2</v>
          </cell>
          <cell r="S1705">
            <v>0</v>
          </cell>
        </row>
        <row r="1706">
          <cell r="R1706" t="str">
            <v>393.NA</v>
          </cell>
          <cell r="S1706">
            <v>0</v>
          </cell>
        </row>
        <row r="1707">
          <cell r="R1707" t="str">
            <v>393.S</v>
          </cell>
          <cell r="S1707">
            <v>3431664.0623076898</v>
          </cell>
        </row>
        <row r="1708">
          <cell r="R1708" t="str">
            <v>393.SG</v>
          </cell>
          <cell r="S1708">
            <v>0</v>
          </cell>
        </row>
        <row r="1709">
          <cell r="R1709" t="str">
            <v>393.SG1</v>
          </cell>
          <cell r="S1709">
            <v>0</v>
          </cell>
        </row>
        <row r="1710">
          <cell r="R1710" t="str">
            <v>393.SO</v>
          </cell>
          <cell r="S1710">
            <v>107440.24649716374</v>
          </cell>
        </row>
        <row r="1711">
          <cell r="R1711" t="str">
            <v>393.SG2</v>
          </cell>
          <cell r="S1711">
            <v>2525180.6530745961</v>
          </cell>
        </row>
        <row r="1712">
          <cell r="R1712" t="str">
            <v>393.SG3</v>
          </cell>
          <cell r="S1712">
            <v>23564.492308970948</v>
          </cell>
        </row>
        <row r="1713">
          <cell r="R1713" t="str">
            <v>393.NA1</v>
          </cell>
          <cell r="S1713">
            <v>6087849.4541884195</v>
          </cell>
        </row>
        <row r="1714">
          <cell r="R1714" t="str">
            <v>393.NA2</v>
          </cell>
          <cell r="S1714">
            <v>0</v>
          </cell>
        </row>
        <row r="1715">
          <cell r="R1715" t="str">
            <v>394.NA</v>
          </cell>
          <cell r="S1715">
            <v>0</v>
          </cell>
        </row>
        <row r="1716">
          <cell r="R1716" t="str">
            <v>394.S</v>
          </cell>
          <cell r="S1716">
            <v>14942657.0753846</v>
          </cell>
        </row>
        <row r="1717">
          <cell r="R1717" t="str">
            <v>394.SG</v>
          </cell>
          <cell r="S1717">
            <v>19665.217043230405</v>
          </cell>
        </row>
        <row r="1718">
          <cell r="R1718" t="str">
            <v>394.SG1</v>
          </cell>
          <cell r="S1718">
            <v>9602379.1316810101</v>
          </cell>
        </row>
        <row r="1719">
          <cell r="R1719" t="str">
            <v>394.SO</v>
          </cell>
          <cell r="S1719">
            <v>886897.8706949862</v>
          </cell>
        </row>
        <row r="1720">
          <cell r="R1720" t="str">
            <v>394.SE</v>
          </cell>
          <cell r="S1720">
            <v>54651.557068232549</v>
          </cell>
        </row>
        <row r="1721">
          <cell r="R1721" t="str">
            <v>394.SG2</v>
          </cell>
          <cell r="S1721">
            <v>0</v>
          </cell>
        </row>
        <row r="1722">
          <cell r="R1722" t="str">
            <v>394.SG3</v>
          </cell>
          <cell r="S1722">
            <v>671985.59780076239</v>
          </cell>
        </row>
        <row r="1723">
          <cell r="R1723" t="str">
            <v>394.SG4</v>
          </cell>
          <cell r="S1723">
            <v>39257.611926969017</v>
          </cell>
        </row>
        <row r="1724">
          <cell r="R1724" t="str">
            <v>394.NA1</v>
          </cell>
          <cell r="S1724">
            <v>26217494.061599791</v>
          </cell>
        </row>
        <row r="1725">
          <cell r="R1725" t="str">
            <v>394.NA2</v>
          </cell>
          <cell r="S1725">
            <v>0</v>
          </cell>
        </row>
        <row r="1726">
          <cell r="R1726" t="str">
            <v>395.NA</v>
          </cell>
          <cell r="S1726">
            <v>0</v>
          </cell>
        </row>
        <row r="1727">
          <cell r="R1727" t="str">
            <v>395.S</v>
          </cell>
          <cell r="S1727">
            <v>7769128.7446153797</v>
          </cell>
        </row>
        <row r="1728">
          <cell r="R1728" t="str">
            <v>395.SG</v>
          </cell>
          <cell r="S1728">
            <v>0</v>
          </cell>
        </row>
        <row r="1729">
          <cell r="R1729" t="str">
            <v>395.SG1</v>
          </cell>
          <cell r="S1729">
            <v>0</v>
          </cell>
        </row>
        <row r="1730">
          <cell r="R1730" t="str">
            <v>395.SO</v>
          </cell>
          <cell r="S1730">
            <v>2116514.0416451832</v>
          </cell>
        </row>
        <row r="1731">
          <cell r="R1731" t="str">
            <v>395.SE</v>
          </cell>
          <cell r="S1731">
            <v>585582.89584759111</v>
          </cell>
        </row>
        <row r="1732">
          <cell r="R1732" t="str">
            <v>395.SG2</v>
          </cell>
          <cell r="S1732">
            <v>2695263.4125664495</v>
          </cell>
        </row>
        <row r="1733">
          <cell r="R1733" t="str">
            <v>395.SG3</v>
          </cell>
          <cell r="S1733">
            <v>97621.680011365315</v>
          </cell>
        </row>
        <row r="1734">
          <cell r="R1734" t="str">
            <v>395.SG4</v>
          </cell>
          <cell r="S1734">
            <v>6122.0143009874091</v>
          </cell>
        </row>
        <row r="1735">
          <cell r="R1735" t="str">
            <v>395.NA1</v>
          </cell>
          <cell r="S1735">
            <v>13270232.788986957</v>
          </cell>
        </row>
        <row r="1736">
          <cell r="R1736" t="str">
            <v>395.NA2</v>
          </cell>
          <cell r="S1736">
            <v>0</v>
          </cell>
        </row>
        <row r="1737">
          <cell r="R1737" t="str">
            <v>396.NA</v>
          </cell>
          <cell r="S1737">
            <v>0</v>
          </cell>
        </row>
        <row r="1738">
          <cell r="R1738" t="str">
            <v>396.S</v>
          </cell>
          <cell r="S1738">
            <v>52026528.129230797</v>
          </cell>
        </row>
        <row r="1739">
          <cell r="R1739" t="str">
            <v>396.SG</v>
          </cell>
          <cell r="S1739">
            <v>114393.37626967332</v>
          </cell>
        </row>
        <row r="1740">
          <cell r="R1740" t="str">
            <v>396.SG1</v>
          </cell>
          <cell r="S1740">
            <v>19405216.060657639</v>
          </cell>
        </row>
        <row r="1741">
          <cell r="R1741" t="str">
            <v>396.SO</v>
          </cell>
          <cell r="S1741">
            <v>2718589.6810113718</v>
          </cell>
        </row>
        <row r="1742">
          <cell r="R1742" t="str">
            <v>396.SG2</v>
          </cell>
          <cell r="S1742">
            <v>443898.77851174481</v>
          </cell>
        </row>
        <row r="1743">
          <cell r="R1743" t="str">
            <v>396.SE</v>
          </cell>
          <cell r="S1743">
            <v>104482.75665410449</v>
          </cell>
        </row>
        <row r="1744">
          <cell r="R1744" t="str">
            <v>396.SG3</v>
          </cell>
          <cell r="S1744">
            <v>0</v>
          </cell>
        </row>
        <row r="1745">
          <cell r="R1745" t="str">
            <v>396.SG4</v>
          </cell>
          <cell r="S1745">
            <v>597310.42192897398</v>
          </cell>
        </row>
        <row r="1746">
          <cell r="R1746" t="str">
            <v>396.NA1</v>
          </cell>
          <cell r="S1746">
            <v>75410419.204264313</v>
          </cell>
        </row>
        <row r="1747">
          <cell r="R1747" t="str">
            <v>397.NA</v>
          </cell>
          <cell r="S1747">
            <v>0</v>
          </cell>
        </row>
        <row r="1748">
          <cell r="R1748" t="str">
            <v>397.S</v>
          </cell>
          <cell r="S1748">
            <v>65051757.325384602</v>
          </cell>
        </row>
        <row r="1749">
          <cell r="R1749" t="str">
            <v>397.SG</v>
          </cell>
          <cell r="S1749">
            <v>155744.40563064575</v>
          </cell>
        </row>
        <row r="1750">
          <cell r="R1750" t="str">
            <v>397.SG1</v>
          </cell>
          <cell r="S1750">
            <v>462821.67428900086</v>
          </cell>
        </row>
        <row r="1751">
          <cell r="R1751" t="str">
            <v>397.SO</v>
          </cell>
          <cell r="S1751">
            <v>41732594.767187685</v>
          </cell>
        </row>
        <row r="1752">
          <cell r="R1752" t="str">
            <v>397.CN</v>
          </cell>
          <cell r="S1752">
            <v>1851136.2802808532</v>
          </cell>
        </row>
        <row r="1753">
          <cell r="R1753" t="str">
            <v>397.SG2</v>
          </cell>
          <cell r="S1753">
            <v>79889262.656679481</v>
          </cell>
        </row>
        <row r="1754">
          <cell r="R1754" t="str">
            <v>397.SE</v>
          </cell>
          <cell r="S1754">
            <v>159444.32482548215</v>
          </cell>
        </row>
        <row r="1755">
          <cell r="R1755" t="str">
            <v>397.SG3</v>
          </cell>
          <cell r="S1755">
            <v>561407.3474772881</v>
          </cell>
        </row>
        <row r="1756">
          <cell r="R1756" t="str">
            <v>397.SG4</v>
          </cell>
          <cell r="S1756">
            <v>7262.175614927668</v>
          </cell>
        </row>
        <row r="1757">
          <cell r="R1757" t="str">
            <v>397.NA1</v>
          </cell>
          <cell r="S1757">
            <v>189871430.95736998</v>
          </cell>
        </row>
        <row r="1758">
          <cell r="R1758" t="str">
            <v>397.NA2</v>
          </cell>
          <cell r="S1758">
            <v>0</v>
          </cell>
        </row>
        <row r="1759">
          <cell r="R1759" t="str">
            <v>398.NA</v>
          </cell>
          <cell r="S1759">
            <v>0</v>
          </cell>
        </row>
        <row r="1760">
          <cell r="R1760" t="str">
            <v>398.S</v>
          </cell>
          <cell r="S1760">
            <v>1386454.80923077</v>
          </cell>
        </row>
        <row r="1761">
          <cell r="R1761" t="str">
            <v>398.SG</v>
          </cell>
          <cell r="S1761">
            <v>0</v>
          </cell>
        </row>
        <row r="1762">
          <cell r="R1762" t="str">
            <v>398.SG1</v>
          </cell>
          <cell r="S1762">
            <v>0</v>
          </cell>
        </row>
        <row r="1763">
          <cell r="R1763" t="str">
            <v>398.CN</v>
          </cell>
          <cell r="S1763">
            <v>39681.069834850474</v>
          </cell>
        </row>
        <row r="1764">
          <cell r="R1764" t="str">
            <v>398.SO</v>
          </cell>
          <cell r="S1764">
            <v>943987.67251215165</v>
          </cell>
        </row>
        <row r="1765">
          <cell r="R1765" t="str">
            <v>398.SE</v>
          </cell>
          <cell r="S1765">
            <v>1750.6824155078157</v>
          </cell>
        </row>
        <row r="1766">
          <cell r="R1766" t="str">
            <v>398.SG2</v>
          </cell>
          <cell r="S1766">
            <v>1210332.851815925</v>
          </cell>
        </row>
        <row r="1767">
          <cell r="R1767" t="str">
            <v>398.SG3</v>
          </cell>
          <cell r="S1767">
            <v>0</v>
          </cell>
        </row>
        <row r="1768">
          <cell r="R1768" t="str">
            <v>398.NA1</v>
          </cell>
          <cell r="S1768">
            <v>3582207.0858092047</v>
          </cell>
        </row>
        <row r="1769">
          <cell r="R1769" t="str">
            <v>398.NA2</v>
          </cell>
          <cell r="S1769">
            <v>0</v>
          </cell>
        </row>
        <row r="1770">
          <cell r="R1770" t="str">
            <v>399.NA</v>
          </cell>
          <cell r="S1770">
            <v>0</v>
          </cell>
        </row>
        <row r="1771">
          <cell r="R1771" t="str">
            <v>399.SE</v>
          </cell>
          <cell r="S1771">
            <v>43529638.321032852</v>
          </cell>
        </row>
        <row r="1772">
          <cell r="R1772" t="str">
            <v>MP.SE</v>
          </cell>
          <cell r="S1772">
            <v>0</v>
          </cell>
        </row>
        <row r="1773">
          <cell r="R1773" t="str">
            <v>MP.NA</v>
          </cell>
          <cell r="S1773">
            <v>43529638.321032852</v>
          </cell>
        </row>
        <row r="1774">
          <cell r="R1774" t="str">
            <v>MP.NA1</v>
          </cell>
          <cell r="S1774">
            <v>0</v>
          </cell>
        </row>
        <row r="1775">
          <cell r="R1775" t="str">
            <v>399L.NA</v>
          </cell>
          <cell r="S1775">
            <v>0</v>
          </cell>
        </row>
        <row r="1776">
          <cell r="R1776" t="str">
            <v>399L.SE</v>
          </cell>
          <cell r="S1776">
            <v>0</v>
          </cell>
        </row>
        <row r="1777">
          <cell r="R1777" t="str">
            <v>399L.NA1</v>
          </cell>
          <cell r="S1777">
            <v>0</v>
          </cell>
        </row>
        <row r="1778">
          <cell r="R1778" t="str">
            <v>399L.NA2</v>
          </cell>
          <cell r="S1778">
            <v>0</v>
          </cell>
        </row>
        <row r="1779">
          <cell r="R1779" t="str">
            <v>399L.NA3</v>
          </cell>
          <cell r="S1779">
            <v>0</v>
          </cell>
        </row>
        <row r="1780">
          <cell r="R1780" t="str">
            <v>399L.NA4</v>
          </cell>
          <cell r="S1780">
            <v>0</v>
          </cell>
        </row>
        <row r="1781">
          <cell r="R1781" t="str">
            <v>399L.NA5</v>
          </cell>
          <cell r="S1781">
            <v>0</v>
          </cell>
        </row>
        <row r="1782">
          <cell r="R1782" t="str">
            <v>1011390.NA</v>
          </cell>
          <cell r="S1782">
            <v>0</v>
          </cell>
        </row>
        <row r="1783">
          <cell r="R1783" t="str">
            <v>1011390.S</v>
          </cell>
          <cell r="S1783">
            <v>4096269.7115384601</v>
          </cell>
        </row>
        <row r="1784">
          <cell r="R1784" t="str">
            <v>1011390.SG</v>
          </cell>
          <cell r="S1784">
            <v>4712049.7886180971</v>
          </cell>
        </row>
        <row r="1785">
          <cell r="R1785" t="str">
            <v>1011390.SO</v>
          </cell>
          <cell r="S1785">
            <v>390249.27678102424</v>
          </cell>
        </row>
        <row r="1786">
          <cell r="R1786" t="str">
            <v>1011390.NA1</v>
          </cell>
          <cell r="S1786">
            <v>9198568.7769375816</v>
          </cell>
        </row>
        <row r="1787">
          <cell r="R1787" t="str">
            <v>1011390.NA2</v>
          </cell>
          <cell r="S1787">
            <v>0</v>
          </cell>
        </row>
        <row r="1788">
          <cell r="R1788" t="str">
            <v>1011390.NA3</v>
          </cell>
          <cell r="S1788">
            <v>-9198568.7769375816</v>
          </cell>
        </row>
        <row r="1789">
          <cell r="R1789" t="str">
            <v>1011390.NA4</v>
          </cell>
          <cell r="S1789">
            <v>0</v>
          </cell>
        </row>
        <row r="1790">
          <cell r="R1790" t="str">
            <v>1011390.NA5</v>
          </cell>
          <cell r="S1790">
            <v>0</v>
          </cell>
        </row>
        <row r="1791">
          <cell r="R1791" t="str">
            <v>1011346.NA</v>
          </cell>
          <cell r="S1791">
            <v>0</v>
          </cell>
        </row>
        <row r="1792">
          <cell r="R1792" t="str">
            <v>1011346.SG</v>
          </cell>
          <cell r="S1792">
            <v>0</v>
          </cell>
        </row>
        <row r="1793">
          <cell r="R1793" t="str">
            <v>1011346.NA1</v>
          </cell>
          <cell r="S1793">
            <v>0</v>
          </cell>
        </row>
        <row r="1794">
          <cell r="R1794" t="str">
            <v>1011346.NA2</v>
          </cell>
          <cell r="S1794">
            <v>0</v>
          </cell>
        </row>
        <row r="1795">
          <cell r="R1795" t="str">
            <v>1011346.NA3</v>
          </cell>
          <cell r="S1795">
            <v>0</v>
          </cell>
        </row>
        <row r="1796">
          <cell r="R1796" t="str">
            <v>1011346.NA4</v>
          </cell>
          <cell r="S1796">
            <v>0</v>
          </cell>
        </row>
        <row r="1797">
          <cell r="R1797" t="str">
            <v>1011346.NA5</v>
          </cell>
          <cell r="S1797">
            <v>0</v>
          </cell>
        </row>
        <row r="1798">
          <cell r="R1798" t="str">
            <v>GP.NA</v>
          </cell>
          <cell r="S1798">
            <v>0</v>
          </cell>
        </row>
        <row r="1799">
          <cell r="R1799" t="str">
            <v>GP.S</v>
          </cell>
          <cell r="S1799">
            <v>0</v>
          </cell>
        </row>
        <row r="1800">
          <cell r="R1800" t="str">
            <v>GP.SO</v>
          </cell>
          <cell r="S1800">
            <v>22311603.352206811</v>
          </cell>
        </row>
        <row r="1801">
          <cell r="R1801" t="str">
            <v>GP.CN</v>
          </cell>
          <cell r="S1801">
            <v>0</v>
          </cell>
        </row>
        <row r="1802">
          <cell r="R1802" t="str">
            <v>GP.SG</v>
          </cell>
          <cell r="S1802">
            <v>0</v>
          </cell>
        </row>
        <row r="1803">
          <cell r="R1803" t="str">
            <v>GP.SG1</v>
          </cell>
          <cell r="S1803">
            <v>-170558.39509034145</v>
          </cell>
        </row>
        <row r="1804">
          <cell r="R1804" t="str">
            <v>GP.SG2</v>
          </cell>
          <cell r="S1804">
            <v>0</v>
          </cell>
        </row>
        <row r="1805">
          <cell r="R1805" t="str">
            <v>GP.SG3</v>
          </cell>
          <cell r="S1805">
            <v>0</v>
          </cell>
        </row>
        <row r="1806">
          <cell r="R1806" t="str">
            <v>GP.NA1</v>
          </cell>
          <cell r="S1806">
            <v>22141044.95711647</v>
          </cell>
        </row>
        <row r="1807">
          <cell r="R1807" t="str">
            <v>GP.NA2</v>
          </cell>
          <cell r="S1807">
            <v>0</v>
          </cell>
        </row>
        <row r="1808">
          <cell r="R1808" t="str">
            <v>399G.NA</v>
          </cell>
          <cell r="S1808">
            <v>0</v>
          </cell>
        </row>
        <row r="1809">
          <cell r="R1809" t="str">
            <v>399G.S</v>
          </cell>
          <cell r="S1809">
            <v>0</v>
          </cell>
        </row>
        <row r="1810">
          <cell r="R1810" t="str">
            <v>399G.SO</v>
          </cell>
          <cell r="S1810">
            <v>0</v>
          </cell>
        </row>
        <row r="1811">
          <cell r="R1811" t="str">
            <v>399G.SG</v>
          </cell>
          <cell r="S1811">
            <v>0</v>
          </cell>
        </row>
        <row r="1812">
          <cell r="R1812" t="str">
            <v>399G.SG1</v>
          </cell>
          <cell r="S1812">
            <v>0</v>
          </cell>
        </row>
        <row r="1813">
          <cell r="R1813" t="str">
            <v>399G.SG2</v>
          </cell>
          <cell r="S1813">
            <v>0</v>
          </cell>
        </row>
        <row r="1814">
          <cell r="R1814" t="str">
            <v>399G.NA1</v>
          </cell>
          <cell r="S1814">
            <v>0</v>
          </cell>
        </row>
        <row r="1815">
          <cell r="R1815" t="str">
            <v>399G.NA2</v>
          </cell>
          <cell r="S1815">
            <v>0</v>
          </cell>
        </row>
        <row r="1816">
          <cell r="R1816" t="str">
            <v>Total General Plant.NA</v>
          </cell>
          <cell r="S1816">
            <v>566840099.03801548</v>
          </cell>
        </row>
        <row r="1817">
          <cell r="R1817" t="str">
            <v>Total General Plant.NA1</v>
          </cell>
          <cell r="S1817">
            <v>0</v>
          </cell>
        </row>
        <row r="1818">
          <cell r="R1818" t="str">
            <v>Summary of General Plant by Factor.NA</v>
          </cell>
          <cell r="S1818">
            <v>0</v>
          </cell>
        </row>
        <row r="1819">
          <cell r="R1819" t="str">
            <v>Summary of General Plant by Factor.NA1</v>
          </cell>
          <cell r="S1819">
            <v>239811873.55384624</v>
          </cell>
        </row>
        <row r="1820">
          <cell r="R1820" t="str">
            <v>Summary of General Plant by Factor.NA2</v>
          </cell>
          <cell r="S1820">
            <v>0</v>
          </cell>
        </row>
        <row r="1821">
          <cell r="R1821" t="str">
            <v>Summary of General Plant by Factor.NA3</v>
          </cell>
          <cell r="S1821">
            <v>0</v>
          </cell>
        </row>
        <row r="1822">
          <cell r="R1822" t="str">
            <v>Summary of General Plant by Factor.NA4</v>
          </cell>
          <cell r="S1822">
            <v>138656093.32540411</v>
          </cell>
        </row>
        <row r="1823">
          <cell r="R1823" t="str">
            <v>Summary of General Plant by Factor.NA5</v>
          </cell>
          <cell r="S1823">
            <v>144059814.87264445</v>
          </cell>
        </row>
        <row r="1824">
          <cell r="R1824" t="str">
            <v>Summary of General Plant by Factor.NA6</v>
          </cell>
          <cell r="S1824">
            <v>45097013.044622712</v>
          </cell>
        </row>
        <row r="1825">
          <cell r="R1825" t="str">
            <v>Summary of General Plant by Factor.NA7</v>
          </cell>
          <cell r="S1825">
            <v>8413873.0184354857</v>
          </cell>
        </row>
        <row r="1826">
          <cell r="R1826" t="str">
            <v>Summary of General Plant by Factor.NA8</v>
          </cell>
          <cell r="S1826">
            <v>0</v>
          </cell>
        </row>
        <row r="1827">
          <cell r="R1827" t="str">
            <v>Summary of General Plant by Factor.NA9</v>
          </cell>
          <cell r="S1827">
            <v>0</v>
          </cell>
        </row>
        <row r="1828">
          <cell r="R1828" t="str">
            <v>Summary of General Plant by Factor.NA10</v>
          </cell>
          <cell r="S1828">
            <v>0</v>
          </cell>
        </row>
        <row r="1829">
          <cell r="R1829" t="str">
            <v>Summary of General Plant by Factor.NA11</v>
          </cell>
          <cell r="S1829">
            <v>-9198568.7769375816</v>
          </cell>
        </row>
        <row r="1830">
          <cell r="R1830" t="str">
            <v>Total General Plant by Factor.NA</v>
          </cell>
          <cell r="S1830">
            <v>566840099.03801537</v>
          </cell>
        </row>
        <row r="1831">
          <cell r="R1831" t="str">
            <v>301.NA</v>
          </cell>
          <cell r="S1831">
            <v>0</v>
          </cell>
        </row>
        <row r="1832">
          <cell r="R1832" t="str">
            <v>301.S</v>
          </cell>
          <cell r="S1832">
            <v>0</v>
          </cell>
        </row>
        <row r="1833">
          <cell r="R1833" t="str">
            <v>301.SO</v>
          </cell>
          <cell r="S1833">
            <v>0</v>
          </cell>
        </row>
        <row r="1834">
          <cell r="R1834" t="str">
            <v>301.SG</v>
          </cell>
          <cell r="S1834">
            <v>0</v>
          </cell>
        </row>
        <row r="1835">
          <cell r="R1835" t="str">
            <v>301.NA1</v>
          </cell>
          <cell r="S1835">
            <v>0</v>
          </cell>
        </row>
        <row r="1836">
          <cell r="R1836" t="str">
            <v>302.NA</v>
          </cell>
          <cell r="S1836">
            <v>0</v>
          </cell>
        </row>
        <row r="1837">
          <cell r="R1837" t="str">
            <v>302.S</v>
          </cell>
          <cell r="S1837">
            <v>0</v>
          </cell>
        </row>
        <row r="1838">
          <cell r="R1838" t="str">
            <v>302.SG</v>
          </cell>
          <cell r="S1838">
            <v>4471850.0249131825</v>
          </cell>
        </row>
        <row r="1839">
          <cell r="R1839" t="str">
            <v>302.SG1</v>
          </cell>
          <cell r="S1839">
            <v>44623338.883297175</v>
          </cell>
        </row>
        <row r="1840">
          <cell r="R1840" t="str">
            <v>302.SG2</v>
          </cell>
          <cell r="S1840">
            <v>3902131.4226154462</v>
          </cell>
        </row>
        <row r="1841">
          <cell r="R1841" t="str">
            <v>302.SG3</v>
          </cell>
          <cell r="S1841">
            <v>0</v>
          </cell>
        </row>
        <row r="1842">
          <cell r="R1842" t="str">
            <v>302.SG4</v>
          </cell>
          <cell r="S1842">
            <v>262403.12540475611</v>
          </cell>
        </row>
        <row r="1843">
          <cell r="R1843" t="str">
            <v>302.NA1</v>
          </cell>
          <cell r="S1843">
            <v>53259723.456230558</v>
          </cell>
        </row>
        <row r="1844">
          <cell r="R1844" t="str">
            <v>302.NA2</v>
          </cell>
          <cell r="S1844">
            <v>0</v>
          </cell>
        </row>
        <row r="1845">
          <cell r="R1845" t="str">
            <v>303.NA</v>
          </cell>
          <cell r="S1845">
            <v>0</v>
          </cell>
        </row>
        <row r="1846">
          <cell r="R1846" t="str">
            <v>303.S</v>
          </cell>
          <cell r="S1846">
            <v>5887908.5369230798</v>
          </cell>
        </row>
        <row r="1847">
          <cell r="R1847" t="str">
            <v>303.SG</v>
          </cell>
          <cell r="S1847">
            <v>83556427.471594498</v>
          </cell>
        </row>
        <row r="1848">
          <cell r="R1848" t="str">
            <v>303.SO</v>
          </cell>
          <cell r="S1848">
            <v>172718232.31701931</v>
          </cell>
        </row>
        <row r="1849">
          <cell r="R1849" t="str">
            <v>303.SE</v>
          </cell>
          <cell r="S1849">
            <v>2165.3352927036817</v>
          </cell>
        </row>
        <row r="1850">
          <cell r="R1850" t="str">
            <v>303.CN</v>
          </cell>
          <cell r="S1850">
            <v>89324225.539050847</v>
          </cell>
        </row>
        <row r="1851">
          <cell r="R1851" t="str">
            <v>303.SG1</v>
          </cell>
          <cell r="S1851">
            <v>0</v>
          </cell>
        </row>
        <row r="1852">
          <cell r="R1852" t="str">
            <v>303.SG2</v>
          </cell>
          <cell r="S1852">
            <v>0</v>
          </cell>
        </row>
        <row r="1853">
          <cell r="R1853" t="str">
            <v>303.NA1</v>
          </cell>
          <cell r="S1853">
            <v>351488959.19988048</v>
          </cell>
        </row>
        <row r="1854">
          <cell r="R1854" t="str">
            <v>303.NA2</v>
          </cell>
          <cell r="S1854">
            <v>0</v>
          </cell>
        </row>
        <row r="1855">
          <cell r="R1855" t="str">
            <v>303.S1</v>
          </cell>
          <cell r="S1855">
            <v>0</v>
          </cell>
        </row>
        <row r="1856">
          <cell r="R1856" t="str">
            <v>303.NA3</v>
          </cell>
          <cell r="S1856">
            <v>351488959.19988048</v>
          </cell>
        </row>
        <row r="1857">
          <cell r="R1857" t="str">
            <v>IP.NA</v>
          </cell>
          <cell r="S1857">
            <v>0</v>
          </cell>
        </row>
        <row r="1858">
          <cell r="R1858" t="str">
            <v>IP.S</v>
          </cell>
          <cell r="S1858">
            <v>0</v>
          </cell>
        </row>
        <row r="1859">
          <cell r="R1859" t="str">
            <v>IP.SG</v>
          </cell>
          <cell r="S1859">
            <v>0</v>
          </cell>
        </row>
        <row r="1860">
          <cell r="R1860" t="str">
            <v>IP.SG1</v>
          </cell>
          <cell r="S1860">
            <v>0</v>
          </cell>
        </row>
        <row r="1861">
          <cell r="R1861" t="str">
            <v>IP.SO</v>
          </cell>
          <cell r="S1861">
            <v>0</v>
          </cell>
        </row>
        <row r="1862">
          <cell r="R1862" t="str">
            <v>IP.NA1</v>
          </cell>
          <cell r="S1862">
            <v>0</v>
          </cell>
        </row>
        <row r="1863">
          <cell r="R1863" t="str">
            <v>IP.NA2</v>
          </cell>
          <cell r="S1863">
            <v>0</v>
          </cell>
        </row>
        <row r="1864">
          <cell r="R1864" t="str">
            <v>Total Intangible Plant.NA</v>
          </cell>
          <cell r="S1864">
            <v>404748682.656111</v>
          </cell>
        </row>
        <row r="1865">
          <cell r="R1865" t="str">
            <v>Total Intangible Plant.NA1</v>
          </cell>
          <cell r="S1865">
            <v>0</v>
          </cell>
        </row>
        <row r="1866">
          <cell r="R1866" t="str">
            <v>Summary of Intangible Plant by Factor.NA</v>
          </cell>
          <cell r="S1866">
            <v>0</v>
          </cell>
        </row>
        <row r="1867">
          <cell r="R1867" t="str">
            <v>Summary of Intangible Plant by Factor.NA1</v>
          </cell>
          <cell r="S1867">
            <v>5887908.5369230798</v>
          </cell>
        </row>
        <row r="1868">
          <cell r="R1868" t="str">
            <v>Summary of Intangible Plant by Factor.NA2</v>
          </cell>
          <cell r="S1868">
            <v>0</v>
          </cell>
        </row>
        <row r="1869">
          <cell r="R1869" t="str">
            <v>Summary of Intangible Plant by Factor.NA3</v>
          </cell>
          <cell r="S1869">
            <v>0</v>
          </cell>
        </row>
        <row r="1870">
          <cell r="R1870" t="str">
            <v>Summary of Intangible Plant by Factor.NA4</v>
          </cell>
          <cell r="S1870">
            <v>136816150.92782506</v>
          </cell>
        </row>
        <row r="1871">
          <cell r="R1871" t="str">
            <v>Summary of Intangible Plant by Factor.NA5</v>
          </cell>
          <cell r="S1871">
            <v>172718232.31701931</v>
          </cell>
        </row>
        <row r="1872">
          <cell r="R1872" t="str">
            <v>Summary of Intangible Plant by Factor.NA6</v>
          </cell>
          <cell r="S1872">
            <v>89324225.539050847</v>
          </cell>
        </row>
        <row r="1873">
          <cell r="R1873" t="str">
            <v>Summary of Intangible Plant by Factor.NA7</v>
          </cell>
          <cell r="S1873">
            <v>0</v>
          </cell>
        </row>
        <row r="1874">
          <cell r="R1874" t="str">
            <v>Summary of Intangible Plant by Factor.NA8</v>
          </cell>
          <cell r="S1874">
            <v>0</v>
          </cell>
        </row>
        <row r="1875">
          <cell r="R1875" t="str">
            <v>Summary of Intangible Plant by Factor.NA9</v>
          </cell>
          <cell r="S1875">
            <v>2165.3352927036817</v>
          </cell>
        </row>
        <row r="1876">
          <cell r="R1876" t="str">
            <v>Total Intangible Plant by Factor.NA</v>
          </cell>
          <cell r="S1876">
            <v>404748682.656111</v>
          </cell>
        </row>
        <row r="1877">
          <cell r="R1877" t="str">
            <v>Summary of Unclassified Plant (Account 106).NA</v>
          </cell>
          <cell r="S1877">
            <v>0</v>
          </cell>
        </row>
        <row r="1878">
          <cell r="R1878" t="str">
            <v>Summary of Unclassified Plant (Account 106).NA1</v>
          </cell>
          <cell r="S1878">
            <v>40372509.963846199</v>
          </cell>
        </row>
        <row r="1879">
          <cell r="R1879" t="str">
            <v>Summary of Unclassified Plant (Account 106).NA2</v>
          </cell>
          <cell r="S1879">
            <v>0</v>
          </cell>
        </row>
        <row r="1880">
          <cell r="R1880" t="str">
            <v>Summary of Unclassified Plant (Account 106).NA3</v>
          </cell>
          <cell r="S1880">
            <v>22141044.95711647</v>
          </cell>
        </row>
        <row r="1881">
          <cell r="R1881" t="str">
            <v>Summary of Unclassified Plant (Account 106).NA4</v>
          </cell>
          <cell r="S1881">
            <v>0</v>
          </cell>
        </row>
        <row r="1882">
          <cell r="R1882" t="str">
            <v>Summary of Unclassified Plant (Account 106).NA5</v>
          </cell>
          <cell r="S1882">
            <v>0</v>
          </cell>
        </row>
        <row r="1883">
          <cell r="R1883" t="str">
            <v>Summary of Unclassified Plant (Account 106).NA6</v>
          </cell>
          <cell r="S1883">
            <v>-241524.13091886026</v>
          </cell>
        </row>
        <row r="1884">
          <cell r="R1884" t="str">
            <v>Summary of Unclassified Plant (Account 106).NA7</v>
          </cell>
          <cell r="S1884">
            <v>105875487.97048469</v>
          </cell>
        </row>
        <row r="1885">
          <cell r="R1885" t="str">
            <v>Summary of Unclassified Plant (Account 106).NA8</v>
          </cell>
          <cell r="S1885">
            <v>0</v>
          </cell>
        </row>
        <row r="1886">
          <cell r="R1886" t="str">
            <v>Summary of Unclassified Plant (Account 106).NA9</v>
          </cell>
          <cell r="S1886">
            <v>0</v>
          </cell>
        </row>
        <row r="1887">
          <cell r="R1887" t="str">
            <v>Summary of Unclassified Plant (Account 106).NA10</v>
          </cell>
          <cell r="S1887">
            <v>0</v>
          </cell>
        </row>
        <row r="1888">
          <cell r="R1888" t="str">
            <v>Summary of Unclassified Plant (Account 106).NA11</v>
          </cell>
          <cell r="S1888">
            <v>-1878477.6650970858</v>
          </cell>
        </row>
        <row r="1889">
          <cell r="R1889" t="str">
            <v>Total Unclassified Plant by Factor.NA</v>
          </cell>
          <cell r="S1889">
            <v>166269041.09543142</v>
          </cell>
        </row>
        <row r="1890">
          <cell r="R1890" t="str">
            <v>Total Unclassified Plant by Factor.NA1</v>
          </cell>
          <cell r="S1890">
            <v>0</v>
          </cell>
        </row>
        <row r="1891">
          <cell r="R1891" t="str">
            <v>Total Electric Plant In Service.NA</v>
          </cell>
          <cell r="S1891">
            <v>12477376162.871578</v>
          </cell>
        </row>
        <row r="1892">
          <cell r="R1892" t="str">
            <v>Summary of Electric Plant by Factor.NA</v>
          </cell>
          <cell r="S1892">
            <v>0</v>
          </cell>
        </row>
        <row r="1893">
          <cell r="R1893" t="str">
            <v>Summary of Electric Plant by Factor.NA1</v>
          </cell>
          <cell r="S1893">
            <v>3422291711.327693</v>
          </cell>
        </row>
        <row r="1894">
          <cell r="R1894" t="str">
            <v>Summary of Electric Plant by Factor.NA2</v>
          </cell>
          <cell r="S1894">
            <v>45099178.379915416</v>
          </cell>
        </row>
        <row r="1895">
          <cell r="R1895" t="str">
            <v>Summary of Electric Plant by Factor.NA3</v>
          </cell>
          <cell r="S1895">
            <v>0</v>
          </cell>
        </row>
        <row r="1896">
          <cell r="R1896" t="str">
            <v>Summary of Electric Plant by Factor.NA4</v>
          </cell>
          <cell r="S1896">
            <v>0</v>
          </cell>
        </row>
        <row r="1897">
          <cell r="R1897" t="str">
            <v>Summary of Electric Plant by Factor.NA5</v>
          </cell>
          <cell r="S1897">
            <v>8604667696.1937561</v>
          </cell>
        </row>
        <row r="1898">
          <cell r="R1898" t="str">
            <v>Summary of Electric Plant by Factor.NA6</v>
          </cell>
          <cell r="S1898">
            <v>316778047.18966377</v>
          </cell>
        </row>
        <row r="1899">
          <cell r="R1899" t="str">
            <v>Summary of Electric Plant by Factor.NA7</v>
          </cell>
          <cell r="S1899">
            <v>97738098.557486326</v>
          </cell>
        </row>
        <row r="1900">
          <cell r="R1900" t="str">
            <v>Summary of Electric Plant by Factor.NA8</v>
          </cell>
          <cell r="S1900">
            <v>0</v>
          </cell>
        </row>
        <row r="1901">
          <cell r="R1901" t="str">
            <v>Summary of Electric Plant by Factor.NA9</v>
          </cell>
          <cell r="S1901">
            <v>0</v>
          </cell>
        </row>
        <row r="1902">
          <cell r="R1902" t="str">
            <v>Summary of Electric Plant by Factor.NA10</v>
          </cell>
          <cell r="S1902">
            <v>0</v>
          </cell>
        </row>
        <row r="1903">
          <cell r="R1903" t="str">
            <v>Summary of Electric Plant by Factor.NA11</v>
          </cell>
          <cell r="S1903">
            <v>-9198568.7769375816</v>
          </cell>
        </row>
        <row r="1904">
          <cell r="R1904" t="str">
            <v>Summary of Electric Plant by Factor.NA12</v>
          </cell>
          <cell r="S1904">
            <v>12477376162.871574</v>
          </cell>
        </row>
        <row r="1905">
          <cell r="R1905" t="str">
            <v>105.NA</v>
          </cell>
          <cell r="S1905">
            <v>0</v>
          </cell>
        </row>
        <row r="1906">
          <cell r="R1906" t="str">
            <v>105.S</v>
          </cell>
          <cell r="S1906">
            <v>5730528.6500000004</v>
          </cell>
        </row>
        <row r="1907">
          <cell r="R1907" t="str">
            <v>105.SG</v>
          </cell>
          <cell r="S1907">
            <v>0</v>
          </cell>
        </row>
        <row r="1908">
          <cell r="R1908" t="str">
            <v>105.SG1</v>
          </cell>
          <cell r="S1908">
            <v>1352868.4366605636</v>
          </cell>
        </row>
        <row r="1909">
          <cell r="R1909" t="str">
            <v>105.SG2</v>
          </cell>
          <cell r="S1909">
            <v>0</v>
          </cell>
        </row>
        <row r="1910">
          <cell r="R1910" t="str">
            <v>105.SE</v>
          </cell>
          <cell r="S1910">
            <v>0</v>
          </cell>
        </row>
        <row r="1911">
          <cell r="R1911" t="str">
            <v>105.SG3</v>
          </cell>
          <cell r="S1911">
            <v>0</v>
          </cell>
        </row>
        <row r="1912">
          <cell r="R1912" t="str">
            <v>105.NA1</v>
          </cell>
          <cell r="S1912">
            <v>0</v>
          </cell>
        </row>
        <row r="1913">
          <cell r="R1913" t="str">
            <v>105.NA2</v>
          </cell>
          <cell r="S1913">
            <v>0</v>
          </cell>
        </row>
        <row r="1914">
          <cell r="R1914" t="str">
            <v>Total Plant Held For Future Use.NA</v>
          </cell>
          <cell r="S1914">
            <v>7083397.0866605639</v>
          </cell>
        </row>
        <row r="1915">
          <cell r="R1915" t="str">
            <v>Total Plant Held For Future Use.NA1</v>
          </cell>
          <cell r="S1915">
            <v>0</v>
          </cell>
        </row>
        <row r="1916">
          <cell r="R1916" t="str">
            <v>114.NA</v>
          </cell>
          <cell r="S1916">
            <v>0</v>
          </cell>
        </row>
        <row r="1917">
          <cell r="R1917" t="str">
            <v>114.S</v>
          </cell>
          <cell r="S1917">
            <v>11763783.68</v>
          </cell>
        </row>
        <row r="1918">
          <cell r="R1918" t="str">
            <v>114.SG</v>
          </cell>
          <cell r="S1918">
            <v>63180373.369500093</v>
          </cell>
        </row>
        <row r="1919">
          <cell r="R1919" t="str">
            <v>114.SG1</v>
          </cell>
          <cell r="S1919">
            <v>0</v>
          </cell>
        </row>
        <row r="1920">
          <cell r="R1920" t="str">
            <v>Total Electric Plant Acquisition Adjustment.NA</v>
          </cell>
          <cell r="S1920">
            <v>74944157.049500093</v>
          </cell>
        </row>
        <row r="1921">
          <cell r="R1921" t="str">
            <v>Total Electric Plant Acquisition Adjustment.NA1</v>
          </cell>
          <cell r="S1921">
            <v>0</v>
          </cell>
        </row>
        <row r="1922">
          <cell r="R1922" t="str">
            <v>115.NA</v>
          </cell>
          <cell r="S1922">
            <v>0</v>
          </cell>
        </row>
        <row r="1923">
          <cell r="R1923" t="str">
            <v>115.S</v>
          </cell>
          <cell r="S1923">
            <v>-1806939.0238461499</v>
          </cell>
        </row>
        <row r="1924">
          <cell r="R1924" t="str">
            <v>115.SG</v>
          </cell>
          <cell r="S1924">
            <v>-58156766.274660796</v>
          </cell>
        </row>
        <row r="1925">
          <cell r="R1925" t="str">
            <v>115.SG1</v>
          </cell>
          <cell r="S1925">
            <v>0</v>
          </cell>
        </row>
        <row r="1926">
          <cell r="R1926" t="str">
            <v>115.NA1</v>
          </cell>
          <cell r="S1926">
            <v>-59963705.298506945</v>
          </cell>
        </row>
        <row r="1927">
          <cell r="R1927" t="str">
            <v>115.NA2</v>
          </cell>
          <cell r="S1927">
            <v>0</v>
          </cell>
        </row>
        <row r="1928">
          <cell r="R1928" t="str">
            <v>128.NA</v>
          </cell>
          <cell r="S1928">
            <v>0</v>
          </cell>
        </row>
        <row r="1929">
          <cell r="R1929" t="str">
            <v>128.SO</v>
          </cell>
          <cell r="S1929">
            <v>0</v>
          </cell>
        </row>
        <row r="1930">
          <cell r="R1930" t="str">
            <v>Total Pensions.NA</v>
          </cell>
          <cell r="S1930">
            <v>0</v>
          </cell>
        </row>
        <row r="1931">
          <cell r="R1931" t="str">
            <v>Total Pensions.NA1</v>
          </cell>
          <cell r="S1931">
            <v>0</v>
          </cell>
        </row>
        <row r="1932">
          <cell r="R1932" t="str">
            <v>124.NA</v>
          </cell>
          <cell r="S1932">
            <v>0</v>
          </cell>
        </row>
        <row r="1933">
          <cell r="R1933" t="str">
            <v>124.S</v>
          </cell>
          <cell r="S1933">
            <v>-1786.90769230769</v>
          </cell>
        </row>
        <row r="1934">
          <cell r="R1934" t="str">
            <v>124.SO</v>
          </cell>
          <cell r="S1934">
            <v>-1998.5037679341942</v>
          </cell>
        </row>
        <row r="1935">
          <cell r="R1935" t="str">
            <v>124.NA1</v>
          </cell>
          <cell r="S1935">
            <v>-3785.411460241884</v>
          </cell>
        </row>
        <row r="1936">
          <cell r="R1936" t="str">
            <v>124.NA2</v>
          </cell>
          <cell r="S1936">
            <v>0</v>
          </cell>
        </row>
        <row r="1937">
          <cell r="R1937" t="str">
            <v>182W.NA</v>
          </cell>
          <cell r="S1937">
            <v>0</v>
          </cell>
        </row>
        <row r="1938">
          <cell r="R1938" t="str">
            <v>182W.S</v>
          </cell>
          <cell r="S1938">
            <v>0</v>
          </cell>
        </row>
        <row r="1939">
          <cell r="R1939" t="str">
            <v>182W.SG</v>
          </cell>
          <cell r="S1939">
            <v>0</v>
          </cell>
        </row>
        <row r="1940">
          <cell r="R1940" t="str">
            <v>182W.SGCT</v>
          </cell>
          <cell r="S1940">
            <v>0</v>
          </cell>
        </row>
        <row r="1941">
          <cell r="R1941" t="str">
            <v>182W.SO</v>
          </cell>
          <cell r="S1941">
            <v>0</v>
          </cell>
        </row>
        <row r="1942">
          <cell r="R1942" t="str">
            <v>182W.NA1</v>
          </cell>
          <cell r="S1942">
            <v>0</v>
          </cell>
        </row>
        <row r="1943">
          <cell r="R1943" t="str">
            <v>182W.NA2</v>
          </cell>
          <cell r="S1943">
            <v>0</v>
          </cell>
        </row>
        <row r="1944">
          <cell r="R1944" t="str">
            <v>186W.NA</v>
          </cell>
          <cell r="S1944">
            <v>0</v>
          </cell>
        </row>
        <row r="1945">
          <cell r="R1945" t="str">
            <v>186W.S</v>
          </cell>
          <cell r="S1945">
            <v>0</v>
          </cell>
        </row>
        <row r="1946">
          <cell r="R1946" t="str">
            <v>186W.CN</v>
          </cell>
          <cell r="S1946">
            <v>0</v>
          </cell>
        </row>
        <row r="1947">
          <cell r="R1947" t="str">
            <v>186W.CNP</v>
          </cell>
          <cell r="S1947">
            <v>0</v>
          </cell>
        </row>
        <row r="1948">
          <cell r="R1948" t="str">
            <v>186W.SG</v>
          </cell>
          <cell r="S1948">
            <v>0</v>
          </cell>
        </row>
        <row r="1949">
          <cell r="R1949" t="str">
            <v>186W.SO</v>
          </cell>
          <cell r="S1949">
            <v>0</v>
          </cell>
        </row>
        <row r="1950">
          <cell r="R1950" t="str">
            <v>186W.NA1</v>
          </cell>
          <cell r="S1950">
            <v>0</v>
          </cell>
        </row>
        <row r="1951">
          <cell r="R1951" t="str">
            <v>186W.NA2</v>
          </cell>
          <cell r="S1951">
            <v>0</v>
          </cell>
        </row>
        <row r="1952">
          <cell r="R1952" t="str">
            <v>Total Weatherization.NA</v>
          </cell>
          <cell r="S1952">
            <v>-3785.411460241884</v>
          </cell>
        </row>
        <row r="1953">
          <cell r="R1953" t="str">
            <v>Total Weatherization.NA1</v>
          </cell>
          <cell r="S1953">
            <v>0</v>
          </cell>
        </row>
        <row r="1954">
          <cell r="R1954" t="str">
            <v>151.NA</v>
          </cell>
          <cell r="S1954">
            <v>0</v>
          </cell>
        </row>
        <row r="1955">
          <cell r="R1955" t="str">
            <v>151.DEU</v>
          </cell>
          <cell r="S1955">
            <v>0</v>
          </cell>
        </row>
        <row r="1956">
          <cell r="R1956" t="str">
            <v>151.SE</v>
          </cell>
          <cell r="S1956">
            <v>83774053.348294795</v>
          </cell>
        </row>
        <row r="1957">
          <cell r="R1957" t="str">
            <v>151.SE1</v>
          </cell>
          <cell r="S1957">
            <v>0</v>
          </cell>
        </row>
        <row r="1958">
          <cell r="R1958" t="str">
            <v>151.SE2</v>
          </cell>
          <cell r="S1958">
            <v>4537760.5711523611</v>
          </cell>
        </row>
        <row r="1959">
          <cell r="R1959" t="str">
            <v>151.NA1</v>
          </cell>
          <cell r="S1959">
            <v>88311813.919447154</v>
          </cell>
        </row>
        <row r="1960">
          <cell r="R1960" t="str">
            <v>151.NA2</v>
          </cell>
          <cell r="S1960">
            <v>0</v>
          </cell>
        </row>
        <row r="1961">
          <cell r="R1961" t="str">
            <v>152.NA</v>
          </cell>
          <cell r="S1961">
            <v>0</v>
          </cell>
        </row>
        <row r="1962">
          <cell r="R1962" t="str">
            <v>152.SE</v>
          </cell>
          <cell r="S1962">
            <v>0</v>
          </cell>
        </row>
        <row r="1963">
          <cell r="R1963" t="str">
            <v>152.NA1</v>
          </cell>
          <cell r="S1963">
            <v>0</v>
          </cell>
        </row>
        <row r="1964">
          <cell r="R1964" t="str">
            <v>152.NA2</v>
          </cell>
          <cell r="S1964">
            <v>0</v>
          </cell>
        </row>
        <row r="1965">
          <cell r="R1965" t="str">
            <v>25316.NA</v>
          </cell>
          <cell r="S1965">
            <v>0</v>
          </cell>
        </row>
        <row r="1966">
          <cell r="R1966" t="str">
            <v>25316.SE</v>
          </cell>
          <cell r="S1966">
            <v>-855545.65719551407</v>
          </cell>
        </row>
        <row r="1967">
          <cell r="R1967" t="str">
            <v>25316.NA1</v>
          </cell>
          <cell r="S1967">
            <v>-855545.65719551407</v>
          </cell>
        </row>
        <row r="1968">
          <cell r="R1968" t="str">
            <v>25316.NA2</v>
          </cell>
          <cell r="S1968">
            <v>0</v>
          </cell>
        </row>
        <row r="1969">
          <cell r="R1969" t="str">
            <v>25317.NA</v>
          </cell>
          <cell r="S1969">
            <v>0</v>
          </cell>
        </row>
        <row r="1970">
          <cell r="R1970" t="str">
            <v>25317.SE</v>
          </cell>
          <cell r="S1970">
            <v>-1169490.640429355</v>
          </cell>
        </row>
        <row r="1971">
          <cell r="R1971" t="str">
            <v>25317.NA1</v>
          </cell>
          <cell r="S1971">
            <v>-1169490.640429355</v>
          </cell>
        </row>
        <row r="1972">
          <cell r="R1972" t="str">
            <v>25317.NA2</v>
          </cell>
          <cell r="S1972">
            <v>0</v>
          </cell>
        </row>
        <row r="1973">
          <cell r="R1973" t="str">
            <v>25319.NA</v>
          </cell>
          <cell r="S1973">
            <v>0</v>
          </cell>
        </row>
        <row r="1974">
          <cell r="R1974" t="str">
            <v>25319.SE</v>
          </cell>
          <cell r="S1974">
            <v>0</v>
          </cell>
        </row>
        <row r="1975">
          <cell r="R1975" t="str">
            <v>25319.NA1</v>
          </cell>
          <cell r="S1975">
            <v>0</v>
          </cell>
        </row>
        <row r="1976">
          <cell r="R1976" t="str">
            <v>25319.NA2</v>
          </cell>
          <cell r="S1976">
            <v>0</v>
          </cell>
        </row>
        <row r="1977">
          <cell r="R1977" t="str">
            <v>Total Fuel Stock.NA</v>
          </cell>
          <cell r="S1977">
            <v>86286777.621822298</v>
          </cell>
        </row>
        <row r="1978">
          <cell r="R1978" t="str">
            <v>154.NA</v>
          </cell>
          <cell r="S1978">
            <v>0</v>
          </cell>
        </row>
        <row r="1979">
          <cell r="R1979" t="str">
            <v>154.S</v>
          </cell>
          <cell r="S1979">
            <v>54207949.898461498</v>
          </cell>
        </row>
        <row r="1980">
          <cell r="R1980" t="str">
            <v>154.SG</v>
          </cell>
          <cell r="S1980">
            <v>2199798.8203915204</v>
          </cell>
        </row>
        <row r="1981">
          <cell r="R1981" t="str">
            <v>154.SE</v>
          </cell>
          <cell r="S1981">
            <v>0</v>
          </cell>
        </row>
        <row r="1982">
          <cell r="R1982" t="str">
            <v>154.SO</v>
          </cell>
          <cell r="S1982">
            <v>-537073.72350647545</v>
          </cell>
        </row>
        <row r="1983">
          <cell r="R1983" t="str">
            <v>154.SG1</v>
          </cell>
          <cell r="S1983">
            <v>52086717.705004498</v>
          </cell>
        </row>
        <row r="1984">
          <cell r="R1984" t="str">
            <v>154.SG2</v>
          </cell>
          <cell r="S1984">
            <v>3472.8472875030484</v>
          </cell>
        </row>
        <row r="1985">
          <cell r="R1985" t="str">
            <v>154.SNPD</v>
          </cell>
          <cell r="S1985">
            <v>-664006.79900129873</v>
          </cell>
        </row>
        <row r="1986">
          <cell r="R1986" t="str">
            <v>154.SG3</v>
          </cell>
          <cell r="S1986">
            <v>0</v>
          </cell>
        </row>
        <row r="1987">
          <cell r="R1987" t="str">
            <v>154.SG4</v>
          </cell>
          <cell r="S1987">
            <v>0</v>
          </cell>
        </row>
        <row r="1988">
          <cell r="R1988" t="str">
            <v>154.SG5</v>
          </cell>
          <cell r="S1988">
            <v>0</v>
          </cell>
        </row>
        <row r="1989">
          <cell r="R1989" t="str">
            <v>154.SG6</v>
          </cell>
          <cell r="S1989">
            <v>0</v>
          </cell>
        </row>
        <row r="1990">
          <cell r="R1990" t="str">
            <v>154.SG7</v>
          </cell>
          <cell r="S1990">
            <v>3920133.0994685739</v>
          </cell>
        </row>
        <row r="1991">
          <cell r="R1991" t="str">
            <v>154.SG8</v>
          </cell>
          <cell r="S1991">
            <v>0</v>
          </cell>
        </row>
        <row r="1992">
          <cell r="R1992" t="str">
            <v>154.NA1</v>
          </cell>
          <cell r="S1992">
            <v>111216991.84810583</v>
          </cell>
        </row>
        <row r="1993">
          <cell r="R1993" t="str">
            <v>154.NA2</v>
          </cell>
          <cell r="S1993">
            <v>0</v>
          </cell>
        </row>
        <row r="1994">
          <cell r="R1994" t="str">
            <v>163.NA</v>
          </cell>
          <cell r="S1994">
            <v>0</v>
          </cell>
        </row>
        <row r="1995">
          <cell r="R1995" t="str">
            <v>163.SO</v>
          </cell>
          <cell r="S1995">
            <v>0</v>
          </cell>
        </row>
        <row r="1996">
          <cell r="R1996" t="str">
            <v>163.NA1</v>
          </cell>
          <cell r="S1996">
            <v>0</v>
          </cell>
        </row>
        <row r="1997">
          <cell r="R1997" t="str">
            <v>163.NA2</v>
          </cell>
          <cell r="S1997">
            <v>0</v>
          </cell>
        </row>
        <row r="1998">
          <cell r="R1998" t="str">
            <v>163.NA3</v>
          </cell>
          <cell r="S1998">
            <v>0</v>
          </cell>
        </row>
        <row r="1999">
          <cell r="R1999" t="str">
            <v>25318.NA</v>
          </cell>
          <cell r="S1999">
            <v>0</v>
          </cell>
        </row>
        <row r="2000">
          <cell r="R2000" t="str">
            <v>25318.SG</v>
          </cell>
          <cell r="S2000">
            <v>-119196.14251029759</v>
          </cell>
        </row>
        <row r="2001">
          <cell r="R2001" t="str">
            <v>25318.NA1</v>
          </cell>
          <cell r="S2001">
            <v>0</v>
          </cell>
        </row>
        <row r="2002">
          <cell r="R2002" t="str">
            <v>25318.NA2</v>
          </cell>
          <cell r="S2002">
            <v>-119196.14251029759</v>
          </cell>
        </row>
        <row r="2003">
          <cell r="R2003" t="str">
            <v>25318.NA3</v>
          </cell>
          <cell r="S2003">
            <v>0</v>
          </cell>
        </row>
        <row r="2004">
          <cell r="R2004" t="str">
            <v>Total Materials and Supplies.NA</v>
          </cell>
          <cell r="S2004">
            <v>111097795.70559554</v>
          </cell>
        </row>
        <row r="2005">
          <cell r="R2005" t="str">
            <v>Total Materials and Supplies.NA1</v>
          </cell>
          <cell r="S2005">
            <v>0</v>
          </cell>
        </row>
        <row r="2006">
          <cell r="R2006" t="str">
            <v>165.NA</v>
          </cell>
          <cell r="S2006">
            <v>0</v>
          </cell>
        </row>
        <row r="2007">
          <cell r="R2007" t="str">
            <v>165.S</v>
          </cell>
          <cell r="S2007">
            <v>3348029.4692307701</v>
          </cell>
        </row>
        <row r="2008">
          <cell r="R2008" t="str">
            <v>165.GPS</v>
          </cell>
          <cell r="S2008">
            <v>2996796.6288871379</v>
          </cell>
        </row>
        <row r="2009">
          <cell r="R2009" t="str">
            <v>165.SG</v>
          </cell>
          <cell r="S2009">
            <v>2258304.7607693225</v>
          </cell>
        </row>
        <row r="2010">
          <cell r="R2010" t="str">
            <v>165.SE</v>
          </cell>
          <cell r="S2010">
            <v>10887.052960635436</v>
          </cell>
        </row>
        <row r="2011">
          <cell r="R2011" t="str">
            <v>165.SO</v>
          </cell>
          <cell r="S2011">
            <v>10208428.397125151</v>
          </cell>
        </row>
        <row r="2012">
          <cell r="R2012" t="str">
            <v>Total Prepayments.NA</v>
          </cell>
          <cell r="S2012">
            <v>18822446.308973018</v>
          </cell>
        </row>
        <row r="2013">
          <cell r="R2013" t="str">
            <v>Total Prepayments.NA1</v>
          </cell>
          <cell r="S2013">
            <v>0</v>
          </cell>
        </row>
        <row r="2014">
          <cell r="R2014" t="str">
            <v>182M.NA</v>
          </cell>
          <cell r="S2014">
            <v>0</v>
          </cell>
        </row>
        <row r="2015">
          <cell r="R2015" t="str">
            <v>182M.S</v>
          </cell>
          <cell r="S2015">
            <v>1756749.9623076941</v>
          </cell>
        </row>
        <row r="2016">
          <cell r="R2016" t="str">
            <v>182M.SG</v>
          </cell>
          <cell r="S2016">
            <v>1635167.7637009278</v>
          </cell>
        </row>
        <row r="2017">
          <cell r="R2017" t="str">
            <v>182M.SGCT</v>
          </cell>
          <cell r="S2017">
            <v>0</v>
          </cell>
        </row>
        <row r="2018">
          <cell r="R2018" t="str">
            <v>182M.SG-P</v>
          </cell>
          <cell r="S2018">
            <v>0</v>
          </cell>
        </row>
        <row r="2019">
          <cell r="R2019" t="str">
            <v>182M.SE</v>
          </cell>
          <cell r="S2019">
            <v>83287824.246333957</v>
          </cell>
        </row>
        <row r="2020">
          <cell r="R2020" t="str">
            <v>182M.SG1</v>
          </cell>
          <cell r="S2020">
            <v>0</v>
          </cell>
        </row>
        <row r="2021">
          <cell r="R2021" t="str">
            <v>182M.SO</v>
          </cell>
          <cell r="S2021">
            <v>24982586.150968038</v>
          </cell>
        </row>
        <row r="2022">
          <cell r="R2022" t="str">
            <v>182M.NA1</v>
          </cell>
          <cell r="S2022">
            <v>111662328.12331063</v>
          </cell>
        </row>
        <row r="2023">
          <cell r="R2023" t="str">
            <v>182M.NA2</v>
          </cell>
          <cell r="S2023">
            <v>0</v>
          </cell>
        </row>
        <row r="2024">
          <cell r="R2024" t="str">
            <v>186M.NA</v>
          </cell>
          <cell r="S2024">
            <v>0</v>
          </cell>
        </row>
        <row r="2025">
          <cell r="R2025" t="str">
            <v>186M.S</v>
          </cell>
          <cell r="S2025">
            <v>0</v>
          </cell>
        </row>
        <row r="2026">
          <cell r="R2026" t="str">
            <v>186M.SG</v>
          </cell>
          <cell r="S2026">
            <v>0</v>
          </cell>
        </row>
        <row r="2027">
          <cell r="R2027" t="str">
            <v>186M.SG1</v>
          </cell>
          <cell r="S2027">
            <v>0</v>
          </cell>
        </row>
        <row r="2028">
          <cell r="R2028" t="str">
            <v>186M.SG2</v>
          </cell>
          <cell r="S2028">
            <v>40585582.169258587</v>
          </cell>
        </row>
        <row r="2029">
          <cell r="R2029" t="str">
            <v>186M.SO</v>
          </cell>
          <cell r="S2029">
            <v>244317.95858735111</v>
          </cell>
        </row>
        <row r="2030">
          <cell r="R2030" t="str">
            <v>186M.SE</v>
          </cell>
          <cell r="S2030">
            <v>944576.54991973436</v>
          </cell>
        </row>
        <row r="2031">
          <cell r="R2031" t="str">
            <v>186M.SG3</v>
          </cell>
          <cell r="S2031">
            <v>0</v>
          </cell>
        </row>
        <row r="2032">
          <cell r="R2032" t="str">
            <v>186M.EXCTAX</v>
          </cell>
          <cell r="S2032">
            <v>0</v>
          </cell>
        </row>
        <row r="2033">
          <cell r="R2033" t="str">
            <v>Total Misc. Deferred Debits.NA</v>
          </cell>
          <cell r="S2033">
            <v>41774476.677765667</v>
          </cell>
        </row>
        <row r="2034">
          <cell r="R2034" t="str">
            <v>Total Misc. Deferred Debits.NA1</v>
          </cell>
          <cell r="S2034">
            <v>0</v>
          </cell>
        </row>
        <row r="2035">
          <cell r="R2035" t="str">
            <v>Working Capital.NA</v>
          </cell>
          <cell r="S2035">
            <v>0</v>
          </cell>
        </row>
        <row r="2036">
          <cell r="R2036" t="str">
            <v>CWC.NA</v>
          </cell>
          <cell r="S2036">
            <v>0</v>
          </cell>
        </row>
        <row r="2037">
          <cell r="R2037" t="str">
            <v>CWC.S</v>
          </cell>
          <cell r="S2037">
            <v>15020755.59346525</v>
          </cell>
        </row>
        <row r="2038">
          <cell r="R2038" t="str">
            <v>CWC.SO</v>
          </cell>
          <cell r="S2038">
            <v>0</v>
          </cell>
        </row>
        <row r="2039">
          <cell r="R2039" t="str">
            <v>CWC.SE</v>
          </cell>
          <cell r="S2039">
            <v>0</v>
          </cell>
        </row>
        <row r="2040">
          <cell r="R2040" t="str">
            <v>CWC.NA1</v>
          </cell>
          <cell r="S2040">
            <v>15020755.59346525</v>
          </cell>
        </row>
        <row r="2041">
          <cell r="R2041" t="str">
            <v>CWC.NA2</v>
          </cell>
          <cell r="S2041">
            <v>0</v>
          </cell>
        </row>
        <row r="2042">
          <cell r="R2042" t="str">
            <v>OWC.NA</v>
          </cell>
          <cell r="S2042">
            <v>0</v>
          </cell>
        </row>
        <row r="2043">
          <cell r="R2043" t="str">
            <v>131.SNP</v>
          </cell>
          <cell r="S2043">
            <v>0</v>
          </cell>
        </row>
        <row r="2044">
          <cell r="R2044" t="str">
            <v>135.SG</v>
          </cell>
          <cell r="S2044">
            <v>0</v>
          </cell>
        </row>
        <row r="2045">
          <cell r="R2045" t="str">
            <v>141.SO</v>
          </cell>
          <cell r="S2045">
            <v>0</v>
          </cell>
        </row>
        <row r="2046">
          <cell r="R2046" t="str">
            <v>143.SO</v>
          </cell>
          <cell r="S2046">
            <v>13928783.393426456</v>
          </cell>
        </row>
        <row r="2047">
          <cell r="R2047" t="str">
            <v>232.S</v>
          </cell>
          <cell r="S2047">
            <v>0</v>
          </cell>
        </row>
        <row r="2048">
          <cell r="R2048" t="str">
            <v>232.SO</v>
          </cell>
          <cell r="S2048">
            <v>-2756503.0721809831</v>
          </cell>
        </row>
        <row r="2049">
          <cell r="R2049" t="str">
            <v>232.SE</v>
          </cell>
          <cell r="S2049">
            <v>-1837421.1517228005</v>
          </cell>
        </row>
        <row r="2050">
          <cell r="R2050" t="str">
            <v>232.SG</v>
          </cell>
          <cell r="S2050">
            <v>-1423278.1266825013</v>
          </cell>
        </row>
        <row r="2051">
          <cell r="R2051" t="str">
            <v>2533.S</v>
          </cell>
          <cell r="S2051">
            <v>0</v>
          </cell>
        </row>
        <row r="2052">
          <cell r="R2052" t="str">
            <v>2533.SE</v>
          </cell>
          <cell r="S2052">
            <v>-3026859.9464862007</v>
          </cell>
        </row>
        <row r="2053">
          <cell r="R2053" t="str">
            <v>230.SE</v>
          </cell>
          <cell r="S2053">
            <v>0</v>
          </cell>
        </row>
        <row r="2054">
          <cell r="R2054" t="str">
            <v>230.S</v>
          </cell>
          <cell r="S2054">
            <v>0</v>
          </cell>
        </row>
        <row r="2055">
          <cell r="R2055" t="str">
            <v>254105.SG</v>
          </cell>
          <cell r="S2055">
            <v>0</v>
          </cell>
        </row>
        <row r="2056">
          <cell r="R2056" t="str">
            <v>254105.SE</v>
          </cell>
          <cell r="S2056">
            <v>0</v>
          </cell>
        </row>
        <row r="2057">
          <cell r="R2057" t="str">
            <v>2533.SE1</v>
          </cell>
          <cell r="S2057">
            <v>0</v>
          </cell>
        </row>
        <row r="2058">
          <cell r="R2058" t="str">
            <v>2533.NA</v>
          </cell>
          <cell r="S2058">
            <v>4884721.0963539705</v>
          </cell>
        </row>
        <row r="2059">
          <cell r="R2059" t="str">
            <v>2533.NA1</v>
          </cell>
          <cell r="S2059">
            <v>0</v>
          </cell>
        </row>
        <row r="2060">
          <cell r="R2060" t="str">
            <v>Total Working Capital.NA</v>
          </cell>
          <cell r="S2060">
            <v>19905476.68981922</v>
          </cell>
        </row>
        <row r="2061">
          <cell r="R2061" t="str">
            <v>Miscellaneous Rate Base.NA</v>
          </cell>
          <cell r="S2061">
            <v>0</v>
          </cell>
        </row>
        <row r="2062">
          <cell r="R2062" t="str">
            <v>18221.NA</v>
          </cell>
          <cell r="S2062">
            <v>0</v>
          </cell>
        </row>
        <row r="2063">
          <cell r="R2063" t="str">
            <v>18221.S</v>
          </cell>
          <cell r="S2063">
            <v>0</v>
          </cell>
        </row>
        <row r="2064">
          <cell r="R2064" t="str">
            <v>18221.NA1</v>
          </cell>
          <cell r="S2064">
            <v>0</v>
          </cell>
        </row>
        <row r="2065">
          <cell r="R2065" t="str">
            <v>18221.NA2</v>
          </cell>
          <cell r="S2065">
            <v>0</v>
          </cell>
        </row>
        <row r="2066">
          <cell r="R2066" t="str">
            <v>18221.NA3</v>
          </cell>
          <cell r="S2066">
            <v>0</v>
          </cell>
        </row>
        <row r="2067">
          <cell r="R2067" t="str">
            <v>18222.NA</v>
          </cell>
          <cell r="S2067">
            <v>0</v>
          </cell>
        </row>
        <row r="2068">
          <cell r="R2068" t="str">
            <v>18222.S</v>
          </cell>
          <cell r="S2068">
            <v>0</v>
          </cell>
        </row>
        <row r="2069">
          <cell r="R2069" t="str">
            <v>18222.TROJP</v>
          </cell>
          <cell r="S2069">
            <v>0</v>
          </cell>
        </row>
        <row r="2070">
          <cell r="R2070" t="str">
            <v>18222.TROJD</v>
          </cell>
          <cell r="S2070">
            <v>0</v>
          </cell>
        </row>
        <row r="2071">
          <cell r="R2071" t="str">
            <v>18222.NA1</v>
          </cell>
          <cell r="S2071">
            <v>0</v>
          </cell>
        </row>
        <row r="2072">
          <cell r="R2072" t="str">
            <v>18222.NA2</v>
          </cell>
          <cell r="S2072">
            <v>0</v>
          </cell>
        </row>
        <row r="2073">
          <cell r="R2073" t="str">
            <v>18222.NA3</v>
          </cell>
          <cell r="S2073">
            <v>0</v>
          </cell>
        </row>
        <row r="2074">
          <cell r="R2074" t="str">
            <v>18222.NA4</v>
          </cell>
          <cell r="S2074">
            <v>0</v>
          </cell>
        </row>
        <row r="2075">
          <cell r="R2075" t="str">
            <v>1869.NA</v>
          </cell>
          <cell r="S2075">
            <v>0</v>
          </cell>
        </row>
        <row r="2076">
          <cell r="R2076" t="str">
            <v>1869.S</v>
          </cell>
          <cell r="S2076">
            <v>0</v>
          </cell>
        </row>
        <row r="2077">
          <cell r="R2077" t="str">
            <v>1869.SG</v>
          </cell>
          <cell r="S2077">
            <v>0</v>
          </cell>
        </row>
        <row r="2078">
          <cell r="R2078" t="str">
            <v>1869.NA1</v>
          </cell>
          <cell r="S2078">
            <v>0</v>
          </cell>
        </row>
        <row r="2079">
          <cell r="R2079" t="str">
            <v>1869.NA2</v>
          </cell>
          <cell r="S2079">
            <v>0</v>
          </cell>
        </row>
        <row r="2080">
          <cell r="R2080" t="str">
            <v>Total Miscellaneous Rate Base.NA</v>
          </cell>
          <cell r="S2080">
            <v>0</v>
          </cell>
        </row>
        <row r="2081">
          <cell r="R2081" t="str">
            <v>Total Miscellaneous Rate Base.NA1</v>
          </cell>
          <cell r="S2081">
            <v>0</v>
          </cell>
        </row>
        <row r="2082">
          <cell r="R2082" t="str">
            <v>Total Rate Base Additions.NA</v>
          </cell>
          <cell r="S2082">
            <v>411609364.55347985</v>
          </cell>
        </row>
        <row r="2083">
          <cell r="R2083" t="str">
            <v>235.NA</v>
          </cell>
          <cell r="S2083">
            <v>0</v>
          </cell>
        </row>
        <row r="2084">
          <cell r="R2084" t="str">
            <v>235.S</v>
          </cell>
          <cell r="S2084">
            <v>-14791514.620000001</v>
          </cell>
        </row>
        <row r="2085">
          <cell r="R2085" t="str">
            <v>235.CN</v>
          </cell>
          <cell r="S2085">
            <v>0</v>
          </cell>
        </row>
        <row r="2086">
          <cell r="R2086" t="str">
            <v>Total Customer Service Deposits.NA</v>
          </cell>
          <cell r="S2086">
            <v>-14791514.620000001</v>
          </cell>
        </row>
        <row r="2087">
          <cell r="R2087" t="str">
            <v>Total Customer Service Deposits.NA1</v>
          </cell>
          <cell r="S2087">
            <v>0</v>
          </cell>
        </row>
        <row r="2088">
          <cell r="R2088" t="str">
            <v>2281.S</v>
          </cell>
          <cell r="S2088">
            <v>-6835034.7353846198</v>
          </cell>
        </row>
        <row r="2089">
          <cell r="R2089" t="str">
            <v>2282.SO</v>
          </cell>
          <cell r="S2089">
            <v>12437564.42601911</v>
          </cell>
        </row>
        <row r="2090">
          <cell r="R2090" t="str">
            <v>2282.S</v>
          </cell>
          <cell r="S2090">
            <v>0</v>
          </cell>
        </row>
        <row r="2091">
          <cell r="R2091" t="str">
            <v>2283.SO</v>
          </cell>
          <cell r="S2091">
            <v>-707020.45882954251</v>
          </cell>
        </row>
        <row r="2092">
          <cell r="R2092" t="str">
            <v>254.SO</v>
          </cell>
          <cell r="S2092">
            <v>-7631509.5180135807</v>
          </cell>
        </row>
        <row r="2093">
          <cell r="R2093" t="str">
            <v>25335.SE</v>
          </cell>
          <cell r="S2093">
            <v>-50818233.439482026</v>
          </cell>
        </row>
        <row r="2094">
          <cell r="R2094" t="str">
            <v>25335.NA</v>
          </cell>
          <cell r="S2094">
            <v>-53554233.725690663</v>
          </cell>
        </row>
        <row r="2095">
          <cell r="R2095" t="str">
            <v>25335.NA1</v>
          </cell>
          <cell r="S2095">
            <v>0</v>
          </cell>
        </row>
        <row r="2096">
          <cell r="R2096" t="str">
            <v>22841.NA</v>
          </cell>
          <cell r="S2096">
            <v>0</v>
          </cell>
        </row>
        <row r="2097">
          <cell r="R2097" t="str">
            <v>22841.S</v>
          </cell>
          <cell r="S2097">
            <v>0</v>
          </cell>
        </row>
        <row r="2098">
          <cell r="R2098" t="str">
            <v>22841.SG</v>
          </cell>
          <cell r="S2098">
            <v>-114155.85083515642</v>
          </cell>
        </row>
        <row r="2099">
          <cell r="R2099" t="str">
            <v>22841.NA1</v>
          </cell>
          <cell r="S2099">
            <v>-114155.85083515642</v>
          </cell>
        </row>
        <row r="2100">
          <cell r="R2100" t="str">
            <v>22841.NA2</v>
          </cell>
          <cell r="S2100">
            <v>0</v>
          </cell>
        </row>
        <row r="2101">
          <cell r="R2101" t="str">
            <v>254105.S</v>
          </cell>
          <cell r="S2101">
            <v>0</v>
          </cell>
        </row>
        <row r="2102">
          <cell r="R2102" t="str">
            <v>230.TROJD</v>
          </cell>
          <cell r="S2102">
            <v>-2458186.7887576129</v>
          </cell>
        </row>
        <row r="2103">
          <cell r="R2103" t="str">
            <v>254105.TROJD</v>
          </cell>
          <cell r="S2103">
            <v>9926.786528018627</v>
          </cell>
        </row>
        <row r="2104">
          <cell r="R2104" t="str">
            <v>254.S</v>
          </cell>
          <cell r="S2104">
            <v>-699932107.47461545</v>
          </cell>
        </row>
        <row r="2105">
          <cell r="R2105" t="str">
            <v>254.NA</v>
          </cell>
          <cell r="S2105">
            <v>-702380367.47684503</v>
          </cell>
        </row>
        <row r="2106">
          <cell r="R2106" t="str">
            <v>254.NA1</v>
          </cell>
          <cell r="S2106">
            <v>0</v>
          </cell>
        </row>
        <row r="2107">
          <cell r="R2107" t="str">
            <v>252.NA</v>
          </cell>
          <cell r="S2107">
            <v>0</v>
          </cell>
        </row>
        <row r="2108">
          <cell r="R2108" t="str">
            <v>252.S</v>
          </cell>
          <cell r="S2108">
            <v>-13086124.370769236</v>
          </cell>
        </row>
        <row r="2109">
          <cell r="R2109" t="str">
            <v>252.SE</v>
          </cell>
          <cell r="S2109">
            <v>0</v>
          </cell>
        </row>
        <row r="2110">
          <cell r="R2110" t="str">
            <v>252.SG</v>
          </cell>
          <cell r="S2110">
            <v>-41497248.027358048</v>
          </cell>
        </row>
        <row r="2111">
          <cell r="R2111" t="str">
            <v>252.SO</v>
          </cell>
          <cell r="S2111">
            <v>0</v>
          </cell>
        </row>
        <row r="2112">
          <cell r="R2112" t="str">
            <v>252.CN</v>
          </cell>
          <cell r="S2112">
            <v>0</v>
          </cell>
        </row>
        <row r="2113">
          <cell r="R2113" t="str">
            <v>Total Customer Advances for Construction.NA</v>
          </cell>
          <cell r="S2113">
            <v>-54583372.398127288</v>
          </cell>
        </row>
        <row r="2114">
          <cell r="R2114" t="str">
            <v>Total Customer Advances for Construction.NA1</v>
          </cell>
          <cell r="S2114">
            <v>0</v>
          </cell>
        </row>
        <row r="2115">
          <cell r="R2115" t="str">
            <v>25398.NA</v>
          </cell>
          <cell r="S2115">
            <v>0</v>
          </cell>
        </row>
        <row r="2116">
          <cell r="R2116" t="str">
            <v>25398.SE</v>
          </cell>
          <cell r="S2116">
            <v>0</v>
          </cell>
        </row>
        <row r="2117">
          <cell r="R2117" t="str">
            <v>25398.NA1</v>
          </cell>
          <cell r="S2117">
            <v>0</v>
          </cell>
        </row>
        <row r="2118">
          <cell r="R2118" t="str">
            <v>25398.NA2</v>
          </cell>
          <cell r="S2118">
            <v>0</v>
          </cell>
        </row>
        <row r="2119">
          <cell r="R2119" t="str">
            <v>25399.NA</v>
          </cell>
          <cell r="S2119">
            <v>0</v>
          </cell>
        </row>
        <row r="2120">
          <cell r="R2120" t="str">
            <v>25399.S</v>
          </cell>
          <cell r="S2120">
            <v>-875207.42769230797</v>
          </cell>
        </row>
        <row r="2121">
          <cell r="R2121" t="str">
            <v>25399.SO</v>
          </cell>
          <cell r="S2121">
            <v>0</v>
          </cell>
        </row>
        <row r="2122">
          <cell r="R2122" t="str">
            <v>25399.SG</v>
          </cell>
          <cell r="S2122">
            <v>-9392223.9516875129</v>
          </cell>
        </row>
        <row r="2123">
          <cell r="R2123" t="str">
            <v>25399.SE</v>
          </cell>
          <cell r="S2123">
            <v>-4327922.0328407586</v>
          </cell>
        </row>
        <row r="2124">
          <cell r="R2124" t="str">
            <v>25399.NA1</v>
          </cell>
          <cell r="S2124">
            <v>-14595353.412220579</v>
          </cell>
        </row>
        <row r="2125">
          <cell r="R2125" t="str">
            <v>25399.NA2</v>
          </cell>
          <cell r="S2125">
            <v>0</v>
          </cell>
        </row>
        <row r="2126">
          <cell r="R2126" t="str">
            <v>190.NA</v>
          </cell>
          <cell r="S2126">
            <v>0</v>
          </cell>
        </row>
        <row r="2127">
          <cell r="R2127" t="str">
            <v>190.S</v>
          </cell>
          <cell r="S2127">
            <v>173770009.94769278</v>
          </cell>
        </row>
        <row r="2128">
          <cell r="R2128" t="str">
            <v>190.CN</v>
          </cell>
          <cell r="S2128">
            <v>0</v>
          </cell>
        </row>
        <row r="2129">
          <cell r="R2129" t="str">
            <v>190.SO</v>
          </cell>
          <cell r="S2129">
            <v>27931023.712618008</v>
          </cell>
        </row>
        <row r="2130">
          <cell r="R2130" t="str">
            <v>190.DGP</v>
          </cell>
          <cell r="S2130">
            <v>0</v>
          </cell>
        </row>
        <row r="2131">
          <cell r="R2131" t="str">
            <v>190.IBT</v>
          </cell>
          <cell r="S2131">
            <v>0</v>
          </cell>
        </row>
        <row r="2132">
          <cell r="R2132" t="str">
            <v>190.SG</v>
          </cell>
          <cell r="S2132">
            <v>0</v>
          </cell>
        </row>
        <row r="2133">
          <cell r="R2133" t="str">
            <v>190.SG1</v>
          </cell>
          <cell r="S2133">
            <v>0</v>
          </cell>
        </row>
        <row r="2134">
          <cell r="R2134" t="str">
            <v>190.BADDEBT</v>
          </cell>
          <cell r="S2134">
            <v>1245780.7958443866</v>
          </cell>
        </row>
        <row r="2135">
          <cell r="R2135" t="str">
            <v>190.TROJD</v>
          </cell>
          <cell r="S2135">
            <v>572702.37714375928</v>
          </cell>
        </row>
        <row r="2136">
          <cell r="R2136" t="str">
            <v>190.SG2</v>
          </cell>
          <cell r="S2136">
            <v>1010778.3681619278</v>
          </cell>
        </row>
        <row r="2137">
          <cell r="R2137" t="str">
            <v>190.SE</v>
          </cell>
          <cell r="S2137">
            <v>11295455.601577818</v>
          </cell>
        </row>
        <row r="2138">
          <cell r="R2138" t="str">
            <v>190.SNP</v>
          </cell>
          <cell r="S2138">
            <v>0</v>
          </cell>
        </row>
        <row r="2139">
          <cell r="R2139" t="str">
            <v>190.SNPD</v>
          </cell>
          <cell r="S2139">
            <v>682530.85582985391</v>
          </cell>
        </row>
        <row r="2140">
          <cell r="R2140" t="str">
            <v>190.SG3</v>
          </cell>
          <cell r="S2140">
            <v>0</v>
          </cell>
        </row>
        <row r="2141">
          <cell r="R2141" t="str">
            <v>190.NA1</v>
          </cell>
          <cell r="S2141">
            <v>216508281.65886855</v>
          </cell>
        </row>
        <row r="2142">
          <cell r="R2142" t="str">
            <v>190.NA2</v>
          </cell>
          <cell r="S2142">
            <v>0</v>
          </cell>
        </row>
        <row r="2143">
          <cell r="R2143" t="str">
            <v>281.NA</v>
          </cell>
          <cell r="S2143">
            <v>0</v>
          </cell>
        </row>
        <row r="2144">
          <cell r="R2144" t="str">
            <v>281.S</v>
          </cell>
          <cell r="S2144">
            <v>0</v>
          </cell>
        </row>
        <row r="2145">
          <cell r="R2145" t="str">
            <v>281.SG</v>
          </cell>
          <cell r="S2145">
            <v>2.0150122892042921E-3</v>
          </cell>
        </row>
        <row r="2146">
          <cell r="R2146" t="str">
            <v>281.SG1</v>
          </cell>
          <cell r="S2146">
            <v>0</v>
          </cell>
        </row>
        <row r="2147">
          <cell r="R2147" t="str">
            <v>281.NA1</v>
          </cell>
          <cell r="S2147">
            <v>2.0150122892042921E-3</v>
          </cell>
        </row>
        <row r="2148">
          <cell r="R2148" t="str">
            <v>281.NA2</v>
          </cell>
          <cell r="S2148">
            <v>0</v>
          </cell>
        </row>
        <row r="2149">
          <cell r="R2149" t="str">
            <v>282.NA</v>
          </cell>
          <cell r="S2149">
            <v>0</v>
          </cell>
        </row>
        <row r="2150">
          <cell r="R2150" t="str">
            <v>282.S</v>
          </cell>
          <cell r="S2150">
            <v>-1271507706.039952</v>
          </cell>
        </row>
        <row r="2151">
          <cell r="R2151" t="str">
            <v>282.DITBAL</v>
          </cell>
          <cell r="S2151">
            <v>-168886.56357564387</v>
          </cell>
        </row>
        <row r="2152">
          <cell r="R2152" t="str">
            <v>282.SNP</v>
          </cell>
          <cell r="S2152">
            <v>-509524.51800500462</v>
          </cell>
        </row>
        <row r="2153">
          <cell r="R2153" t="str">
            <v>282.SO</v>
          </cell>
          <cell r="S2153">
            <v>305418.37013934308</v>
          </cell>
        </row>
        <row r="2154">
          <cell r="R2154" t="str">
            <v>282.GPS</v>
          </cell>
          <cell r="S2154">
            <v>0</v>
          </cell>
        </row>
        <row r="2155">
          <cell r="R2155" t="str">
            <v>282.CIAC</v>
          </cell>
          <cell r="S2155">
            <v>7989.8331651337476</v>
          </cell>
        </row>
        <row r="2156">
          <cell r="R2156" t="str">
            <v>282.SNPD</v>
          </cell>
          <cell r="S2156">
            <v>-618594.23893208476</v>
          </cell>
        </row>
        <row r="2157">
          <cell r="R2157" t="str">
            <v>282.SCHMDEXP</v>
          </cell>
          <cell r="S2157">
            <v>0</v>
          </cell>
        </row>
        <row r="2158">
          <cell r="R2158" t="str">
            <v>282.TAXDEPR</v>
          </cell>
          <cell r="S2158">
            <v>0</v>
          </cell>
        </row>
        <row r="2159">
          <cell r="R2159" t="str">
            <v>282.DGP</v>
          </cell>
          <cell r="S2159">
            <v>0</v>
          </cell>
        </row>
        <row r="2160">
          <cell r="R2160" t="str">
            <v>282.IBT</v>
          </cell>
          <cell r="S2160">
            <v>0</v>
          </cell>
        </row>
        <row r="2161">
          <cell r="R2161" t="str">
            <v>282.SG</v>
          </cell>
          <cell r="S2161">
            <v>0</v>
          </cell>
        </row>
        <row r="2162">
          <cell r="R2162" t="str">
            <v>282.SG1</v>
          </cell>
          <cell r="S2162">
            <v>0</v>
          </cell>
        </row>
        <row r="2163">
          <cell r="R2163" t="str">
            <v>282.SE</v>
          </cell>
          <cell r="S2163">
            <v>-1746329.3598139312</v>
          </cell>
        </row>
        <row r="2164">
          <cell r="R2164" t="str">
            <v>282.SG2</v>
          </cell>
          <cell r="S2164">
            <v>3775570.3906631689</v>
          </cell>
        </row>
        <row r="2165">
          <cell r="R2165" t="str">
            <v>282.NA1</v>
          </cell>
          <cell r="S2165">
            <v>-1270462062.1263111</v>
          </cell>
        </row>
        <row r="2166">
          <cell r="R2166" t="str">
            <v>282.NA2</v>
          </cell>
          <cell r="S2166">
            <v>0</v>
          </cell>
        </row>
        <row r="2167">
          <cell r="R2167" t="str">
            <v>283.NA</v>
          </cell>
          <cell r="S2167">
            <v>0</v>
          </cell>
        </row>
        <row r="2168">
          <cell r="R2168" t="str">
            <v>283.S</v>
          </cell>
          <cell r="S2168">
            <v>-4699374.3953846199</v>
          </cell>
        </row>
        <row r="2169">
          <cell r="R2169" t="str">
            <v>283.SG</v>
          </cell>
          <cell r="S2169">
            <v>-950604.14225081762</v>
          </cell>
        </row>
        <row r="2170">
          <cell r="R2170" t="str">
            <v>283.SE</v>
          </cell>
          <cell r="S2170">
            <v>-18556130.132833969</v>
          </cell>
        </row>
        <row r="2171">
          <cell r="R2171" t="str">
            <v>283.SO</v>
          </cell>
          <cell r="S2171">
            <v>-10427025.259644361</v>
          </cell>
        </row>
        <row r="2172">
          <cell r="R2172" t="str">
            <v>283.GPS</v>
          </cell>
          <cell r="S2172">
            <v>-3254609.6894039023</v>
          </cell>
        </row>
        <row r="2173">
          <cell r="R2173" t="str">
            <v>283.SNP</v>
          </cell>
          <cell r="S2173">
            <v>-398101.92967992334</v>
          </cell>
        </row>
        <row r="2174">
          <cell r="R2174" t="str">
            <v>283.TROJD</v>
          </cell>
          <cell r="S2174">
            <v>0</v>
          </cell>
        </row>
        <row r="2175">
          <cell r="R2175" t="str">
            <v>283.SG1</v>
          </cell>
          <cell r="S2175">
            <v>0</v>
          </cell>
        </row>
        <row r="2176">
          <cell r="R2176" t="str">
            <v>283.SGCT</v>
          </cell>
          <cell r="S2176">
            <v>0</v>
          </cell>
        </row>
        <row r="2177">
          <cell r="R2177" t="str">
            <v>283.SG2</v>
          </cell>
          <cell r="S2177">
            <v>0</v>
          </cell>
        </row>
        <row r="2178">
          <cell r="R2178" t="str">
            <v>283.NA1</v>
          </cell>
          <cell r="S2178">
            <v>-38285845.549197592</v>
          </cell>
        </row>
        <row r="2179">
          <cell r="R2179" t="str">
            <v>283.NA2</v>
          </cell>
          <cell r="S2179">
            <v>0</v>
          </cell>
        </row>
        <row r="2180">
          <cell r="R2180" t="str">
            <v>Total Accum Deferred Income Tax.NA</v>
          </cell>
          <cell r="S2180">
            <v>-1092239626.0146251</v>
          </cell>
        </row>
        <row r="2181">
          <cell r="R2181" t="str">
            <v>255.NA</v>
          </cell>
          <cell r="S2181">
            <v>0</v>
          </cell>
        </row>
        <row r="2182">
          <cell r="R2182" t="str">
            <v>255.S</v>
          </cell>
          <cell r="S2182">
            <v>-1648387.2715384599</v>
          </cell>
        </row>
        <row r="2183">
          <cell r="R2183" t="str">
            <v>255.ITC84</v>
          </cell>
          <cell r="S2183">
            <v>0</v>
          </cell>
        </row>
        <row r="2184">
          <cell r="R2184" t="str">
            <v>255.ITC85</v>
          </cell>
          <cell r="S2184">
            <v>0</v>
          </cell>
        </row>
        <row r="2185">
          <cell r="R2185" t="str">
            <v>255.ITC86</v>
          </cell>
          <cell r="S2185">
            <v>0</v>
          </cell>
        </row>
        <row r="2186">
          <cell r="R2186" t="str">
            <v>255.ITC88</v>
          </cell>
          <cell r="S2186">
            <v>0</v>
          </cell>
        </row>
        <row r="2187">
          <cell r="R2187" t="str">
            <v>255.ITC89</v>
          </cell>
          <cell r="S2187">
            <v>0</v>
          </cell>
        </row>
        <row r="2188">
          <cell r="R2188" t="str">
            <v>255.ITC90</v>
          </cell>
          <cell r="S2188">
            <v>-6480.1317553845984</v>
          </cell>
        </row>
        <row r="2189">
          <cell r="R2189" t="str">
            <v>255.SG</v>
          </cell>
          <cell r="S2189">
            <v>-89432.94498805645</v>
          </cell>
        </row>
        <row r="2190">
          <cell r="R2190" t="str">
            <v>Total Accumulated ITC.NA</v>
          </cell>
          <cell r="S2190">
            <v>-1744300.3482819011</v>
          </cell>
        </row>
        <row r="2191">
          <cell r="R2191" t="str">
            <v>Total Accumulated ITC.NA1</v>
          </cell>
          <cell r="S2191">
            <v>0</v>
          </cell>
        </row>
        <row r="2192">
          <cell r="R2192" t="str">
            <v>Total Rate Base Deductions.NA</v>
          </cell>
          <cell r="S2192">
            <v>-1934002923.8466253</v>
          </cell>
        </row>
        <row r="2193">
          <cell r="R2193" t="str">
            <v>Total Rate Base Deductions.NA1</v>
          </cell>
          <cell r="S2193">
            <v>0</v>
          </cell>
        </row>
        <row r="2194">
          <cell r="R2194" t="str">
            <v>Total Rate Base Deductions.NA2</v>
          </cell>
          <cell r="S2194">
            <v>0</v>
          </cell>
        </row>
        <row r="2195">
          <cell r="R2195" t="str">
            <v>Total Rate Base Deductions.NA3</v>
          </cell>
          <cell r="S2195">
            <v>0</v>
          </cell>
        </row>
        <row r="2196">
          <cell r="R2196" t="str">
            <v>108SP.NA</v>
          </cell>
          <cell r="S2196">
            <v>0</v>
          </cell>
        </row>
        <row r="2197">
          <cell r="R2197" t="str">
            <v>108SP.S</v>
          </cell>
          <cell r="S2197">
            <v>-185356612.65307692</v>
          </cell>
        </row>
        <row r="2198">
          <cell r="R2198" t="str">
            <v>108SP.SG</v>
          </cell>
          <cell r="S2198">
            <v>-341058103.23849404</v>
          </cell>
        </row>
        <row r="2199">
          <cell r="R2199" t="str">
            <v>108SP.SG1</v>
          </cell>
          <cell r="S2199">
            <v>-323040023.85894132</v>
          </cell>
        </row>
        <row r="2200">
          <cell r="R2200" t="str">
            <v>108SP.SG2</v>
          </cell>
          <cell r="S2200">
            <v>-699585565.6910553</v>
          </cell>
        </row>
        <row r="2201">
          <cell r="R2201" t="str">
            <v>108SP.SG3</v>
          </cell>
          <cell r="S2201">
            <v>0</v>
          </cell>
        </row>
        <row r="2202">
          <cell r="R2202" t="str">
            <v>108SP.SG4</v>
          </cell>
          <cell r="S2202">
            <v>-103845557.19464485</v>
          </cell>
        </row>
        <row r="2203">
          <cell r="R2203" t="str">
            <v>108SP.NA1</v>
          </cell>
          <cell r="S2203">
            <v>-1652885862.6362123</v>
          </cell>
        </row>
        <row r="2204">
          <cell r="R2204" t="str">
            <v>108SP.NA2</v>
          </cell>
          <cell r="S2204">
            <v>0</v>
          </cell>
        </row>
        <row r="2205">
          <cell r="R2205" t="str">
            <v>108NP.NA</v>
          </cell>
          <cell r="S2205">
            <v>0</v>
          </cell>
        </row>
        <row r="2206">
          <cell r="R2206" t="str">
            <v>108NP.SG</v>
          </cell>
          <cell r="S2206">
            <v>0</v>
          </cell>
        </row>
        <row r="2207">
          <cell r="R2207" t="str">
            <v>108NP.SG1</v>
          </cell>
          <cell r="S2207">
            <v>0</v>
          </cell>
        </row>
        <row r="2208">
          <cell r="R2208" t="str">
            <v>108NP.SG2</v>
          </cell>
          <cell r="S2208">
            <v>0</v>
          </cell>
        </row>
        <row r="2209">
          <cell r="R2209" t="str">
            <v>108NP.NA1</v>
          </cell>
          <cell r="S2209">
            <v>0</v>
          </cell>
        </row>
        <row r="2210">
          <cell r="R2210" t="str">
            <v>108NP.NA2</v>
          </cell>
          <cell r="S2210">
            <v>0</v>
          </cell>
        </row>
        <row r="2211">
          <cell r="R2211" t="str">
            <v>108NP.NA3</v>
          </cell>
          <cell r="S2211">
            <v>0</v>
          </cell>
        </row>
        <row r="2212">
          <cell r="R2212" t="str">
            <v>108HP.NA</v>
          </cell>
          <cell r="S2212">
            <v>0</v>
          </cell>
        </row>
        <row r="2213">
          <cell r="R2213" t="str">
            <v>108HP.S</v>
          </cell>
          <cell r="S2213">
            <v>0</v>
          </cell>
        </row>
        <row r="2214">
          <cell r="R2214" t="str">
            <v>108HP.SG</v>
          </cell>
          <cell r="S2214">
            <v>-75717926.436878949</v>
          </cell>
        </row>
        <row r="2215">
          <cell r="R2215" t="str">
            <v>108HP.SG1</v>
          </cell>
          <cell r="S2215">
            <v>-13550833.843857126</v>
          </cell>
        </row>
        <row r="2216">
          <cell r="R2216" t="str">
            <v>108HP.SG2</v>
          </cell>
          <cell r="S2216">
            <v>-85510754.97481297</v>
          </cell>
        </row>
        <row r="2217">
          <cell r="R2217" t="str">
            <v>108HP.SG3</v>
          </cell>
          <cell r="S2217">
            <v>-25120904.254645333</v>
          </cell>
        </row>
        <row r="2218">
          <cell r="R2218" t="str">
            <v>108HP.NA1</v>
          </cell>
          <cell r="S2218">
            <v>-199900419.51019436</v>
          </cell>
        </row>
        <row r="2219">
          <cell r="R2219" t="str">
            <v>108HP.NA2</v>
          </cell>
          <cell r="S2219">
            <v>0</v>
          </cell>
        </row>
        <row r="2220">
          <cell r="R2220" t="str">
            <v>108OP.NA</v>
          </cell>
          <cell r="S2220">
            <v>0</v>
          </cell>
        </row>
        <row r="2221">
          <cell r="R2221" t="str">
            <v>108OP.S</v>
          </cell>
          <cell r="S2221">
            <v>0</v>
          </cell>
        </row>
        <row r="2222">
          <cell r="R2222" t="str">
            <v>108OP.SG</v>
          </cell>
          <cell r="S2222">
            <v>0</v>
          </cell>
        </row>
        <row r="2223">
          <cell r="R2223" t="str">
            <v>108OP.SG1</v>
          </cell>
          <cell r="S2223">
            <v>131603031.96758531</v>
          </cell>
        </row>
        <row r="2224">
          <cell r="R2224" t="str">
            <v>108OP.SG2</v>
          </cell>
          <cell r="S2224">
            <v>-193835926.5388504</v>
          </cell>
        </row>
        <row r="2225">
          <cell r="R2225" t="str">
            <v>108OP.SG3</v>
          </cell>
          <cell r="S2225">
            <v>-17529409.688588921</v>
          </cell>
        </row>
        <row r="2226">
          <cell r="R2226" t="str">
            <v>108OP.NA1</v>
          </cell>
          <cell r="S2226">
            <v>-79762304.259854004</v>
          </cell>
        </row>
        <row r="2227">
          <cell r="R2227" t="str">
            <v>108OP.NA2</v>
          </cell>
          <cell r="S2227">
            <v>0</v>
          </cell>
        </row>
        <row r="2228">
          <cell r="R2228" t="str">
            <v>108EP.NA</v>
          </cell>
          <cell r="S2228">
            <v>0</v>
          </cell>
        </row>
        <row r="2229">
          <cell r="R2229" t="str">
            <v>108EP.SG</v>
          </cell>
          <cell r="S2229">
            <v>0</v>
          </cell>
        </row>
        <row r="2230">
          <cell r="R2230" t="str">
            <v>108EP.SG1</v>
          </cell>
          <cell r="S2230">
            <v>0</v>
          </cell>
        </row>
        <row r="2231">
          <cell r="R2231" t="str">
            <v>108EP.NA1</v>
          </cell>
          <cell r="S2231">
            <v>0</v>
          </cell>
        </row>
        <row r="2232">
          <cell r="R2232" t="str">
            <v>108EP.NA2</v>
          </cell>
          <cell r="S2232">
            <v>0</v>
          </cell>
        </row>
        <row r="2233">
          <cell r="R2233" t="str">
            <v>Total Production Plant Accum Depreciation.NA</v>
          </cell>
          <cell r="S2233">
            <v>-1932548586.4062605</v>
          </cell>
        </row>
        <row r="2234">
          <cell r="R2234" t="str">
            <v>Total Production Plant Accum Depreciation.NA1</v>
          </cell>
          <cell r="S2234">
            <v>0</v>
          </cell>
        </row>
        <row r="2235">
          <cell r="R2235" t="str">
            <v>Summary of Prod Plant Depreciation by Factor.NA</v>
          </cell>
          <cell r="S2235">
            <v>0</v>
          </cell>
        </row>
        <row r="2236">
          <cell r="R2236" t="str">
            <v>Summary of Prod Plant Depreciation by Factor.NA1</v>
          </cell>
          <cell r="S2236">
            <v>-185356612.65307692</v>
          </cell>
        </row>
        <row r="2237">
          <cell r="R2237" t="str">
            <v>Summary of Prod Plant Depreciation by Factor.NA2</v>
          </cell>
          <cell r="S2237">
            <v>0</v>
          </cell>
        </row>
        <row r="2238">
          <cell r="R2238" t="str">
            <v>Summary of Prod Plant Depreciation by Factor.NA3</v>
          </cell>
          <cell r="S2238">
            <v>0</v>
          </cell>
        </row>
        <row r="2239">
          <cell r="R2239" t="str">
            <v>Summary of Prod Plant Depreciation by Factor.NA4</v>
          </cell>
          <cell r="S2239">
            <v>-1747191973.7531838</v>
          </cell>
        </row>
        <row r="2240">
          <cell r="R2240" t="str">
            <v>Summary of Prod Plant Depreciation by Factor.NA5</v>
          </cell>
          <cell r="S2240">
            <v>0</v>
          </cell>
        </row>
        <row r="2241">
          <cell r="R2241" t="str">
            <v>Summary of Prod Plant Depreciation by Factor.NA6</v>
          </cell>
          <cell r="S2241">
            <v>0</v>
          </cell>
        </row>
        <row r="2242">
          <cell r="R2242" t="str">
            <v>Total of Prod Plant Depreciation by Factor.NA</v>
          </cell>
          <cell r="S2242">
            <v>-1932548586.4062607</v>
          </cell>
        </row>
        <row r="2243">
          <cell r="R2243" t="str">
            <v>Total of Prod Plant Depreciation by Factor.NA1</v>
          </cell>
          <cell r="S2243">
            <v>0</v>
          </cell>
        </row>
        <row r="2244">
          <cell r="R2244" t="str">
            <v>Total of Prod Plant Depreciation by Factor.NA2</v>
          </cell>
          <cell r="S2244">
            <v>0</v>
          </cell>
        </row>
        <row r="2245">
          <cell r="R2245" t="str">
            <v>108TP.NA</v>
          </cell>
          <cell r="S2245">
            <v>0</v>
          </cell>
        </row>
        <row r="2246">
          <cell r="R2246" t="str">
            <v>108TP.SG</v>
          </cell>
          <cell r="S2246">
            <v>-156305448.87773734</v>
          </cell>
        </row>
        <row r="2247">
          <cell r="R2247" t="str">
            <v>108TP.SG1</v>
          </cell>
          <cell r="S2247">
            <v>-186415607.8129707</v>
          </cell>
        </row>
        <row r="2248">
          <cell r="R2248" t="str">
            <v>108TP.SG2</v>
          </cell>
          <cell r="S2248">
            <v>-491215702.8590951</v>
          </cell>
        </row>
        <row r="2249">
          <cell r="R2249" t="str">
            <v>Total Trans Plant Accum Depreciation.NA</v>
          </cell>
          <cell r="S2249">
            <v>-833936759.54980314</v>
          </cell>
        </row>
        <row r="2250">
          <cell r="R2250" t="str">
            <v>108360.NA</v>
          </cell>
          <cell r="S2250">
            <v>0</v>
          </cell>
        </row>
        <row r="2251">
          <cell r="R2251" t="str">
            <v>108360.S</v>
          </cell>
          <cell r="S2251">
            <v>-3390311.7130769198</v>
          </cell>
        </row>
        <row r="2252">
          <cell r="R2252" t="str">
            <v>108360.NA1</v>
          </cell>
          <cell r="S2252">
            <v>-3390311.7130769198</v>
          </cell>
        </row>
        <row r="2253">
          <cell r="R2253" t="str">
            <v>108360.NA2</v>
          </cell>
          <cell r="S2253">
            <v>0</v>
          </cell>
        </row>
        <row r="2254">
          <cell r="R2254" t="str">
            <v>108361.NA</v>
          </cell>
          <cell r="S2254">
            <v>0</v>
          </cell>
        </row>
        <row r="2255">
          <cell r="R2255" t="str">
            <v>108361.S</v>
          </cell>
          <cell r="S2255">
            <v>-12948467.380769201</v>
          </cell>
        </row>
        <row r="2256">
          <cell r="R2256" t="str">
            <v>108361.NA1</v>
          </cell>
          <cell r="S2256">
            <v>-12948467.380769201</v>
          </cell>
        </row>
        <row r="2257">
          <cell r="R2257" t="str">
            <v>108361.NA2</v>
          </cell>
          <cell r="S2257">
            <v>0</v>
          </cell>
        </row>
        <row r="2258">
          <cell r="R2258" t="str">
            <v>108362.NA</v>
          </cell>
          <cell r="S2258">
            <v>0</v>
          </cell>
        </row>
        <row r="2259">
          <cell r="R2259" t="str">
            <v>108362.S</v>
          </cell>
          <cell r="S2259">
            <v>-124623898.83769201</v>
          </cell>
        </row>
        <row r="2260">
          <cell r="R2260" t="str">
            <v>108362.NA1</v>
          </cell>
          <cell r="S2260">
            <v>-124623898.83769201</v>
          </cell>
        </row>
        <row r="2261">
          <cell r="R2261" t="str">
            <v>108362.NA2</v>
          </cell>
          <cell r="S2261">
            <v>0</v>
          </cell>
        </row>
        <row r="2262">
          <cell r="R2262" t="str">
            <v>108363.NA</v>
          </cell>
          <cell r="S2262">
            <v>0</v>
          </cell>
        </row>
        <row r="2263">
          <cell r="R2263" t="str">
            <v>108363.S</v>
          </cell>
          <cell r="S2263">
            <v>0</v>
          </cell>
        </row>
        <row r="2264">
          <cell r="R2264" t="str">
            <v>108363.NA1</v>
          </cell>
          <cell r="S2264">
            <v>0</v>
          </cell>
        </row>
        <row r="2265">
          <cell r="R2265" t="str">
            <v>108363.NA2</v>
          </cell>
          <cell r="S2265">
            <v>0</v>
          </cell>
        </row>
        <row r="2266">
          <cell r="R2266" t="str">
            <v>108364.NA</v>
          </cell>
          <cell r="S2266">
            <v>0</v>
          </cell>
        </row>
        <row r="2267">
          <cell r="R2267" t="str">
            <v>108364.S</v>
          </cell>
          <cell r="S2267">
            <v>-162282178.42615399</v>
          </cell>
        </row>
        <row r="2268">
          <cell r="R2268" t="str">
            <v>108364.NA1</v>
          </cell>
          <cell r="S2268">
            <v>-162282178.42615399</v>
          </cell>
        </row>
        <row r="2269">
          <cell r="R2269" t="str">
            <v>108364.NA2</v>
          </cell>
          <cell r="S2269">
            <v>0</v>
          </cell>
        </row>
        <row r="2270">
          <cell r="R2270" t="str">
            <v>108365.NA</v>
          </cell>
          <cell r="S2270">
            <v>0</v>
          </cell>
        </row>
        <row r="2271">
          <cell r="R2271" t="str">
            <v>108365.S</v>
          </cell>
          <cell r="S2271">
            <v>-89014849.108461604</v>
          </cell>
        </row>
        <row r="2272">
          <cell r="R2272" t="str">
            <v>108365.NA1</v>
          </cell>
          <cell r="S2272">
            <v>-89014849.108461604</v>
          </cell>
        </row>
        <row r="2273">
          <cell r="R2273" t="str">
            <v>108365.NA2</v>
          </cell>
          <cell r="S2273">
            <v>0</v>
          </cell>
        </row>
        <row r="2274">
          <cell r="R2274" t="str">
            <v>108366.NA</v>
          </cell>
          <cell r="S2274">
            <v>0</v>
          </cell>
        </row>
        <row r="2275">
          <cell r="R2275" t="str">
            <v>108366.S</v>
          </cell>
          <cell r="S2275">
            <v>-85643030.939999998</v>
          </cell>
        </row>
        <row r="2276">
          <cell r="R2276" t="str">
            <v>108366.NA1</v>
          </cell>
          <cell r="S2276">
            <v>-85643030.939999998</v>
          </cell>
        </row>
        <row r="2277">
          <cell r="R2277" t="str">
            <v>108366.NA2</v>
          </cell>
          <cell r="S2277">
            <v>0</v>
          </cell>
        </row>
        <row r="2278">
          <cell r="R2278" t="str">
            <v>108367.NA</v>
          </cell>
          <cell r="S2278">
            <v>0</v>
          </cell>
        </row>
        <row r="2279">
          <cell r="R2279" t="str">
            <v>108367.S</v>
          </cell>
          <cell r="S2279">
            <v>-238991002.54384601</v>
          </cell>
        </row>
        <row r="2280">
          <cell r="R2280" t="str">
            <v>108367.NA1</v>
          </cell>
          <cell r="S2280">
            <v>-238991002.54384601</v>
          </cell>
        </row>
        <row r="2281">
          <cell r="R2281" t="str">
            <v>108367.NA2</v>
          </cell>
          <cell r="S2281">
            <v>0</v>
          </cell>
        </row>
        <row r="2282">
          <cell r="R2282" t="str">
            <v>108368.NA</v>
          </cell>
          <cell r="S2282">
            <v>0</v>
          </cell>
        </row>
        <row r="2283">
          <cell r="R2283" t="str">
            <v>108368.S</v>
          </cell>
          <cell r="S2283">
            <v>-139233037.490769</v>
          </cell>
        </row>
        <row r="2284">
          <cell r="R2284" t="str">
            <v>108368.NA1</v>
          </cell>
          <cell r="S2284">
            <v>-139233037.490769</v>
          </cell>
        </row>
        <row r="2285">
          <cell r="R2285" t="str">
            <v>108368.NA2</v>
          </cell>
          <cell r="S2285">
            <v>0</v>
          </cell>
        </row>
        <row r="2286">
          <cell r="R2286" t="str">
            <v>108369.NA</v>
          </cell>
          <cell r="S2286">
            <v>0</v>
          </cell>
        </row>
        <row r="2287">
          <cell r="R2287" t="str">
            <v>108369.S</v>
          </cell>
          <cell r="S2287">
            <v>-117067086.709231</v>
          </cell>
        </row>
        <row r="2288">
          <cell r="R2288" t="str">
            <v>108369.NA1</v>
          </cell>
          <cell r="S2288">
            <v>-117067086.709231</v>
          </cell>
        </row>
        <row r="2289">
          <cell r="R2289" t="str">
            <v>108369.NA2</v>
          </cell>
          <cell r="S2289">
            <v>0</v>
          </cell>
        </row>
        <row r="2290">
          <cell r="R2290" t="str">
            <v>108370.NA</v>
          </cell>
          <cell r="S2290">
            <v>0</v>
          </cell>
        </row>
        <row r="2291">
          <cell r="R2291" t="str">
            <v>108370.S</v>
          </cell>
          <cell r="S2291">
            <v>-47477750.194615401</v>
          </cell>
        </row>
        <row r="2292">
          <cell r="R2292" t="str">
            <v>108370.NA1</v>
          </cell>
          <cell r="S2292">
            <v>-47477750.194615401</v>
          </cell>
        </row>
        <row r="2293">
          <cell r="R2293" t="str">
            <v>108370.NA2</v>
          </cell>
          <cell r="S2293">
            <v>0</v>
          </cell>
        </row>
        <row r="2294">
          <cell r="R2294" t="str">
            <v>108370.NA3</v>
          </cell>
          <cell r="S2294">
            <v>0</v>
          </cell>
        </row>
        <row r="2295">
          <cell r="R2295" t="str">
            <v>108370.NA4</v>
          </cell>
          <cell r="S2295">
            <v>0</v>
          </cell>
        </row>
        <row r="2296">
          <cell r="R2296" t="str">
            <v>108371.NA</v>
          </cell>
          <cell r="S2296">
            <v>0</v>
          </cell>
        </row>
        <row r="2297">
          <cell r="R2297" t="str">
            <v>108371.S</v>
          </cell>
          <cell r="S2297">
            <v>-3361515.71769231</v>
          </cell>
        </row>
        <row r="2298">
          <cell r="R2298" t="str">
            <v>108371.NA1</v>
          </cell>
          <cell r="S2298">
            <v>-3361515.71769231</v>
          </cell>
        </row>
        <row r="2299">
          <cell r="R2299" t="str">
            <v>108371.NA2</v>
          </cell>
          <cell r="S2299">
            <v>0</v>
          </cell>
        </row>
        <row r="2300">
          <cell r="R2300" t="str">
            <v>108372.NA</v>
          </cell>
          <cell r="S2300">
            <v>0</v>
          </cell>
        </row>
        <row r="2301">
          <cell r="R2301" t="str">
            <v>108372.S</v>
          </cell>
          <cell r="S2301">
            <v>0</v>
          </cell>
        </row>
        <row r="2302">
          <cell r="R2302" t="str">
            <v>108372.NA1</v>
          </cell>
          <cell r="S2302">
            <v>0</v>
          </cell>
        </row>
        <row r="2303">
          <cell r="R2303" t="str">
            <v>108372.NA2</v>
          </cell>
          <cell r="S2303">
            <v>0</v>
          </cell>
        </row>
        <row r="2304">
          <cell r="R2304" t="str">
            <v>108373.NA</v>
          </cell>
          <cell r="S2304">
            <v>0</v>
          </cell>
        </row>
        <row r="2305">
          <cell r="R2305" t="str">
            <v>108373.S</v>
          </cell>
          <cell r="S2305">
            <v>-12433986.0761538</v>
          </cell>
        </row>
        <row r="2306">
          <cell r="R2306" t="str">
            <v>108373.NA1</v>
          </cell>
          <cell r="S2306">
            <v>-12433986.0761538</v>
          </cell>
        </row>
        <row r="2307">
          <cell r="R2307" t="str">
            <v>108373.NA2</v>
          </cell>
          <cell r="S2307">
            <v>0</v>
          </cell>
        </row>
        <row r="2308">
          <cell r="R2308" t="str">
            <v>108D00.NA</v>
          </cell>
          <cell r="S2308">
            <v>0</v>
          </cell>
        </row>
        <row r="2309">
          <cell r="R2309" t="str">
            <v>108D00.S</v>
          </cell>
          <cell r="S2309">
            <v>0</v>
          </cell>
        </row>
        <row r="2310">
          <cell r="R2310" t="str">
            <v>108D00.NA1</v>
          </cell>
          <cell r="S2310">
            <v>0</v>
          </cell>
        </row>
        <row r="2311">
          <cell r="R2311" t="str">
            <v>108D00.NA2</v>
          </cell>
          <cell r="S2311">
            <v>0</v>
          </cell>
        </row>
        <row r="2312">
          <cell r="R2312" t="str">
            <v>108DS.NA</v>
          </cell>
          <cell r="S2312">
            <v>0</v>
          </cell>
        </row>
        <row r="2313">
          <cell r="R2313" t="str">
            <v>108DS.S</v>
          </cell>
          <cell r="S2313">
            <v>0</v>
          </cell>
        </row>
        <row r="2314">
          <cell r="R2314" t="str">
            <v>108DS.NA1</v>
          </cell>
          <cell r="S2314">
            <v>0</v>
          </cell>
        </row>
        <row r="2315">
          <cell r="R2315" t="str">
            <v>108DS.NA2</v>
          </cell>
          <cell r="S2315">
            <v>0</v>
          </cell>
        </row>
        <row r="2316">
          <cell r="R2316" t="str">
            <v>108DP.NA</v>
          </cell>
          <cell r="S2316">
            <v>0</v>
          </cell>
        </row>
        <row r="2317">
          <cell r="R2317" t="str">
            <v>108DP.S</v>
          </cell>
          <cell r="S2317">
            <v>3939652.9238461498</v>
          </cell>
        </row>
        <row r="2318">
          <cell r="R2318" t="str">
            <v>108DP.NA1</v>
          </cell>
          <cell r="S2318">
            <v>3939652.9238461498</v>
          </cell>
        </row>
        <row r="2319">
          <cell r="R2319" t="str">
            <v>108DP.NA2</v>
          </cell>
          <cell r="S2319">
            <v>0</v>
          </cell>
        </row>
        <row r="2320">
          <cell r="R2320" t="str">
            <v>108DP.NA3</v>
          </cell>
          <cell r="S2320">
            <v>0</v>
          </cell>
        </row>
        <row r="2321">
          <cell r="R2321" t="str">
            <v>Total Distribution Plant Accum Depreciation.NA</v>
          </cell>
          <cell r="S2321">
            <v>-1032527462.2146151</v>
          </cell>
        </row>
        <row r="2322">
          <cell r="R2322" t="str">
            <v>Total Distribution Plant Accum Depreciation.NA1</v>
          </cell>
          <cell r="S2322">
            <v>0</v>
          </cell>
        </row>
        <row r="2323">
          <cell r="R2323" t="str">
            <v>Summary of Distribution Plant Depr by Factor.NA</v>
          </cell>
          <cell r="S2323">
            <v>0</v>
          </cell>
        </row>
        <row r="2324">
          <cell r="R2324" t="str">
            <v>Summary of Distribution Plant Depr by Factor.NA1</v>
          </cell>
          <cell r="S2324">
            <v>-1032527462.2146151</v>
          </cell>
        </row>
        <row r="2325">
          <cell r="R2325" t="str">
            <v>Summary of Distribution Plant Depr by Factor.NA2</v>
          </cell>
          <cell r="S2325">
            <v>0</v>
          </cell>
        </row>
        <row r="2326">
          <cell r="R2326" t="str">
            <v>Total Distribution Depreciation by Factor.NA</v>
          </cell>
          <cell r="S2326">
            <v>-1032527462.2146151</v>
          </cell>
        </row>
        <row r="2327">
          <cell r="R2327" t="str">
            <v>108GP.NA</v>
          </cell>
          <cell r="S2327">
            <v>0</v>
          </cell>
        </row>
        <row r="2328">
          <cell r="R2328" t="str">
            <v>108GP.S</v>
          </cell>
          <cell r="S2328">
            <v>-89921315.931538507</v>
          </cell>
        </row>
        <row r="2329">
          <cell r="R2329" t="str">
            <v>108GP.SG</v>
          </cell>
          <cell r="S2329">
            <v>-336764.73313643882</v>
          </cell>
        </row>
        <row r="2330">
          <cell r="R2330" t="str">
            <v>108GP.SG1</v>
          </cell>
          <cell r="S2330">
            <v>-1231402.1554204763</v>
          </cell>
        </row>
        <row r="2331">
          <cell r="R2331" t="str">
            <v>108GP.SG2</v>
          </cell>
          <cell r="S2331">
            <v>-53276450.775519788</v>
          </cell>
        </row>
        <row r="2332">
          <cell r="R2332" t="str">
            <v>108GP.CN</v>
          </cell>
          <cell r="S2332">
            <v>-3290006.2221940742</v>
          </cell>
        </row>
        <row r="2333">
          <cell r="R2333" t="str">
            <v>108GP.SO</v>
          </cell>
          <cell r="S2333">
            <v>-48605083.829423934</v>
          </cell>
        </row>
        <row r="2334">
          <cell r="R2334" t="str">
            <v>108GP.SE</v>
          </cell>
          <cell r="S2334">
            <v>-675712.07115734636</v>
          </cell>
        </row>
        <row r="2335">
          <cell r="R2335" t="str">
            <v>108GP.SG3</v>
          </cell>
          <cell r="S2335">
            <v>-52335.332069843076</v>
          </cell>
        </row>
        <row r="2336">
          <cell r="R2336" t="str">
            <v>108GP.SG4</v>
          </cell>
          <cell r="S2336">
            <v>-1074800.0514270954</v>
          </cell>
        </row>
        <row r="2337">
          <cell r="R2337" t="str">
            <v>108GP.NA1</v>
          </cell>
          <cell r="S2337">
            <v>-198463871.10188749</v>
          </cell>
        </row>
        <row r="2338">
          <cell r="R2338" t="str">
            <v>108GP.NA2</v>
          </cell>
          <cell r="S2338">
            <v>0</v>
          </cell>
        </row>
        <row r="2339">
          <cell r="R2339" t="str">
            <v>108GP.NA3</v>
          </cell>
          <cell r="S2339">
            <v>0</v>
          </cell>
        </row>
        <row r="2340">
          <cell r="R2340" t="str">
            <v>108MP.NA</v>
          </cell>
          <cell r="S2340">
            <v>0</v>
          </cell>
        </row>
        <row r="2341">
          <cell r="R2341" t="str">
            <v>108MP.S</v>
          </cell>
          <cell r="S2341">
            <v>0</v>
          </cell>
        </row>
        <row r="2342">
          <cell r="R2342" t="str">
            <v>108MP.SE</v>
          </cell>
          <cell r="S2342">
            <v>0</v>
          </cell>
        </row>
        <row r="2343">
          <cell r="R2343" t="str">
            <v>108MP.NA1</v>
          </cell>
          <cell r="S2343">
            <v>0</v>
          </cell>
        </row>
        <row r="2344">
          <cell r="R2344" t="str">
            <v>108MP.NA2</v>
          </cell>
          <cell r="S2344">
            <v>0</v>
          </cell>
        </row>
        <row r="2345">
          <cell r="R2345" t="str">
            <v>108MP.S1</v>
          </cell>
          <cell r="S2345">
            <v>0</v>
          </cell>
        </row>
        <row r="2346">
          <cell r="R2346" t="str">
            <v>108MP.NA3</v>
          </cell>
          <cell r="S2346">
            <v>0</v>
          </cell>
        </row>
        <row r="2347">
          <cell r="R2347" t="str">
            <v>108MP.NA4</v>
          </cell>
          <cell r="S2347">
            <v>0</v>
          </cell>
        </row>
        <row r="2348">
          <cell r="R2348" t="str">
            <v>1081390.NA</v>
          </cell>
          <cell r="S2348">
            <v>0</v>
          </cell>
        </row>
        <row r="2349">
          <cell r="R2349" t="str">
            <v>1081390.SO</v>
          </cell>
          <cell r="S2349">
            <v>0</v>
          </cell>
        </row>
        <row r="2350">
          <cell r="R2350" t="str">
            <v>1081390.NA1</v>
          </cell>
          <cell r="S2350">
            <v>0</v>
          </cell>
        </row>
        <row r="2351">
          <cell r="R2351" t="str">
            <v>1081390.NA2</v>
          </cell>
          <cell r="S2351">
            <v>0</v>
          </cell>
        </row>
        <row r="2352">
          <cell r="R2352" t="str">
            <v>1081390.NA3</v>
          </cell>
          <cell r="S2352">
            <v>0</v>
          </cell>
        </row>
        <row r="2353">
          <cell r="R2353" t="str">
            <v>1081390.NA4</v>
          </cell>
          <cell r="S2353">
            <v>0</v>
          </cell>
        </row>
        <row r="2354">
          <cell r="R2354" t="str">
            <v>1081390.NA5</v>
          </cell>
          <cell r="S2354">
            <v>0</v>
          </cell>
        </row>
        <row r="2355">
          <cell r="R2355" t="str">
            <v>1081399.NA</v>
          </cell>
          <cell r="S2355">
            <v>0</v>
          </cell>
        </row>
        <row r="2356">
          <cell r="R2356" t="str">
            <v>1081399.S</v>
          </cell>
          <cell r="S2356">
            <v>0</v>
          </cell>
        </row>
        <row r="2357">
          <cell r="R2357" t="str">
            <v>1081399.SE</v>
          </cell>
          <cell r="S2357">
            <v>0</v>
          </cell>
        </row>
        <row r="2358">
          <cell r="R2358" t="str">
            <v>1081399.NA1</v>
          </cell>
          <cell r="S2358">
            <v>0</v>
          </cell>
        </row>
        <row r="2359">
          <cell r="R2359" t="str">
            <v>1081399.NA2</v>
          </cell>
          <cell r="S2359">
            <v>0</v>
          </cell>
        </row>
        <row r="2360">
          <cell r="R2360" t="str">
            <v>1081399.NA3</v>
          </cell>
          <cell r="S2360">
            <v>0</v>
          </cell>
        </row>
        <row r="2361">
          <cell r="R2361" t="str">
            <v>1081399.NA4</v>
          </cell>
          <cell r="S2361">
            <v>0</v>
          </cell>
        </row>
        <row r="2362">
          <cell r="R2362" t="str">
            <v>1081399.NA5</v>
          </cell>
          <cell r="S2362">
            <v>0</v>
          </cell>
        </row>
        <row r="2363">
          <cell r="R2363" t="str">
            <v>1081399.NA6</v>
          </cell>
          <cell r="S2363">
            <v>0</v>
          </cell>
        </row>
        <row r="2364">
          <cell r="R2364" t="str">
            <v>Total General Plant Accum Depreciation.NA</v>
          </cell>
          <cell r="S2364">
            <v>-198463871.10188749</v>
          </cell>
        </row>
        <row r="2365">
          <cell r="R2365" t="str">
            <v>Total General Plant Accum Depreciation.NA1</v>
          </cell>
          <cell r="S2365">
            <v>0</v>
          </cell>
        </row>
        <row r="2366">
          <cell r="R2366" t="str">
            <v>Total General Plant Accum Depreciation.NA2</v>
          </cell>
          <cell r="S2366">
            <v>0</v>
          </cell>
        </row>
        <row r="2367">
          <cell r="R2367" t="str">
            <v>Total General Plant Accum Depreciation.NA3</v>
          </cell>
          <cell r="S2367">
            <v>0</v>
          </cell>
        </row>
        <row r="2368">
          <cell r="R2368" t="str">
            <v>Summary of General Depreciation by Factor.NA</v>
          </cell>
          <cell r="S2368">
            <v>0</v>
          </cell>
        </row>
        <row r="2369">
          <cell r="R2369" t="str">
            <v>Summary of General Depreciation by Factor.NA1</v>
          </cell>
          <cell r="S2369">
            <v>-89921315.931538507</v>
          </cell>
        </row>
        <row r="2370">
          <cell r="R2370" t="str">
            <v>Summary of General Depreciation by Factor.NA2</v>
          </cell>
          <cell r="S2370">
            <v>0</v>
          </cell>
        </row>
        <row r="2371">
          <cell r="R2371" t="str">
            <v>Summary of General Depreciation by Factor.NA3</v>
          </cell>
          <cell r="S2371">
            <v>0</v>
          </cell>
        </row>
        <row r="2372">
          <cell r="R2372" t="str">
            <v>Summary of General Depreciation by Factor.NA4</v>
          </cell>
          <cell r="S2372">
            <v>-675712.07115734636</v>
          </cell>
        </row>
        <row r="2373">
          <cell r="R2373" t="str">
            <v>Summary of General Depreciation by Factor.NA5</v>
          </cell>
          <cell r="S2373">
            <v>-48605083.829423934</v>
          </cell>
        </row>
        <row r="2374">
          <cell r="R2374" t="str">
            <v>Summary of General Depreciation by Factor.NA6</v>
          </cell>
          <cell r="S2374">
            <v>-3290006.2221940742</v>
          </cell>
        </row>
        <row r="2375">
          <cell r="R2375" t="str">
            <v>Summary of General Depreciation by Factor.NA7</v>
          </cell>
          <cell r="S2375">
            <v>-55971753.047573641</v>
          </cell>
        </row>
        <row r="2376">
          <cell r="R2376" t="str">
            <v>Summary of General Depreciation by Factor.NA8</v>
          </cell>
          <cell r="S2376">
            <v>0</v>
          </cell>
        </row>
        <row r="2377">
          <cell r="R2377" t="str">
            <v>Summary of General Depreciation by Factor.NA9</v>
          </cell>
          <cell r="S2377">
            <v>0</v>
          </cell>
        </row>
        <row r="2378">
          <cell r="R2378" t="str">
            <v>Summary of General Depreciation by Factor.NA10</v>
          </cell>
          <cell r="S2378">
            <v>0</v>
          </cell>
        </row>
        <row r="2379">
          <cell r="R2379" t="str">
            <v>Summary of General Depreciation by Factor.NA11</v>
          </cell>
          <cell r="S2379">
            <v>0</v>
          </cell>
        </row>
        <row r="2380">
          <cell r="R2380" t="str">
            <v>Total General Depreciation by Factor.NA</v>
          </cell>
          <cell r="S2380">
            <v>-198463871.10188752</v>
          </cell>
        </row>
        <row r="2381">
          <cell r="R2381" t="str">
            <v>Total General Depreciation by Factor.NA1</v>
          </cell>
          <cell r="S2381">
            <v>0</v>
          </cell>
        </row>
        <row r="2382">
          <cell r="R2382" t="str">
            <v>Total General Depreciation by Factor.NA2</v>
          </cell>
          <cell r="S2382">
            <v>0</v>
          </cell>
        </row>
        <row r="2383">
          <cell r="R2383" t="str">
            <v>Total Accum Depreciation - Plant In Service.NA</v>
          </cell>
          <cell r="S2383">
            <v>-3997476679.2725663</v>
          </cell>
        </row>
        <row r="2384">
          <cell r="R2384" t="str">
            <v>111SP.NA</v>
          </cell>
          <cell r="S2384">
            <v>0</v>
          </cell>
        </row>
        <row r="2385">
          <cell r="R2385" t="str">
            <v>111SP.SG</v>
          </cell>
          <cell r="S2385">
            <v>0</v>
          </cell>
        </row>
        <row r="2386">
          <cell r="R2386" t="str">
            <v>111SP.SG1</v>
          </cell>
          <cell r="S2386">
            <v>0</v>
          </cell>
        </row>
        <row r="2387">
          <cell r="R2387" t="str">
            <v>111SP.NA1</v>
          </cell>
          <cell r="S2387">
            <v>0</v>
          </cell>
        </row>
        <row r="2388">
          <cell r="R2388" t="str">
            <v>111SP.NA2</v>
          </cell>
          <cell r="S2388">
            <v>0</v>
          </cell>
        </row>
        <row r="2389">
          <cell r="R2389" t="str">
            <v>111SP.NA3</v>
          </cell>
          <cell r="S2389">
            <v>0</v>
          </cell>
        </row>
        <row r="2390">
          <cell r="R2390" t="str">
            <v>111GP.NA</v>
          </cell>
          <cell r="S2390">
            <v>0</v>
          </cell>
        </row>
        <row r="2391">
          <cell r="R2391" t="str">
            <v>111GP.S</v>
          </cell>
          <cell r="S2391">
            <v>-29991.863076923099</v>
          </cell>
        </row>
        <row r="2392">
          <cell r="R2392" t="str">
            <v>111GP.CN</v>
          </cell>
          <cell r="S2392">
            <v>0</v>
          </cell>
        </row>
        <row r="2393">
          <cell r="R2393" t="str">
            <v>111GP.SG</v>
          </cell>
          <cell r="S2393">
            <v>0</v>
          </cell>
        </row>
        <row r="2394">
          <cell r="R2394" t="str">
            <v>111GP.SO</v>
          </cell>
          <cell r="S2394">
            <v>-1603333.693496214</v>
          </cell>
        </row>
        <row r="2395">
          <cell r="R2395" t="str">
            <v>111GP.SE</v>
          </cell>
          <cell r="S2395">
            <v>0</v>
          </cell>
        </row>
        <row r="2396">
          <cell r="R2396" t="str">
            <v>111GP.NA1</v>
          </cell>
          <cell r="S2396">
            <v>-1633325.5565731372</v>
          </cell>
        </row>
        <row r="2397">
          <cell r="R2397" t="str">
            <v>111GP.NA2</v>
          </cell>
          <cell r="S2397">
            <v>0</v>
          </cell>
        </row>
        <row r="2398">
          <cell r="R2398" t="str">
            <v>111GP.NA3</v>
          </cell>
          <cell r="S2398">
            <v>0</v>
          </cell>
        </row>
        <row r="2399">
          <cell r="R2399" t="str">
            <v>111HP.NA</v>
          </cell>
          <cell r="S2399">
            <v>0</v>
          </cell>
        </row>
        <row r="2400">
          <cell r="R2400" t="str">
            <v>111HP.SG</v>
          </cell>
          <cell r="S2400">
            <v>0</v>
          </cell>
        </row>
        <row r="2401">
          <cell r="R2401" t="str">
            <v>111HP.SG1</v>
          </cell>
          <cell r="S2401">
            <v>0</v>
          </cell>
        </row>
        <row r="2402">
          <cell r="R2402" t="str">
            <v>111HP.SG2</v>
          </cell>
          <cell r="S2402">
            <v>-1234548.5859693175</v>
          </cell>
        </row>
        <row r="2403">
          <cell r="R2403" t="str">
            <v>111HP.SG3</v>
          </cell>
          <cell r="S2403">
            <v>0</v>
          </cell>
        </row>
        <row r="2404">
          <cell r="R2404" t="str">
            <v>111HP.NA1</v>
          </cell>
          <cell r="S2404">
            <v>-1234548.5859693175</v>
          </cell>
        </row>
        <row r="2405">
          <cell r="R2405" t="str">
            <v>111HP.NA2</v>
          </cell>
          <cell r="S2405">
            <v>0</v>
          </cell>
        </row>
        <row r="2406">
          <cell r="R2406" t="str">
            <v>111HP.NA3</v>
          </cell>
          <cell r="S2406">
            <v>0</v>
          </cell>
        </row>
        <row r="2407">
          <cell r="R2407" t="str">
            <v>111IP.NA</v>
          </cell>
          <cell r="S2407">
            <v>0</v>
          </cell>
        </row>
        <row r="2408">
          <cell r="R2408" t="str">
            <v>111IP.S</v>
          </cell>
          <cell r="S2408">
            <v>-69510.522307701409</v>
          </cell>
        </row>
        <row r="2409">
          <cell r="R2409" t="str">
            <v>111IP.SG</v>
          </cell>
          <cell r="S2409">
            <v>0</v>
          </cell>
        </row>
        <row r="2410">
          <cell r="R2410" t="str">
            <v>111IP.SG1</v>
          </cell>
          <cell r="S2410">
            <v>-221052.5843818821</v>
          </cell>
        </row>
        <row r="2411">
          <cell r="R2411" t="str">
            <v>111IP.SE</v>
          </cell>
          <cell r="S2411">
            <v>-126.3569116703178</v>
          </cell>
        </row>
        <row r="2412">
          <cell r="R2412" t="str">
            <v>111IP.SG2</v>
          </cell>
          <cell r="S2412">
            <v>-42040294.730856016</v>
          </cell>
        </row>
        <row r="2413">
          <cell r="R2413" t="str">
            <v>111IP.SG3</v>
          </cell>
          <cell r="S2413">
            <v>-16480106.155865349</v>
          </cell>
        </row>
        <row r="2414">
          <cell r="R2414" t="str">
            <v>111IP.SG4</v>
          </cell>
          <cell r="S2414">
            <v>-2594094.7465431988</v>
          </cell>
        </row>
        <row r="2415">
          <cell r="R2415" t="str">
            <v>111IP.CN</v>
          </cell>
          <cell r="S2415">
            <v>-71490365.509447232</v>
          </cell>
        </row>
        <row r="2416">
          <cell r="R2416" t="str">
            <v>111IP.SG5</v>
          </cell>
          <cell r="S2416">
            <v>0</v>
          </cell>
        </row>
        <row r="2417">
          <cell r="R2417" t="str">
            <v>111IP.SG6</v>
          </cell>
          <cell r="S2417">
            <v>-14103.639897269213</v>
          </cell>
        </row>
        <row r="2418">
          <cell r="R2418" t="str">
            <v>111IP.SO</v>
          </cell>
          <cell r="S2418">
            <v>-130824127.58093436</v>
          </cell>
        </row>
        <row r="2419">
          <cell r="R2419" t="str">
            <v>111IP.NA1</v>
          </cell>
          <cell r="S2419">
            <v>-263733781.82714468</v>
          </cell>
        </row>
        <row r="2420">
          <cell r="R2420" t="str">
            <v>111IP.NA2</v>
          </cell>
          <cell r="S2420">
            <v>0</v>
          </cell>
        </row>
        <row r="2421">
          <cell r="R2421" t="str">
            <v>111IP.OTH</v>
          </cell>
          <cell r="S2421">
            <v>0</v>
          </cell>
        </row>
        <row r="2422">
          <cell r="R2422" t="str">
            <v>111IP.NA3</v>
          </cell>
          <cell r="S2422">
            <v>-263733781.82714468</v>
          </cell>
        </row>
        <row r="2423">
          <cell r="R2423" t="str">
            <v>111IP.NA4</v>
          </cell>
          <cell r="S2423">
            <v>0</v>
          </cell>
        </row>
        <row r="2424">
          <cell r="R2424" t="str">
            <v>111390.NA</v>
          </cell>
          <cell r="S2424">
            <v>0</v>
          </cell>
        </row>
        <row r="2425">
          <cell r="R2425" t="str">
            <v>111390.S</v>
          </cell>
          <cell r="S2425">
            <v>0</v>
          </cell>
        </row>
        <row r="2426">
          <cell r="R2426" t="str">
            <v>111390.SG</v>
          </cell>
          <cell r="S2426">
            <v>0</v>
          </cell>
        </row>
        <row r="2427">
          <cell r="R2427" t="str">
            <v>111390.SO</v>
          </cell>
          <cell r="S2427">
            <v>0</v>
          </cell>
        </row>
        <row r="2428">
          <cell r="R2428" t="str">
            <v>111390.NA1</v>
          </cell>
          <cell r="S2428">
            <v>0</v>
          </cell>
        </row>
        <row r="2429">
          <cell r="R2429" t="str">
            <v>111390.NA2</v>
          </cell>
          <cell r="S2429">
            <v>0</v>
          </cell>
        </row>
        <row r="2430">
          <cell r="R2430" t="str">
            <v>111390.NA3</v>
          </cell>
          <cell r="S2430">
            <v>0</v>
          </cell>
        </row>
        <row r="2431">
          <cell r="R2431" t="str">
            <v>111390.NA4</v>
          </cell>
          <cell r="S2431">
            <v>0</v>
          </cell>
        </row>
        <row r="2432">
          <cell r="R2432" t="str">
            <v>Total Accum Provision for Amortization.NA</v>
          </cell>
          <cell r="S2432">
            <v>-266601655.9696871</v>
          </cell>
        </row>
        <row r="2433">
          <cell r="R2433" t="str">
            <v>Total Accum Provision for Amortization.NA1</v>
          </cell>
          <cell r="S2433">
            <v>0</v>
          </cell>
        </row>
        <row r="2434">
          <cell r="R2434" t="str">
            <v>Total Accum Provision for Amortization.NA2</v>
          </cell>
          <cell r="S2434">
            <v>0</v>
          </cell>
        </row>
        <row r="2435">
          <cell r="R2435" t="str">
            <v>Total Accum Provision for Amortization.NA3</v>
          </cell>
          <cell r="S2435">
            <v>0</v>
          </cell>
        </row>
        <row r="2436">
          <cell r="R2436" t="str">
            <v>Total Accum Provision for Amortization.NA4</v>
          </cell>
          <cell r="S2436">
            <v>0</v>
          </cell>
        </row>
        <row r="2437">
          <cell r="R2437" t="str">
            <v>Summary of Amortization by Factor.NA</v>
          </cell>
          <cell r="S2437">
            <v>0</v>
          </cell>
        </row>
        <row r="2438">
          <cell r="R2438" t="str">
            <v>Summary of Amortization by Factor.NA1</v>
          </cell>
          <cell r="S2438">
            <v>-99502.385384624504</v>
          </cell>
        </row>
        <row r="2439">
          <cell r="R2439" t="str">
            <v>Summary of Amortization by Factor.NA2</v>
          </cell>
          <cell r="S2439">
            <v>0</v>
          </cell>
        </row>
        <row r="2440">
          <cell r="R2440" t="str">
            <v>Summary of Amortization by Factor.NA3</v>
          </cell>
          <cell r="S2440">
            <v>0</v>
          </cell>
        </row>
        <row r="2441">
          <cell r="R2441" t="str">
            <v>Summary of Amortization by Factor.NA4</v>
          </cell>
          <cell r="S2441">
            <v>-126.3569116703178</v>
          </cell>
        </row>
      </sheetData>
      <sheetData sheetId="32">
        <row r="10">
          <cell r="B10" t="str">
            <v>Production</v>
          </cell>
          <cell r="C10" t="str">
            <v>Transmission</v>
          </cell>
          <cell r="D10" t="str">
            <v>Distribution</v>
          </cell>
          <cell r="E10" t="str">
            <v>Retail</v>
          </cell>
          <cell r="F10" t="str">
            <v>Misc</v>
          </cell>
          <cell r="G10" t="str">
            <v>TOT</v>
          </cell>
        </row>
        <row r="11">
          <cell r="A11" t="str">
            <v>ACCMDIT</v>
          </cell>
          <cell r="B11">
            <v>0.49365151602176049</v>
          </cell>
          <cell r="C11">
            <v>0.24737528563928815</v>
          </cell>
          <cell r="D11">
            <v>0.25833254632243335</v>
          </cell>
          <cell r="E11">
            <v>6.4065201651813876E-4</v>
          </cell>
          <cell r="F11">
            <v>0</v>
          </cell>
          <cell r="G11">
            <v>1</v>
          </cell>
        </row>
        <row r="12">
          <cell r="A12" t="str">
            <v>BOOKDEPR</v>
          </cell>
          <cell r="B12">
            <v>0.67231814823215452</v>
          </cell>
          <cell r="C12">
            <v>0.13404470518006306</v>
          </cell>
          <cell r="D12">
            <v>0.19257205595693563</v>
          </cell>
          <cell r="E12">
            <v>1.0650906308468232E-3</v>
          </cell>
          <cell r="F12">
            <v>0</v>
          </cell>
          <cell r="G12">
            <v>1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0.94741480248855725</v>
          </cell>
          <cell r="C15">
            <v>1.2744459632410606E-2</v>
          </cell>
          <cell r="D15">
            <v>6.0377989839858079E-2</v>
          </cell>
          <cell r="E15">
            <v>-1.873216115326648E-2</v>
          </cell>
          <cell r="F15">
            <v>-1.805090807559479E-3</v>
          </cell>
          <cell r="G15">
            <v>0.99999999999999978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0.42341945136436826</v>
          </cell>
          <cell r="C17">
            <v>8.6672901828280663E-2</v>
          </cell>
          <cell r="D17">
            <v>0.37159210739777476</v>
          </cell>
          <cell r="E17">
            <v>0.11009207003191547</v>
          </cell>
          <cell r="F17">
            <v>8.2234693776609205E-3</v>
          </cell>
          <cell r="G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</row>
        <row r="19">
          <cell r="A19" t="str">
            <v>DEFSG</v>
          </cell>
          <cell r="B19">
            <v>0.91600293895227969</v>
          </cell>
          <cell r="C19">
            <v>8.3997061047720242E-2</v>
          </cell>
          <cell r="D19">
            <v>0</v>
          </cell>
          <cell r="E19">
            <v>0</v>
          </cell>
          <cell r="F19">
            <v>0</v>
          </cell>
          <cell r="G19">
            <v>0.99999999999999989</v>
          </cell>
        </row>
        <row r="20">
          <cell r="A20" t="str">
            <v>DMSC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0.40202919940996984</v>
          </cell>
          <cell r="C23">
            <v>0.59797080059003016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0.20321560158595772</v>
          </cell>
          <cell r="C24">
            <v>0.36025316726705664</v>
          </cell>
          <cell r="D24">
            <v>0.42326853163725048</v>
          </cell>
          <cell r="E24">
            <v>1.3262699509734981E-2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0.62388830646890514</v>
          </cell>
          <cell r="C25">
            <v>0.3761116935310948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0.62388830646890514</v>
          </cell>
          <cell r="C26">
            <v>0.3761116935310948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0.4458139933807666</v>
          </cell>
          <cell r="C27">
            <v>0.27302091965532449</v>
          </cell>
          <cell r="D27">
            <v>0.27407209590681936</v>
          </cell>
          <cell r="E27">
            <v>7.0929910570894589E-3</v>
          </cell>
          <cell r="F27">
            <v>0</v>
          </cell>
          <cell r="G27">
            <v>1</v>
          </cell>
        </row>
        <row r="28">
          <cell r="A28" t="str">
            <v>G-SG</v>
          </cell>
          <cell r="B28">
            <v>0.41741629730820179</v>
          </cell>
          <cell r="C28">
            <v>0.58258370269179827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0.30912600388916411</v>
          </cell>
          <cell r="D29">
            <v>0.69087399611083589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0.48458401127243078</v>
          </cell>
          <cell r="C30">
            <v>0.17310708717324466</v>
          </cell>
          <cell r="D30">
            <v>0.12811498432475915</v>
          </cell>
          <cell r="E30">
            <v>0.21419391722956496</v>
          </cell>
          <cell r="F30">
            <v>0</v>
          </cell>
          <cell r="G30">
            <v>0.99999999999999944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0.81832481418434488</v>
          </cell>
          <cell r="C33">
            <v>0.1816751858156552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0</v>
          </cell>
          <cell r="C34">
            <v>0.15832700931964361</v>
          </cell>
          <cell r="D34">
            <v>0.84167299068035639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LABOR</v>
          </cell>
          <cell r="B35">
            <v>0.43548403944849862</v>
          </cell>
          <cell r="C35">
            <v>8.6541890395329085E-2</v>
          </cell>
          <cell r="D35">
            <v>0.35948861471810978</v>
          </cell>
          <cell r="E35">
            <v>0.11848545543806251</v>
          </cell>
          <cell r="F35">
            <v>0</v>
          </cell>
          <cell r="G35">
            <v>1</v>
          </cell>
        </row>
        <row r="36">
          <cell r="A36" t="str">
            <v>MSS</v>
          </cell>
          <cell r="B36">
            <v>0.81686060468388599</v>
          </cell>
          <cell r="C36">
            <v>1.4794011893870192E-2</v>
          </cell>
          <cell r="D36">
            <v>0.16834538342224381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OTHDGP</v>
          </cell>
          <cell r="B37">
            <v>0.20990407929791519</v>
          </cell>
          <cell r="C37">
            <v>0.7900959207020849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</row>
        <row r="38">
          <cell r="A38" t="str">
            <v>OTHDGU</v>
          </cell>
          <cell r="B38">
            <v>0.20990407929791519</v>
          </cell>
          <cell r="C38">
            <v>0.7900959207020849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</row>
        <row r="39">
          <cell r="A39" t="str">
            <v>OTHSE</v>
          </cell>
          <cell r="B39">
            <v>0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OTHSG</v>
          </cell>
          <cell r="B40">
            <v>0.20990407929791519</v>
          </cell>
          <cell r="C40">
            <v>0.7900959207020849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OTHSGR</v>
          </cell>
          <cell r="B41">
            <v>0.20990407929791519</v>
          </cell>
          <cell r="C41">
            <v>0.7900959207020849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OTHSITUS</v>
          </cell>
          <cell r="B42">
            <v>3.9769116367084911E-3</v>
          </cell>
          <cell r="C42">
            <v>0.9537799985465395</v>
          </cell>
          <cell r="D42">
            <v>0</v>
          </cell>
          <cell r="E42">
            <v>0</v>
          </cell>
          <cell r="F42">
            <v>4.2243089816752025E-2</v>
          </cell>
          <cell r="G42">
            <v>1</v>
          </cell>
        </row>
        <row r="43">
          <cell r="A43" t="str">
            <v>OTHSO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</row>
        <row r="44">
          <cell r="A44" t="str">
            <v>P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SCHMA</v>
          </cell>
          <cell r="B45">
            <v>0.44213283114646296</v>
          </cell>
          <cell r="C45">
            <v>0.22120550686432836</v>
          </cell>
          <cell r="D45">
            <v>0.32308744531963324</v>
          </cell>
          <cell r="E45">
            <v>1.76932258193906E-2</v>
          </cell>
          <cell r="F45">
            <v>-4.1190091498151185E-3</v>
          </cell>
          <cell r="G45">
            <v>1.0000000000000002</v>
          </cell>
        </row>
        <row r="46">
          <cell r="A46" t="str">
            <v>SCHMAF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SCHMAP</v>
          </cell>
          <cell r="B47">
            <v>0.72153612536622092</v>
          </cell>
          <cell r="C47">
            <v>4.2689298091894458E-2</v>
          </cell>
          <cell r="D47">
            <v>0.17732818828246757</v>
          </cell>
          <cell r="E47">
            <v>5.8446388259417156E-2</v>
          </cell>
          <cell r="F47">
            <v>0</v>
          </cell>
          <cell r="G47">
            <v>1</v>
          </cell>
        </row>
        <row r="48">
          <cell r="A48" t="str">
            <v>SCHMAP-SO</v>
          </cell>
          <cell r="B48">
            <v>0.73265086871025686</v>
          </cell>
          <cell r="C48">
            <v>4.0985376560053154E-2</v>
          </cell>
          <cell r="D48">
            <v>0.1702502242089782</v>
          </cell>
          <cell r="E48">
            <v>5.6113530520711739E-2</v>
          </cell>
          <cell r="F48">
            <v>0</v>
          </cell>
          <cell r="G48">
            <v>1</v>
          </cell>
        </row>
        <row r="49">
          <cell r="A49" t="str">
            <v>SCHMAT</v>
          </cell>
          <cell r="B49">
            <v>0.44131335586906245</v>
          </cell>
          <cell r="C49">
            <v>0.22172908558630727</v>
          </cell>
          <cell r="D49">
            <v>0.32351494961204963</v>
          </cell>
          <cell r="E49">
            <v>1.7573698921224467E-2</v>
          </cell>
          <cell r="F49">
            <v>-4.1310899886437581E-3</v>
          </cell>
          <cell r="G49">
            <v>1</v>
          </cell>
        </row>
        <row r="50">
          <cell r="A50" t="str">
            <v>SCHMAT-GPS</v>
          </cell>
          <cell r="B50">
            <v>0.44581399338076666</v>
          </cell>
          <cell r="C50">
            <v>0.27302091965532449</v>
          </cell>
          <cell r="D50">
            <v>0.27407209590681936</v>
          </cell>
          <cell r="E50">
            <v>7.0929910570894589E-3</v>
          </cell>
          <cell r="F50">
            <v>0</v>
          </cell>
          <cell r="G50">
            <v>1</v>
          </cell>
        </row>
        <row r="51">
          <cell r="A51" t="str">
            <v>SCHMAT-SE</v>
          </cell>
          <cell r="B51">
            <v>0.99911810375044396</v>
          </cell>
          <cell r="C51">
            <v>1.3519718467227635E-4</v>
          </cell>
          <cell r="D51">
            <v>5.6159911009117812E-4</v>
          </cell>
          <cell r="E51">
            <v>1.8509995479256474E-4</v>
          </cell>
          <cell r="F51">
            <v>0</v>
          </cell>
          <cell r="G51">
            <v>0.99999999999999989</v>
          </cell>
        </row>
        <row r="52">
          <cell r="A52" t="str">
            <v>SCHMAT-SITUS</v>
          </cell>
          <cell r="B52">
            <v>1.0059118210850673</v>
          </cell>
          <cell r="C52">
            <v>-1.037251043383351E-2</v>
          </cell>
          <cell r="D52">
            <v>-5.137108205666061E-3</v>
          </cell>
          <cell r="E52">
            <v>9.5977975544323992E-3</v>
          </cell>
          <cell r="F52">
            <v>0</v>
          </cell>
          <cell r="G52">
            <v>1.0000000000000002</v>
          </cell>
        </row>
        <row r="53">
          <cell r="A53" t="str">
            <v>SCHMAT-SNP</v>
          </cell>
          <cell r="B53">
            <v>0.45299439370610817</v>
          </cell>
          <cell r="C53">
            <v>0.27311600854769236</v>
          </cell>
          <cell r="D53">
            <v>0.27384318945075065</v>
          </cell>
          <cell r="E53">
            <v>4.6408295448771595E-5</v>
          </cell>
          <cell r="F53">
            <v>0</v>
          </cell>
          <cell r="G53">
            <v>1</v>
          </cell>
        </row>
        <row r="54">
          <cell r="A54" t="str">
            <v>SCHMAT-SO</v>
          </cell>
          <cell r="B54">
            <v>0.43495030727988193</v>
          </cell>
          <cell r="C54">
            <v>8.0870232871236694E-2</v>
          </cell>
          <cell r="D54">
            <v>0.36209218291569634</v>
          </cell>
          <cell r="E54">
            <v>0.12208727693318504</v>
          </cell>
          <cell r="F54">
            <v>0</v>
          </cell>
          <cell r="G54">
            <v>1</v>
          </cell>
        </row>
        <row r="55">
          <cell r="A55" t="str">
            <v>SCHMD</v>
          </cell>
          <cell r="B55">
            <v>0.59467627677642665</v>
          </cell>
          <cell r="C55">
            <v>0.22377868233566942</v>
          </cell>
          <cell r="D55">
            <v>0.19347654438697812</v>
          </cell>
          <cell r="E55">
            <v>-1.2482261845876957E-2</v>
          </cell>
          <cell r="F55">
            <v>5.5075834680271604E-4</v>
          </cell>
          <cell r="G55">
            <v>0.99999999999999989</v>
          </cell>
        </row>
        <row r="56">
          <cell r="A56" t="str">
            <v>SCHMDF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SCHMDP</v>
          </cell>
          <cell r="B57">
            <v>0.98828853118650362</v>
          </cell>
          <cell r="C57">
            <v>5.8479720543399708E-3</v>
          </cell>
          <cell r="D57">
            <v>5.863496759156578E-3</v>
          </cell>
          <cell r="E57">
            <v>0</v>
          </cell>
          <cell r="F57">
            <v>0</v>
          </cell>
          <cell r="G57">
            <v>1.0000000000000002</v>
          </cell>
        </row>
        <row r="58">
          <cell r="A58" t="str">
            <v>SCHMDP-SO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>
            <v>0</v>
          </cell>
        </row>
        <row r="59">
          <cell r="A59" t="str">
            <v>SCHMDT</v>
          </cell>
          <cell r="B59">
            <v>0.59324552536295361</v>
          </cell>
          <cell r="C59">
            <v>0.22457084433845445</v>
          </cell>
          <cell r="D59">
            <v>0.1941585039298328</v>
          </cell>
          <cell r="E59">
            <v>-1.2527633943872473E-2</v>
          </cell>
          <cell r="F59">
            <v>5.5276031263162828E-4</v>
          </cell>
          <cell r="G59">
            <v>1</v>
          </cell>
        </row>
        <row r="60">
          <cell r="A60" t="str">
            <v>SCHMDT-GPS</v>
          </cell>
          <cell r="B60">
            <v>0.45304168331456246</v>
          </cell>
          <cell r="C60">
            <v>0.27311663479640896</v>
          </cell>
          <cell r="D60">
            <v>0.27384168188902847</v>
          </cell>
          <cell r="E60">
            <v>0</v>
          </cell>
          <cell r="F60">
            <v>0</v>
          </cell>
          <cell r="G60">
            <v>0.99999999999999989</v>
          </cell>
        </row>
        <row r="61">
          <cell r="A61" t="str">
            <v>SCHMDT-SG</v>
          </cell>
          <cell r="B61">
            <v>0.99126919075881592</v>
          </cell>
          <cell r="C61">
            <v>8.730809241183999E-3</v>
          </cell>
          <cell r="D61">
            <v>0</v>
          </cell>
          <cell r="E61">
            <v>0</v>
          </cell>
          <cell r="F61">
            <v>0</v>
          </cell>
          <cell r="G61">
            <v>0.99999999999999989</v>
          </cell>
        </row>
        <row r="62">
          <cell r="A62" t="str">
            <v>SCHMDT-SITUS</v>
          </cell>
          <cell r="B62">
            <v>1.0072370711299485</v>
          </cell>
          <cell r="C62">
            <v>-3.9847542902521262E-3</v>
          </cell>
          <cell r="D62">
            <v>-2.577036482556585E-3</v>
          </cell>
          <cell r="E62">
            <v>-6.2138689335670483E-4</v>
          </cell>
          <cell r="F62">
            <v>-5.3893463783118572E-5</v>
          </cell>
          <cell r="G62">
            <v>1.0000000000000002</v>
          </cell>
        </row>
        <row r="63">
          <cell r="A63" t="str">
            <v>SCHMDT-SNP</v>
          </cell>
          <cell r="B63">
            <v>0.45304168331456246</v>
          </cell>
          <cell r="C63">
            <v>0.27311663479640896</v>
          </cell>
          <cell r="D63">
            <v>0.27384168188902847</v>
          </cell>
          <cell r="E63">
            <v>0</v>
          </cell>
          <cell r="F63">
            <v>0</v>
          </cell>
          <cell r="G63">
            <v>0.99999999999999989</v>
          </cell>
        </row>
        <row r="64">
          <cell r="A64" t="str">
            <v>SCHMDT-SO</v>
          </cell>
          <cell r="B64">
            <v>0.4182247857387974</v>
          </cell>
          <cell r="C64">
            <v>-0.16075864204318399</v>
          </cell>
          <cell r="D64">
            <v>0.46324312775031801</v>
          </cell>
          <cell r="E64">
            <v>0.27929072855406889</v>
          </cell>
          <cell r="F64">
            <v>0</v>
          </cell>
          <cell r="G64">
            <v>1.0000000000000002</v>
          </cell>
        </row>
        <row r="65">
          <cell r="A65" t="str">
            <v>T</v>
          </cell>
          <cell r="B65">
            <v>0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1</v>
          </cell>
        </row>
        <row r="66">
          <cell r="A66" t="str">
            <v>TAXDEPR</v>
          </cell>
          <cell r="B66">
            <v>0.57916282950739251</v>
          </cell>
          <cell r="C66">
            <v>0.19764150891977803</v>
          </cell>
          <cell r="D66">
            <v>0.2145948407310877</v>
          </cell>
          <cell r="E66">
            <v>8.6008208417417409E-3</v>
          </cell>
          <cell r="F66">
            <v>0</v>
          </cell>
          <cell r="G66">
            <v>1</v>
          </cell>
        </row>
        <row r="67">
          <cell r="A67" t="str">
            <v>TD</v>
          </cell>
          <cell r="B67">
            <v>0</v>
          </cell>
          <cell r="C67">
            <v>0.49933720077883331</v>
          </cell>
          <cell r="D67">
            <v>0.50066279922116663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PT</v>
          </cell>
          <cell r="B68">
            <v>0.62388830646890514</v>
          </cell>
          <cell r="C68">
            <v>0.3761116935310948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</row>
        <row r="69">
          <cell r="A69" t="str">
            <v>PTD</v>
          </cell>
          <cell r="B69">
            <v>0.45304168331456246</v>
          </cell>
          <cell r="C69">
            <v>0.27311663479640896</v>
          </cell>
          <cell r="D69">
            <v>0.27384168188902847</v>
          </cell>
          <cell r="E69">
            <v>0</v>
          </cell>
          <cell r="F69">
            <v>0</v>
          </cell>
          <cell r="G69">
            <v>0.99999999999999989</v>
          </cell>
        </row>
        <row r="70">
          <cell r="A70" t="str">
            <v>CWC</v>
          </cell>
          <cell r="B70">
            <v>0.76115416621172283</v>
          </cell>
          <cell r="C70">
            <v>9.9547246744007417E-2</v>
          </cell>
          <cell r="D70">
            <v>0.10268962076101781</v>
          </cell>
          <cell r="E70">
            <v>3.0232687838254241E-2</v>
          </cell>
          <cell r="F70">
            <v>6.3762784449977045E-3</v>
          </cell>
          <cell r="G70">
            <v>1</v>
          </cell>
        </row>
        <row r="71">
          <cell r="A71" t="str">
            <v>DITEXP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FIT</v>
          </cell>
          <cell r="B72">
            <v>0.4384177872508207</v>
          </cell>
          <cell r="C72">
            <v>9.5513428597109554E-2</v>
          </cell>
          <cell r="D72">
            <v>0.46412895148654892</v>
          </cell>
          <cell r="E72">
            <v>3.8429166586696154E-4</v>
          </cell>
          <cell r="F72">
            <v>1.5555409996542834E-3</v>
          </cell>
          <cell r="G72">
            <v>1.0000000000000004</v>
          </cell>
        </row>
        <row r="73">
          <cell r="A73" t="str">
            <v>IBT</v>
          </cell>
          <cell r="B73">
            <v>0.74111684405020806</v>
          </cell>
          <cell r="C73">
            <v>4.4030628587320729E-2</v>
          </cell>
          <cell r="D73">
            <v>0.21395828607230283</v>
          </cell>
          <cell r="E73">
            <v>1.7715418509751826E-4</v>
          </cell>
          <cell r="F73">
            <v>7.1708710507121349E-4</v>
          </cell>
          <cell r="G73">
            <v>1.0000000000000004</v>
          </cell>
        </row>
        <row r="74">
          <cell r="A74" t="str">
            <v>NONE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NUTIL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REVREQ</v>
          </cell>
          <cell r="B76">
            <v>0.70550947479310422</v>
          </cell>
          <cell r="C76">
            <v>0.13436265193085084</v>
          </cell>
          <cell r="D76">
            <v>0.13632402905952593</v>
          </cell>
          <cell r="E76">
            <v>2.0016389549664875E-2</v>
          </cell>
          <cell r="F76">
            <v>3.7874546668541487E-3</v>
          </cell>
          <cell r="G76">
            <v>1</v>
          </cell>
        </row>
        <row r="77">
          <cell r="A77" t="str">
            <v>SIT</v>
          </cell>
          <cell r="B77">
            <v>0.74111684405020772</v>
          </cell>
          <cell r="C77">
            <v>4.4030628587320715E-2</v>
          </cell>
          <cell r="D77">
            <v>0.21395828607230272</v>
          </cell>
          <cell r="E77">
            <v>1.7715418509751818E-4</v>
          </cell>
          <cell r="F77">
            <v>7.1708710507121316E-4</v>
          </cell>
          <cell r="G77">
            <v>1</v>
          </cell>
        </row>
      </sheetData>
      <sheetData sheetId="33">
        <row r="5">
          <cell r="B5" t="str">
            <v>2020 Protocol</v>
          </cell>
          <cell r="C5" t="str">
            <v>Rolled-In</v>
          </cell>
          <cell r="D5" t="str">
            <v>Option-2</v>
          </cell>
          <cell r="E5" t="str">
            <v>Option-3</v>
          </cell>
          <cell r="F5" t="str">
            <v>Option-4</v>
          </cell>
          <cell r="H5" t="str">
            <v>Rolled-In</v>
          </cell>
          <cell r="I5" t="str">
            <v>MSP</v>
          </cell>
          <cell r="J5" t="str">
            <v>Option-2</v>
          </cell>
          <cell r="K5" t="str">
            <v>Option-3</v>
          </cell>
          <cell r="L5" t="str">
            <v>Option-4</v>
          </cell>
        </row>
        <row r="7">
          <cell r="H7" t="str">
            <v>DRB</v>
          </cell>
          <cell r="I7" t="str">
            <v>DRB</v>
          </cell>
          <cell r="J7" t="str">
            <v>DRB</v>
          </cell>
          <cell r="K7" t="str">
            <v>DRB</v>
          </cell>
          <cell r="L7" t="str">
            <v>DRB</v>
          </cell>
        </row>
        <row r="12">
          <cell r="H12" t="str">
            <v>DRB</v>
          </cell>
          <cell r="I12" t="str">
            <v>DRB</v>
          </cell>
          <cell r="J12" t="str">
            <v>DRB</v>
          </cell>
          <cell r="K12" t="str">
            <v>DRB</v>
          </cell>
          <cell r="L12" t="str">
            <v>DRB</v>
          </cell>
        </row>
        <row r="13">
          <cell r="B13" t="str">
            <v>P</v>
          </cell>
          <cell r="C13" t="str">
            <v>P</v>
          </cell>
          <cell r="D13" t="str">
            <v>P</v>
          </cell>
          <cell r="E13" t="str">
            <v>P</v>
          </cell>
          <cell r="F13" t="str">
            <v>P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PT</v>
          </cell>
          <cell r="C14" t="str">
            <v>PT</v>
          </cell>
          <cell r="D14" t="str">
            <v>PT</v>
          </cell>
          <cell r="E14" t="str">
            <v>PT</v>
          </cell>
          <cell r="F14" t="str">
            <v>PT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7">
          <cell r="H17" t="str">
            <v>DRB</v>
          </cell>
          <cell r="I17" t="str">
            <v>DRB</v>
          </cell>
          <cell r="J17" t="str">
            <v>DRB</v>
          </cell>
          <cell r="K17" t="str">
            <v>DRB</v>
          </cell>
          <cell r="L17" t="str">
            <v>DRB</v>
          </cell>
        </row>
        <row r="21">
          <cell r="H21" t="str">
            <v>DRB</v>
          </cell>
          <cell r="I21" t="str">
            <v>DRB</v>
          </cell>
          <cell r="J21" t="str">
            <v>DRB</v>
          </cell>
          <cell r="K21" t="str">
            <v>DRB</v>
          </cell>
          <cell r="L21" t="str">
            <v>DRB</v>
          </cell>
        </row>
        <row r="27">
          <cell r="B27" t="str">
            <v>DPW</v>
          </cell>
          <cell r="C27" t="str">
            <v>DPW</v>
          </cell>
          <cell r="D27" t="str">
            <v>DPW</v>
          </cell>
          <cell r="E27" t="str">
            <v>DPW</v>
          </cell>
          <cell r="F27" t="str">
            <v>DPW</v>
          </cell>
          <cell r="H27" t="str">
            <v>DRB</v>
          </cell>
          <cell r="I27" t="str">
            <v>DRB</v>
          </cell>
          <cell r="J27" t="str">
            <v>DRB</v>
          </cell>
          <cell r="K27" t="str">
            <v>DRB</v>
          </cell>
          <cell r="L27" t="str">
            <v>DRB</v>
          </cell>
        </row>
        <row r="28">
          <cell r="B28" t="str">
            <v>GP</v>
          </cell>
          <cell r="C28" t="str">
            <v>GP</v>
          </cell>
          <cell r="D28" t="str">
            <v>GP</v>
          </cell>
          <cell r="E28" t="str">
            <v>GP</v>
          </cell>
          <cell r="F28" t="str">
            <v>GP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36">
          <cell r="B36" t="str">
            <v>P</v>
          </cell>
          <cell r="C36" t="str">
            <v>P</v>
          </cell>
          <cell r="D36" t="str">
            <v>P</v>
          </cell>
          <cell r="E36" t="str">
            <v>P</v>
          </cell>
          <cell r="F36" t="str">
            <v>P</v>
          </cell>
          <cell r="H36" t="str">
            <v>DRB</v>
          </cell>
          <cell r="I36" t="str">
            <v>DRB</v>
          </cell>
          <cell r="J36" t="str">
            <v>DRB</v>
          </cell>
          <cell r="K36" t="str">
            <v>DRB</v>
          </cell>
          <cell r="L36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P</v>
          </cell>
          <cell r="E47" t="str">
            <v>P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2">
          <cell r="B52" t="str">
            <v>DPW</v>
          </cell>
          <cell r="C52" t="str">
            <v>DPW</v>
          </cell>
          <cell r="D52" t="str">
            <v>DPW</v>
          </cell>
          <cell r="E52" t="str">
            <v>DPW</v>
          </cell>
          <cell r="F52" t="str">
            <v>DPW</v>
          </cell>
          <cell r="H52" t="str">
            <v>DRB</v>
          </cell>
          <cell r="I52" t="str">
            <v>DRB</v>
          </cell>
          <cell r="J52" t="str">
            <v>DRB</v>
          </cell>
          <cell r="K52" t="str">
            <v>DRB</v>
          </cell>
          <cell r="L52" t="str">
            <v>DRB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59">
          <cell r="B59" t="str">
            <v>CUST</v>
          </cell>
          <cell r="C59" t="str">
            <v>CUST</v>
          </cell>
          <cell r="D59" t="str">
            <v>CUST</v>
          </cell>
          <cell r="E59" t="str">
            <v>CUST</v>
          </cell>
          <cell r="F59" t="str">
            <v>CUST</v>
          </cell>
          <cell r="H59" t="str">
            <v>CUST</v>
          </cell>
          <cell r="I59" t="str">
            <v>CUST</v>
          </cell>
          <cell r="J59" t="str">
            <v>CUST</v>
          </cell>
          <cell r="K59" t="str">
            <v>CUST</v>
          </cell>
          <cell r="L59" t="str">
            <v>CUST</v>
          </cell>
        </row>
        <row r="63">
          <cell r="B63" t="str">
            <v>CUST</v>
          </cell>
          <cell r="C63" t="str">
            <v>CUST</v>
          </cell>
          <cell r="D63" t="str">
            <v>CUST</v>
          </cell>
          <cell r="E63" t="str">
            <v>CUST</v>
          </cell>
          <cell r="F63" t="str">
            <v>CUST</v>
          </cell>
          <cell r="H63" t="str">
            <v>CUST</v>
          </cell>
          <cell r="I63" t="str">
            <v>CUST</v>
          </cell>
          <cell r="J63" t="str">
            <v>CUST</v>
          </cell>
          <cell r="K63" t="str">
            <v>CUST</v>
          </cell>
          <cell r="L63" t="str">
            <v>CUST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5">
          <cell r="B65" t="str">
            <v>CUST</v>
          </cell>
          <cell r="C65" t="str">
            <v>CUST</v>
          </cell>
          <cell r="D65" t="str">
            <v>CUST</v>
          </cell>
          <cell r="E65" t="str">
            <v>CUST</v>
          </cell>
          <cell r="F65" t="str">
            <v>CUST</v>
          </cell>
          <cell r="H65" t="str">
            <v>PLNT</v>
          </cell>
          <cell r="I65" t="str">
            <v>PLNT</v>
          </cell>
          <cell r="J65" t="str">
            <v>PLNT</v>
          </cell>
          <cell r="K65" t="str">
            <v>PLNT</v>
          </cell>
          <cell r="L65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T</v>
          </cell>
          <cell r="C74" t="str">
            <v>T</v>
          </cell>
          <cell r="D74" t="str">
            <v>T</v>
          </cell>
          <cell r="E74" t="str">
            <v>T</v>
          </cell>
          <cell r="F74" t="str">
            <v>T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T</v>
          </cell>
          <cell r="C75" t="str">
            <v>T</v>
          </cell>
          <cell r="D75" t="str">
            <v>T</v>
          </cell>
          <cell r="E75" t="str">
            <v>T</v>
          </cell>
          <cell r="F75" t="str">
            <v>T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GP</v>
          </cell>
          <cell r="C76" t="str">
            <v>GP</v>
          </cell>
          <cell r="D76" t="str">
            <v>GP</v>
          </cell>
          <cell r="E76" t="str">
            <v>GP</v>
          </cell>
          <cell r="F76" t="str">
            <v>GP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80">
          <cell r="B80" t="str">
            <v>DMSC</v>
          </cell>
          <cell r="C80" t="str">
            <v>DMSC</v>
          </cell>
          <cell r="D80" t="str">
            <v>DMSC</v>
          </cell>
          <cell r="E80" t="str">
            <v>DMSC</v>
          </cell>
          <cell r="F80" t="str">
            <v>DMSC</v>
          </cell>
          <cell r="H80" t="str">
            <v>PLNT</v>
          </cell>
          <cell r="I80" t="str">
            <v>PLNT</v>
          </cell>
          <cell r="J80" t="str">
            <v>PLNT</v>
          </cell>
          <cell r="K80" t="str">
            <v>PLNT</v>
          </cell>
          <cell r="L80" t="str">
            <v>PLNT</v>
          </cell>
        </row>
        <row r="81">
          <cell r="B81" t="str">
            <v>CUST</v>
          </cell>
          <cell r="C81" t="str">
            <v>CUST</v>
          </cell>
          <cell r="D81" t="str">
            <v>CUST</v>
          </cell>
          <cell r="E81" t="str">
            <v>CUST</v>
          </cell>
          <cell r="F81" t="str">
            <v>CUST</v>
          </cell>
          <cell r="H81" t="str">
            <v>CUST</v>
          </cell>
          <cell r="I81" t="str">
            <v>CUST</v>
          </cell>
          <cell r="J81" t="str">
            <v>CUST</v>
          </cell>
          <cell r="K81" t="str">
            <v>CUST</v>
          </cell>
          <cell r="L81" t="str">
            <v>CUST</v>
          </cell>
        </row>
        <row r="82">
          <cell r="B82" t="str">
            <v>OTHSE</v>
          </cell>
          <cell r="C82" t="str">
            <v>OTHSE</v>
          </cell>
          <cell r="D82" t="str">
            <v>OTHSE</v>
          </cell>
          <cell r="E82" t="str">
            <v>OTHSE</v>
          </cell>
          <cell r="F82" t="str">
            <v>OTHSE</v>
          </cell>
          <cell r="H82" t="str">
            <v>PLNT</v>
          </cell>
          <cell r="I82" t="str">
            <v>PLNT</v>
          </cell>
          <cell r="J82" t="str">
            <v>PLNT</v>
          </cell>
          <cell r="K82" t="str">
            <v>PLNT</v>
          </cell>
          <cell r="L82" t="str">
            <v>PLNT</v>
          </cell>
        </row>
        <row r="83">
          <cell r="B83" t="str">
            <v>OTHSO</v>
          </cell>
          <cell r="C83" t="str">
            <v>OTHSO</v>
          </cell>
          <cell r="D83" t="str">
            <v>OTHSO</v>
          </cell>
          <cell r="E83" t="str">
            <v>OTHSO</v>
          </cell>
          <cell r="F83" t="str">
            <v>OTHSO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93">
          <cell r="B93" t="str">
            <v>DPW</v>
          </cell>
          <cell r="C93" t="str">
            <v>DPW</v>
          </cell>
          <cell r="D93" t="str">
            <v>DPW</v>
          </cell>
          <cell r="E93" t="str">
            <v>DPW</v>
          </cell>
          <cell r="F93" t="str">
            <v>DPW</v>
          </cell>
          <cell r="H93" t="str">
            <v>PLNT</v>
          </cell>
          <cell r="I93" t="str">
            <v>PLNT</v>
          </cell>
          <cell r="J93" t="str">
            <v>PLNT</v>
          </cell>
          <cell r="K93" t="str">
            <v>PLNT</v>
          </cell>
          <cell r="L93" t="str">
            <v>PLNT</v>
          </cell>
        </row>
        <row r="94">
          <cell r="B94" t="str">
            <v>T</v>
          </cell>
          <cell r="C94" t="str">
            <v>T</v>
          </cell>
          <cell r="D94" t="str">
            <v>T</v>
          </cell>
          <cell r="E94" t="str">
            <v>T</v>
          </cell>
          <cell r="F94" t="str">
            <v>T</v>
          </cell>
          <cell r="H94" t="str">
            <v>PLNT</v>
          </cell>
          <cell r="I94" t="str">
            <v>PLNT</v>
          </cell>
          <cell r="J94" t="str">
            <v>PLNT</v>
          </cell>
          <cell r="K94" t="str">
            <v>PLNT</v>
          </cell>
          <cell r="L94" t="str">
            <v>PLNT</v>
          </cell>
        </row>
        <row r="95">
          <cell r="B95" t="str">
            <v>G</v>
          </cell>
          <cell r="C95" t="str">
            <v>G</v>
          </cell>
          <cell r="D95" t="str">
            <v>G</v>
          </cell>
          <cell r="E95" t="str">
            <v>G</v>
          </cell>
          <cell r="F95" t="str">
            <v>G</v>
          </cell>
          <cell r="H95" t="str">
            <v>PLNT</v>
          </cell>
          <cell r="I95" t="str">
            <v>PLNT</v>
          </cell>
          <cell r="J95" t="str">
            <v>PLNT</v>
          </cell>
          <cell r="K95" t="str">
            <v>PLNT</v>
          </cell>
          <cell r="L95" t="str">
            <v>PLNT</v>
          </cell>
        </row>
        <row r="96">
          <cell r="B96" t="str">
            <v>T</v>
          </cell>
          <cell r="C96" t="str">
            <v>T</v>
          </cell>
          <cell r="D96" t="str">
            <v>T</v>
          </cell>
          <cell r="E96" t="str">
            <v>T</v>
          </cell>
          <cell r="F96" t="str">
            <v>T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P</v>
          </cell>
          <cell r="C97" t="str">
            <v>P</v>
          </cell>
          <cell r="D97" t="str">
            <v>P</v>
          </cell>
          <cell r="E97" t="str">
            <v>P</v>
          </cell>
          <cell r="F97" t="str">
            <v>P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101">
          <cell r="B101" t="str">
            <v>DPW</v>
          </cell>
          <cell r="C101" t="str">
            <v>DPW</v>
          </cell>
          <cell r="D101" t="str">
            <v>DPW</v>
          </cell>
          <cell r="E101" t="str">
            <v>DPW</v>
          </cell>
          <cell r="F101" t="str">
            <v>DPW</v>
          </cell>
          <cell r="H101" t="str">
            <v>PLNT</v>
          </cell>
          <cell r="I101" t="str">
            <v>PLNT</v>
          </cell>
          <cell r="J101" t="str">
            <v>PLNT</v>
          </cell>
          <cell r="K101" t="str">
            <v>PLNT</v>
          </cell>
          <cell r="L101" t="str">
            <v>PLNT</v>
          </cell>
        </row>
        <row r="102">
          <cell r="B102" t="str">
            <v>T</v>
          </cell>
          <cell r="C102" t="str">
            <v>T</v>
          </cell>
          <cell r="D102" t="str">
            <v>T</v>
          </cell>
          <cell r="E102" t="str">
            <v>T</v>
          </cell>
          <cell r="F102" t="str">
            <v>T</v>
          </cell>
          <cell r="H102" t="str">
            <v>PLNT</v>
          </cell>
          <cell r="I102" t="str">
            <v>PLNT</v>
          </cell>
          <cell r="J102" t="str">
            <v>PLNT</v>
          </cell>
          <cell r="K102" t="str">
            <v>PLNT</v>
          </cell>
          <cell r="L102" t="str">
            <v>PLNT</v>
          </cell>
        </row>
        <row r="106">
          <cell r="B106" t="str">
            <v>P</v>
          </cell>
          <cell r="C106" t="str">
            <v>P</v>
          </cell>
          <cell r="D106" t="str">
            <v>P</v>
          </cell>
          <cell r="E106" t="str">
            <v>P</v>
          </cell>
          <cell r="F106" t="str">
            <v>P</v>
          </cell>
          <cell r="H106" t="str">
            <v>PLNT</v>
          </cell>
          <cell r="I106" t="str">
            <v>PLNT</v>
          </cell>
          <cell r="J106" t="str">
            <v>PLNT</v>
          </cell>
          <cell r="K106" t="str">
            <v>PLNT</v>
          </cell>
          <cell r="L106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3">
          <cell r="B113" t="str">
            <v>P</v>
          </cell>
          <cell r="C113" t="str">
            <v>P</v>
          </cell>
          <cell r="D113" t="str">
            <v>P</v>
          </cell>
          <cell r="E113" t="str">
            <v>P</v>
          </cell>
          <cell r="F113" t="str">
            <v>P</v>
          </cell>
          <cell r="H113" t="str">
            <v>PLNT</v>
          </cell>
          <cell r="I113" t="str">
            <v>PLNT</v>
          </cell>
          <cell r="J113" t="str">
            <v>PLNT</v>
          </cell>
          <cell r="K113" t="str">
            <v>PLNT</v>
          </cell>
          <cell r="L113" t="str">
            <v>PLNT</v>
          </cell>
        </row>
        <row r="117">
          <cell r="B117" t="str">
            <v>DPW</v>
          </cell>
          <cell r="C117" t="str">
            <v>DPW</v>
          </cell>
          <cell r="D117" t="str">
            <v>DPW</v>
          </cell>
          <cell r="E117" t="str">
            <v>DPW</v>
          </cell>
          <cell r="F117" t="str">
            <v>DPW</v>
          </cell>
          <cell r="H117" t="str">
            <v>PLNT</v>
          </cell>
          <cell r="I117" t="str">
            <v>PLNT</v>
          </cell>
          <cell r="J117" t="str">
            <v>PLNT</v>
          </cell>
          <cell r="K117" t="str">
            <v>PLNT</v>
          </cell>
          <cell r="L117" t="str">
            <v>PLNT</v>
          </cell>
        </row>
        <row r="118">
          <cell r="B118" t="str">
            <v>P</v>
          </cell>
          <cell r="C118" t="str">
            <v>P</v>
          </cell>
          <cell r="D118" t="str">
            <v>P</v>
          </cell>
          <cell r="E118" t="str">
            <v>P</v>
          </cell>
          <cell r="F118" t="str">
            <v>P</v>
          </cell>
          <cell r="H118" t="str">
            <v>PLNT</v>
          </cell>
          <cell r="I118" t="str">
            <v>PLNT</v>
          </cell>
          <cell r="J118" t="str">
            <v>PLNT</v>
          </cell>
          <cell r="K118" t="str">
            <v>PLNT</v>
          </cell>
          <cell r="L118" t="str">
            <v>PLNT</v>
          </cell>
        </row>
        <row r="119">
          <cell r="B119" t="str">
            <v>T</v>
          </cell>
          <cell r="C119" t="str">
            <v>T</v>
          </cell>
          <cell r="D119" t="str">
            <v>T</v>
          </cell>
          <cell r="E119" t="str">
            <v>T</v>
          </cell>
          <cell r="F119" t="str">
            <v>T</v>
          </cell>
          <cell r="H119" t="str">
            <v>PLNT</v>
          </cell>
          <cell r="I119" t="str">
            <v>PLNT</v>
          </cell>
          <cell r="J119" t="str">
            <v>PLNT</v>
          </cell>
          <cell r="K119" t="str">
            <v>PLNT</v>
          </cell>
          <cell r="L119" t="str">
            <v>PLNT</v>
          </cell>
        </row>
        <row r="120">
          <cell r="B120" t="str">
            <v>CUST</v>
          </cell>
          <cell r="C120" t="str">
            <v>CUST</v>
          </cell>
          <cell r="D120" t="str">
            <v>CUST</v>
          </cell>
          <cell r="E120" t="str">
            <v>CUST</v>
          </cell>
          <cell r="F120" t="str">
            <v>CUST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PTD</v>
          </cell>
          <cell r="C121" t="str">
            <v>PTD</v>
          </cell>
          <cell r="D121" t="str">
            <v>PTD</v>
          </cell>
          <cell r="E121" t="str">
            <v>PTD</v>
          </cell>
          <cell r="F121" t="str">
            <v>PTD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P</v>
          </cell>
          <cell r="C122" t="str">
            <v>P</v>
          </cell>
          <cell r="D122" t="str">
            <v>P</v>
          </cell>
          <cell r="E122" t="str">
            <v>P</v>
          </cell>
          <cell r="F122" t="str">
            <v>P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9">
          <cell r="B129" t="str">
            <v>CUST</v>
          </cell>
          <cell r="C129" t="str">
            <v>CUST</v>
          </cell>
          <cell r="D129" t="str">
            <v>CUST</v>
          </cell>
          <cell r="E129" t="str">
            <v>CUST</v>
          </cell>
          <cell r="F129" t="str">
            <v>CUST</v>
          </cell>
          <cell r="H129" t="str">
            <v>CUST</v>
          </cell>
          <cell r="I129" t="str">
            <v>CUST</v>
          </cell>
          <cell r="J129" t="str">
            <v>CUST</v>
          </cell>
          <cell r="K129" t="str">
            <v>CUST</v>
          </cell>
          <cell r="L129" t="str">
            <v>CUST</v>
          </cell>
        </row>
        <row r="133">
          <cell r="B133" t="str">
            <v>P</v>
          </cell>
          <cell r="C133" t="str">
            <v>P</v>
          </cell>
          <cell r="D133" t="str">
            <v>P</v>
          </cell>
          <cell r="E133" t="str">
            <v>P</v>
          </cell>
          <cell r="F133" t="str">
            <v>P</v>
          </cell>
        </row>
        <row r="134">
          <cell r="B134" t="str">
            <v>T</v>
          </cell>
          <cell r="C134" t="str">
            <v>T</v>
          </cell>
          <cell r="D134" t="str">
            <v>T</v>
          </cell>
          <cell r="E134" t="str">
            <v>T</v>
          </cell>
          <cell r="F134" t="str">
            <v>T</v>
          </cell>
        </row>
        <row r="135">
          <cell r="B135" t="str">
            <v>DPW</v>
          </cell>
          <cell r="C135" t="str">
            <v>DPW</v>
          </cell>
          <cell r="D135" t="str">
            <v>DPW</v>
          </cell>
          <cell r="E135" t="str">
            <v>DPW</v>
          </cell>
          <cell r="F135" t="str">
            <v>DPW</v>
          </cell>
          <cell r="H135" t="str">
            <v>PLNT</v>
          </cell>
          <cell r="I135" t="str">
            <v>PLNT</v>
          </cell>
          <cell r="J135" t="str">
            <v>PLNT</v>
          </cell>
          <cell r="K135" t="str">
            <v>PLNT</v>
          </cell>
          <cell r="L135" t="str">
            <v>PLNT</v>
          </cell>
        </row>
        <row r="144">
          <cell r="B144" t="str">
            <v>P</v>
          </cell>
          <cell r="C144" t="str">
            <v>P</v>
          </cell>
          <cell r="D144" t="str">
            <v>P</v>
          </cell>
          <cell r="E144" t="str">
            <v>P</v>
          </cell>
          <cell r="F144" t="str">
            <v>P</v>
          </cell>
        </row>
        <row r="145">
          <cell r="B145" t="str">
            <v>P</v>
          </cell>
          <cell r="C145" t="str">
            <v>P</v>
          </cell>
          <cell r="D145" t="str">
            <v>P</v>
          </cell>
          <cell r="E145" t="str">
            <v>P</v>
          </cell>
          <cell r="F145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0">
          <cell r="B150" t="str">
            <v>P</v>
          </cell>
          <cell r="C150" t="str">
            <v>P</v>
          </cell>
          <cell r="D150" t="str">
            <v>P</v>
          </cell>
          <cell r="E150" t="str">
            <v>P</v>
          </cell>
          <cell r="F150" t="str">
            <v>P</v>
          </cell>
        </row>
        <row r="151">
          <cell r="B151" t="str">
            <v>P</v>
          </cell>
          <cell r="C151" t="str">
            <v>P</v>
          </cell>
          <cell r="D151" t="str">
            <v>P</v>
          </cell>
          <cell r="E151" t="str">
            <v>P</v>
          </cell>
          <cell r="F151" t="str">
            <v>P</v>
          </cell>
        </row>
        <row r="152">
          <cell r="B152" t="str">
            <v>P</v>
          </cell>
          <cell r="C152" t="str">
            <v>P</v>
          </cell>
          <cell r="D152" t="str">
            <v>P</v>
          </cell>
          <cell r="E152" t="str">
            <v>P</v>
          </cell>
          <cell r="F152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6">
          <cell r="B156" t="str">
            <v>P</v>
          </cell>
          <cell r="C156" t="str">
            <v>P</v>
          </cell>
          <cell r="D156" t="str">
            <v>P</v>
          </cell>
          <cell r="E156" t="str">
            <v>P</v>
          </cell>
          <cell r="F156" t="str">
            <v>P</v>
          </cell>
        </row>
        <row r="157">
          <cell r="B157" t="str">
            <v>P</v>
          </cell>
          <cell r="C157" t="str">
            <v>P</v>
          </cell>
          <cell r="D157" t="str">
            <v>P</v>
          </cell>
          <cell r="E157" t="str">
            <v>P</v>
          </cell>
          <cell r="F157" t="str">
            <v>P</v>
          </cell>
        </row>
        <row r="158">
          <cell r="B158" t="str">
            <v>P</v>
          </cell>
          <cell r="C158" t="str">
            <v>P</v>
          </cell>
          <cell r="D158" t="str">
            <v>P</v>
          </cell>
          <cell r="E158" t="str">
            <v>P</v>
          </cell>
          <cell r="F158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3">
          <cell r="B163" t="str">
            <v>P</v>
          </cell>
          <cell r="C163" t="str">
            <v>P</v>
          </cell>
          <cell r="D163" t="str">
            <v>P</v>
          </cell>
          <cell r="E163" t="str">
            <v>P</v>
          </cell>
          <cell r="F163" t="str">
            <v>P</v>
          </cell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71">
          <cell r="B171" t="str">
            <v>P</v>
          </cell>
          <cell r="C171" t="str">
            <v>P</v>
          </cell>
          <cell r="D171" t="str">
            <v>P</v>
          </cell>
          <cell r="E171" t="str">
            <v>P</v>
          </cell>
          <cell r="F171" t="str">
            <v>P</v>
          </cell>
        </row>
        <row r="175">
          <cell r="B175" t="str">
            <v>P</v>
          </cell>
          <cell r="C175" t="str">
            <v>P</v>
          </cell>
          <cell r="D175" t="str">
            <v>P</v>
          </cell>
          <cell r="E175" t="str">
            <v>P</v>
          </cell>
          <cell r="F175" t="str">
            <v>P</v>
          </cell>
        </row>
        <row r="176">
          <cell r="B176" t="str">
            <v>P</v>
          </cell>
          <cell r="C176" t="str">
            <v>P</v>
          </cell>
          <cell r="D176" t="str">
            <v>P</v>
          </cell>
          <cell r="E176" t="str">
            <v>P</v>
          </cell>
          <cell r="F176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1">
          <cell r="B181" t="str">
            <v>P</v>
          </cell>
          <cell r="C181" t="str">
            <v>P</v>
          </cell>
          <cell r="D181" t="str">
            <v>P</v>
          </cell>
          <cell r="E181" t="str">
            <v>P</v>
          </cell>
          <cell r="F181" t="str">
            <v>P</v>
          </cell>
        </row>
        <row r="182">
          <cell r="B182" t="str">
            <v>P</v>
          </cell>
          <cell r="C182" t="str">
            <v>P</v>
          </cell>
          <cell r="D182" t="str">
            <v>P</v>
          </cell>
          <cell r="E182" t="str">
            <v>P</v>
          </cell>
          <cell r="F182" t="str">
            <v>P</v>
          </cell>
        </row>
        <row r="186">
          <cell r="B186" t="str">
            <v>P</v>
          </cell>
          <cell r="C186" t="str">
            <v>P</v>
          </cell>
          <cell r="D186" t="str">
            <v>P</v>
          </cell>
          <cell r="E186" t="str">
            <v>P</v>
          </cell>
          <cell r="F186" t="str">
            <v>P</v>
          </cell>
        </row>
        <row r="187">
          <cell r="B187" t="str">
            <v>P</v>
          </cell>
          <cell r="C187" t="str">
            <v>P</v>
          </cell>
          <cell r="D187" t="str">
            <v>P</v>
          </cell>
          <cell r="E187" t="str">
            <v>P</v>
          </cell>
          <cell r="F187" t="str">
            <v>P</v>
          </cell>
        </row>
        <row r="191">
          <cell r="B191" t="str">
            <v>P</v>
          </cell>
          <cell r="C191" t="str">
            <v>P</v>
          </cell>
          <cell r="D191" t="str">
            <v>P</v>
          </cell>
          <cell r="E191" t="str">
            <v>P</v>
          </cell>
          <cell r="F191" t="str">
            <v>P</v>
          </cell>
        </row>
        <row r="192">
          <cell r="B192" t="str">
            <v>P</v>
          </cell>
          <cell r="C192" t="str">
            <v>P</v>
          </cell>
          <cell r="D192" t="str">
            <v>P</v>
          </cell>
          <cell r="E192" t="str">
            <v>P</v>
          </cell>
          <cell r="F192" t="str">
            <v>P</v>
          </cell>
        </row>
        <row r="193">
          <cell r="B193" t="str">
            <v>P</v>
          </cell>
          <cell r="C193" t="str">
            <v>P</v>
          </cell>
          <cell r="D193" t="str">
            <v>P</v>
          </cell>
          <cell r="E193" t="str">
            <v>P</v>
          </cell>
          <cell r="F193" t="str">
            <v>P</v>
          </cell>
        </row>
        <row r="197">
          <cell r="B197" t="str">
            <v>P</v>
          </cell>
          <cell r="C197" t="str">
            <v>P</v>
          </cell>
          <cell r="D197" t="str">
            <v>P</v>
          </cell>
          <cell r="E197" t="str">
            <v>P</v>
          </cell>
          <cell r="F197" t="str">
            <v>P</v>
          </cell>
        </row>
        <row r="198">
          <cell r="B198" t="str">
            <v>P</v>
          </cell>
          <cell r="C198" t="str">
            <v>P</v>
          </cell>
          <cell r="D198" t="str">
            <v>P</v>
          </cell>
          <cell r="E198" t="str">
            <v>P</v>
          </cell>
          <cell r="F198" t="str">
            <v>P</v>
          </cell>
        </row>
        <row r="202">
          <cell r="B202" t="str">
            <v>P</v>
          </cell>
          <cell r="C202" t="str">
            <v>P</v>
          </cell>
          <cell r="D202" t="str">
            <v>P</v>
          </cell>
          <cell r="E202" t="str">
            <v>P</v>
          </cell>
          <cell r="F202" t="str">
            <v>P</v>
          </cell>
        </row>
        <row r="203">
          <cell r="B203" t="str">
            <v>P</v>
          </cell>
          <cell r="C203" t="str">
            <v>P</v>
          </cell>
          <cell r="D203" t="str">
            <v>P</v>
          </cell>
          <cell r="E203" t="str">
            <v>P</v>
          </cell>
          <cell r="F203" t="str">
            <v>P</v>
          </cell>
        </row>
        <row r="207">
          <cell r="B207" t="str">
            <v>P</v>
          </cell>
          <cell r="C207" t="str">
            <v>P</v>
          </cell>
          <cell r="D207" t="str">
            <v>P</v>
          </cell>
          <cell r="E207" t="str">
            <v>P</v>
          </cell>
          <cell r="F207" t="str">
            <v>P</v>
          </cell>
        </row>
        <row r="208">
          <cell r="B208" t="str">
            <v>P</v>
          </cell>
          <cell r="C208" t="str">
            <v>P</v>
          </cell>
          <cell r="D208" t="str">
            <v>P</v>
          </cell>
          <cell r="E208" t="str">
            <v>P</v>
          </cell>
          <cell r="F208" t="str">
            <v>P</v>
          </cell>
        </row>
        <row r="212">
          <cell r="B212" t="str">
            <v>P</v>
          </cell>
          <cell r="C212" t="str">
            <v>P</v>
          </cell>
          <cell r="D212" t="str">
            <v>P</v>
          </cell>
          <cell r="E212" t="str">
            <v>P</v>
          </cell>
          <cell r="F212" t="str">
            <v>P</v>
          </cell>
        </row>
        <row r="213">
          <cell r="B213" t="str">
            <v>P</v>
          </cell>
          <cell r="C213" t="str">
            <v>P</v>
          </cell>
          <cell r="D213" t="str">
            <v>P</v>
          </cell>
          <cell r="E213" t="str">
            <v>P</v>
          </cell>
          <cell r="F213" t="str">
            <v>P</v>
          </cell>
        </row>
        <row r="219">
          <cell r="B219" t="str">
            <v>P</v>
          </cell>
          <cell r="C219" t="str">
            <v>P</v>
          </cell>
          <cell r="D219" t="str">
            <v>P</v>
          </cell>
          <cell r="E219" t="str">
            <v>P</v>
          </cell>
          <cell r="F219" t="str">
            <v>P</v>
          </cell>
        </row>
        <row r="223">
          <cell r="B223" t="str">
            <v>P</v>
          </cell>
          <cell r="C223" t="str">
            <v>P</v>
          </cell>
          <cell r="D223" t="str">
            <v>P</v>
          </cell>
          <cell r="E223" t="str">
            <v>P</v>
          </cell>
          <cell r="F223" t="str">
            <v>P</v>
          </cell>
        </row>
        <row r="228">
          <cell r="B228" t="str">
            <v>P</v>
          </cell>
          <cell r="C228" t="str">
            <v>P</v>
          </cell>
          <cell r="D228" t="str">
            <v>P</v>
          </cell>
          <cell r="E228" t="str">
            <v>P</v>
          </cell>
          <cell r="F228" t="str">
            <v>P</v>
          </cell>
        </row>
        <row r="232">
          <cell r="B232" t="str">
            <v>P</v>
          </cell>
          <cell r="C232" t="str">
            <v>P</v>
          </cell>
          <cell r="D232" t="str">
            <v>P</v>
          </cell>
          <cell r="E232" t="str">
            <v>P</v>
          </cell>
          <cell r="F232" t="str">
            <v>P</v>
          </cell>
        </row>
        <row r="236">
          <cell r="B236" t="str">
            <v>P</v>
          </cell>
          <cell r="C236" t="str">
            <v>P</v>
          </cell>
          <cell r="D236" t="str">
            <v>P</v>
          </cell>
          <cell r="E236" t="str">
            <v>P</v>
          </cell>
          <cell r="F236" t="str">
            <v>P</v>
          </cell>
        </row>
        <row r="240">
          <cell r="B240" t="str">
            <v>P</v>
          </cell>
          <cell r="C240" t="str">
            <v>P</v>
          </cell>
          <cell r="D240" t="str">
            <v>P</v>
          </cell>
          <cell r="E240" t="str">
            <v>P</v>
          </cell>
          <cell r="F240" t="str">
            <v>P</v>
          </cell>
        </row>
        <row r="244">
          <cell r="B244" t="str">
            <v>P</v>
          </cell>
          <cell r="C244" t="str">
            <v>P</v>
          </cell>
          <cell r="D244" t="str">
            <v>P</v>
          </cell>
          <cell r="E244" t="str">
            <v>P</v>
          </cell>
          <cell r="F244" t="str">
            <v>P</v>
          </cell>
        </row>
        <row r="248">
          <cell r="B248" t="str">
            <v>P</v>
          </cell>
          <cell r="C248" t="str">
            <v>P</v>
          </cell>
          <cell r="D248" t="str">
            <v>P</v>
          </cell>
          <cell r="E248" t="str">
            <v>P</v>
          </cell>
          <cell r="F248" t="str">
            <v>P</v>
          </cell>
        </row>
        <row r="252">
          <cell r="B252" t="str">
            <v>P</v>
          </cell>
          <cell r="C252" t="str">
            <v>P</v>
          </cell>
          <cell r="D252" t="str">
            <v>P</v>
          </cell>
          <cell r="E252" t="str">
            <v>P</v>
          </cell>
          <cell r="F252" t="str">
            <v>P</v>
          </cell>
        </row>
        <row r="256">
          <cell r="B256" t="str">
            <v>P</v>
          </cell>
          <cell r="C256" t="str">
            <v>P</v>
          </cell>
          <cell r="D256" t="str">
            <v>P</v>
          </cell>
          <cell r="E256" t="str">
            <v>P</v>
          </cell>
          <cell r="F256" t="str">
            <v>P</v>
          </cell>
        </row>
        <row r="260">
          <cell r="B260" t="str">
            <v>P</v>
          </cell>
          <cell r="C260" t="str">
            <v>P</v>
          </cell>
          <cell r="D260" t="str">
            <v>P</v>
          </cell>
          <cell r="E260" t="str">
            <v>P</v>
          </cell>
          <cell r="F260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68">
          <cell r="B268" t="str">
            <v>P</v>
          </cell>
          <cell r="C268" t="str">
            <v>P</v>
          </cell>
          <cell r="D268" t="str">
            <v>P</v>
          </cell>
          <cell r="E268" t="str">
            <v>P</v>
          </cell>
          <cell r="F268" t="str">
            <v>P</v>
          </cell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</row>
        <row r="273">
          <cell r="B273" t="str">
            <v>P</v>
          </cell>
          <cell r="C273" t="str">
            <v>P</v>
          </cell>
          <cell r="D273" t="str">
            <v>P</v>
          </cell>
          <cell r="E273" t="str">
            <v>P</v>
          </cell>
          <cell r="F273" t="str">
            <v>P</v>
          </cell>
        </row>
        <row r="277">
          <cell r="B277" t="str">
            <v>P</v>
          </cell>
          <cell r="C277" t="str">
            <v>P</v>
          </cell>
          <cell r="D277" t="str">
            <v>P</v>
          </cell>
          <cell r="E277" t="str">
            <v>P</v>
          </cell>
          <cell r="F277" t="str">
            <v>P</v>
          </cell>
        </row>
        <row r="278">
          <cell r="B278" t="str">
            <v>P</v>
          </cell>
          <cell r="C278" t="str">
            <v>P</v>
          </cell>
          <cell r="D278" t="str">
            <v>P</v>
          </cell>
          <cell r="E278" t="str">
            <v>P</v>
          </cell>
          <cell r="F278" t="str">
            <v>P</v>
          </cell>
        </row>
        <row r="282">
          <cell r="B282" t="str">
            <v>P</v>
          </cell>
          <cell r="C282" t="str">
            <v>P</v>
          </cell>
          <cell r="D282" t="str">
            <v>P</v>
          </cell>
          <cell r="E282" t="str">
            <v>P</v>
          </cell>
          <cell r="F282" t="str">
            <v>P</v>
          </cell>
        </row>
        <row r="286">
          <cell r="B286" t="str">
            <v>P</v>
          </cell>
          <cell r="C286" t="str">
            <v>P</v>
          </cell>
          <cell r="D286" t="str">
            <v>P</v>
          </cell>
          <cell r="E286" t="str">
            <v>P</v>
          </cell>
          <cell r="F286" t="str">
            <v>P</v>
          </cell>
        </row>
        <row r="287">
          <cell r="B287" t="str">
            <v>P</v>
          </cell>
          <cell r="C287" t="str">
            <v>P</v>
          </cell>
          <cell r="D287" t="str">
            <v>P</v>
          </cell>
          <cell r="E287" t="str">
            <v>P</v>
          </cell>
          <cell r="F287" t="str">
            <v>P</v>
          </cell>
        </row>
        <row r="291">
          <cell r="B291" t="str">
            <v>P</v>
          </cell>
          <cell r="C291" t="str">
            <v>P</v>
          </cell>
          <cell r="D291" t="str">
            <v>P</v>
          </cell>
          <cell r="E291" t="str">
            <v>P</v>
          </cell>
          <cell r="F291" t="str">
            <v>P</v>
          </cell>
        </row>
        <row r="292">
          <cell r="B292" t="str">
            <v>P</v>
          </cell>
          <cell r="C292" t="str">
            <v>P</v>
          </cell>
          <cell r="D292" t="str">
            <v>P</v>
          </cell>
          <cell r="E292" t="str">
            <v>P</v>
          </cell>
          <cell r="F292" t="str">
            <v>P</v>
          </cell>
        </row>
        <row r="296">
          <cell r="B296" t="str">
            <v>P</v>
          </cell>
          <cell r="C296" t="str">
            <v>P</v>
          </cell>
          <cell r="D296" t="str">
            <v>P</v>
          </cell>
          <cell r="E296" t="str">
            <v>P</v>
          </cell>
          <cell r="F296" t="str">
            <v>P</v>
          </cell>
        </row>
        <row r="300">
          <cell r="B300" t="str">
            <v>P</v>
          </cell>
          <cell r="C300" t="str">
            <v>P</v>
          </cell>
          <cell r="D300" t="str">
            <v>P</v>
          </cell>
          <cell r="E300" t="str">
            <v>P</v>
          </cell>
          <cell r="F300" t="str">
            <v>P</v>
          </cell>
        </row>
        <row r="301">
          <cell r="B301" t="str">
            <v>P</v>
          </cell>
          <cell r="C301" t="str">
            <v>P</v>
          </cell>
          <cell r="D301" t="str">
            <v>P</v>
          </cell>
          <cell r="E301" t="str">
            <v>P</v>
          </cell>
          <cell r="F301" t="str">
            <v>P</v>
          </cell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</row>
        <row r="306">
          <cell r="B306" t="str">
            <v>P</v>
          </cell>
          <cell r="C306" t="str">
            <v>P</v>
          </cell>
          <cell r="D306" t="str">
            <v>P</v>
          </cell>
          <cell r="E306" t="str">
            <v>P</v>
          </cell>
          <cell r="F306" t="str">
            <v>P</v>
          </cell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</row>
        <row r="311">
          <cell r="B311" t="str">
            <v>P</v>
          </cell>
          <cell r="C311" t="str">
            <v>P</v>
          </cell>
          <cell r="D311" t="str">
            <v>P</v>
          </cell>
          <cell r="E311" t="str">
            <v>P</v>
          </cell>
          <cell r="F311" t="str">
            <v>P</v>
          </cell>
        </row>
        <row r="315">
          <cell r="B315" t="str">
            <v>P</v>
          </cell>
          <cell r="C315" t="str">
            <v>P</v>
          </cell>
          <cell r="D315" t="str">
            <v>P</v>
          </cell>
          <cell r="E315" t="str">
            <v>P</v>
          </cell>
          <cell r="F315" t="str">
            <v>P</v>
          </cell>
        </row>
        <row r="316">
          <cell r="B316" t="str">
            <v>P</v>
          </cell>
          <cell r="C316" t="str">
            <v>P</v>
          </cell>
          <cell r="D316" t="str">
            <v>P</v>
          </cell>
          <cell r="E316" t="str">
            <v>P</v>
          </cell>
          <cell r="F316" t="str">
            <v>P</v>
          </cell>
        </row>
        <row r="323">
          <cell r="B323" t="str">
            <v>P</v>
          </cell>
          <cell r="C323" t="str">
            <v>P</v>
          </cell>
          <cell r="D323" t="str">
            <v>P</v>
          </cell>
          <cell r="E323" t="str">
            <v>P</v>
          </cell>
          <cell r="F323" t="str">
            <v>P</v>
          </cell>
        </row>
        <row r="327">
          <cell r="B327" t="str">
            <v>P</v>
          </cell>
          <cell r="C327" t="str">
            <v>P</v>
          </cell>
          <cell r="D327" t="str">
            <v>P</v>
          </cell>
          <cell r="E327" t="str">
            <v>P</v>
          </cell>
          <cell r="F327" t="str">
            <v>P</v>
          </cell>
        </row>
        <row r="328">
          <cell r="B328" t="str">
            <v>P</v>
          </cell>
          <cell r="C328" t="str">
            <v>P</v>
          </cell>
          <cell r="D328" t="str">
            <v>P</v>
          </cell>
          <cell r="E328" t="str">
            <v>P</v>
          </cell>
          <cell r="F328" t="str">
            <v>P</v>
          </cell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</row>
        <row r="333">
          <cell r="B333" t="str">
            <v>P</v>
          </cell>
          <cell r="C333" t="str">
            <v>P</v>
          </cell>
          <cell r="D333" t="str">
            <v>P</v>
          </cell>
          <cell r="E333" t="str">
            <v>P</v>
          </cell>
          <cell r="F333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38">
          <cell r="B338" t="str">
            <v>P</v>
          </cell>
          <cell r="C338" t="str">
            <v>P</v>
          </cell>
          <cell r="D338" t="str">
            <v>P</v>
          </cell>
          <cell r="E338" t="str">
            <v>P</v>
          </cell>
          <cell r="F338" t="str">
            <v>P</v>
          </cell>
        </row>
        <row r="339">
          <cell r="B339" t="str">
            <v>P</v>
          </cell>
          <cell r="C339" t="str">
            <v>P</v>
          </cell>
          <cell r="D339" t="str">
            <v>P</v>
          </cell>
          <cell r="E339" t="str">
            <v>P</v>
          </cell>
          <cell r="F339" t="str">
            <v>P</v>
          </cell>
        </row>
        <row r="344">
          <cell r="B344" t="str">
            <v>P</v>
          </cell>
          <cell r="C344" t="str">
            <v>P</v>
          </cell>
          <cell r="D344" t="str">
            <v>P</v>
          </cell>
          <cell r="E344" t="str">
            <v>P</v>
          </cell>
          <cell r="F344" t="str">
            <v>P</v>
          </cell>
        </row>
        <row r="345">
          <cell r="B345" t="str">
            <v>P</v>
          </cell>
          <cell r="C345" t="str">
            <v>P</v>
          </cell>
          <cell r="D345" t="str">
            <v>P</v>
          </cell>
          <cell r="E345" t="str">
            <v>P</v>
          </cell>
          <cell r="F345" t="str">
            <v>P</v>
          </cell>
        </row>
        <row r="349">
          <cell r="B349" t="str">
            <v>P</v>
          </cell>
          <cell r="C349" t="str">
            <v>P</v>
          </cell>
          <cell r="D349" t="str">
            <v>P</v>
          </cell>
          <cell r="E349" t="str">
            <v>P</v>
          </cell>
          <cell r="F349" t="str">
            <v>P</v>
          </cell>
        </row>
        <row r="353">
          <cell r="B353" t="str">
            <v>P</v>
          </cell>
          <cell r="C353" t="str">
            <v>P</v>
          </cell>
          <cell r="D353" t="str">
            <v>P</v>
          </cell>
          <cell r="E353" t="str">
            <v>P</v>
          </cell>
          <cell r="F353" t="str">
            <v>P</v>
          </cell>
        </row>
        <row r="354">
          <cell r="B354" t="str">
            <v>P</v>
          </cell>
          <cell r="C354" t="str">
            <v>P</v>
          </cell>
          <cell r="D354" t="str">
            <v>P</v>
          </cell>
          <cell r="E354" t="str">
            <v>P</v>
          </cell>
          <cell r="F354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0">
          <cell r="B360" t="str">
            <v>P</v>
          </cell>
          <cell r="C360" t="str">
            <v>P</v>
          </cell>
          <cell r="D360" t="str">
            <v>P</v>
          </cell>
          <cell r="E360" t="str">
            <v>P</v>
          </cell>
          <cell r="F360" t="str">
            <v>P</v>
          </cell>
        </row>
        <row r="361">
          <cell r="B361" t="str">
            <v>P</v>
          </cell>
          <cell r="C361" t="str">
            <v>P</v>
          </cell>
          <cell r="D361" t="str">
            <v>P</v>
          </cell>
          <cell r="E361" t="str">
            <v>P</v>
          </cell>
          <cell r="F361" t="str">
            <v>P</v>
          </cell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73">
          <cell r="B373" t="str">
            <v>P</v>
          </cell>
          <cell r="C373" t="str">
            <v>DMSC</v>
          </cell>
          <cell r="D373" t="str">
            <v>DMSC</v>
          </cell>
          <cell r="E373" t="str">
            <v>DMSC</v>
          </cell>
          <cell r="F373" t="str">
            <v>DMSC</v>
          </cell>
        </row>
        <row r="374">
          <cell r="B374" t="str">
            <v>P</v>
          </cell>
          <cell r="C374" t="str">
            <v>P</v>
          </cell>
          <cell r="D374" t="str">
            <v>P</v>
          </cell>
          <cell r="E374" t="str">
            <v>P</v>
          </cell>
          <cell r="F374" t="str">
            <v>P</v>
          </cell>
        </row>
        <row r="375">
          <cell r="B375" t="str">
            <v>P</v>
          </cell>
          <cell r="C375" t="str">
            <v>P</v>
          </cell>
          <cell r="D375" t="str">
            <v>P</v>
          </cell>
          <cell r="E375" t="str">
            <v>P</v>
          </cell>
          <cell r="F375" t="str">
            <v>P</v>
          </cell>
        </row>
        <row r="376">
          <cell r="B376" t="str">
            <v>P</v>
          </cell>
          <cell r="C376" t="str">
            <v>P</v>
          </cell>
          <cell r="D376" t="str">
            <v>P</v>
          </cell>
          <cell r="E376" t="str">
            <v>P</v>
          </cell>
          <cell r="F376" t="str">
            <v>P</v>
          </cell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6">
          <cell r="B386" t="str">
            <v>P</v>
          </cell>
          <cell r="C386" t="str">
            <v>P</v>
          </cell>
          <cell r="D386" t="str">
            <v>P</v>
          </cell>
          <cell r="E386" t="str">
            <v>P</v>
          </cell>
          <cell r="F386" t="str">
            <v>P</v>
          </cell>
        </row>
        <row r="387">
          <cell r="B387" t="str">
            <v>P</v>
          </cell>
          <cell r="C387" t="str">
            <v>P</v>
          </cell>
          <cell r="D387" t="str">
            <v>P</v>
          </cell>
          <cell r="E387" t="str">
            <v>P</v>
          </cell>
          <cell r="F387" t="str">
            <v>P</v>
          </cell>
        </row>
        <row r="388">
          <cell r="B388" t="str">
            <v>P</v>
          </cell>
          <cell r="C388" t="str">
            <v>P</v>
          </cell>
          <cell r="D388" t="str">
            <v>P</v>
          </cell>
          <cell r="E388" t="str">
            <v>P</v>
          </cell>
          <cell r="F388" t="str">
            <v>P</v>
          </cell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</row>
        <row r="395">
          <cell r="B395" t="str">
            <v>P</v>
          </cell>
          <cell r="C395" t="str">
            <v>P</v>
          </cell>
          <cell r="D395" t="str">
            <v>P</v>
          </cell>
          <cell r="E395" t="str">
            <v>P</v>
          </cell>
          <cell r="F395" t="str">
            <v>P</v>
          </cell>
        </row>
        <row r="396">
          <cell r="B396" t="str">
            <v>P</v>
          </cell>
          <cell r="C396" t="str">
            <v>P</v>
          </cell>
          <cell r="D396" t="str">
            <v>P</v>
          </cell>
          <cell r="E396" t="str">
            <v>P</v>
          </cell>
          <cell r="F396" t="str">
            <v>P</v>
          </cell>
        </row>
        <row r="397">
          <cell r="B397" t="str">
            <v>P</v>
          </cell>
          <cell r="C397" t="str">
            <v>P</v>
          </cell>
          <cell r="D397" t="str">
            <v>P</v>
          </cell>
          <cell r="E397" t="str">
            <v>P</v>
          </cell>
          <cell r="F397" t="str">
            <v>P</v>
          </cell>
        </row>
        <row r="398">
          <cell r="B398" t="str">
            <v>P</v>
          </cell>
          <cell r="C398" t="str">
            <v>P</v>
          </cell>
          <cell r="D398" t="str">
            <v>P</v>
          </cell>
          <cell r="E398" t="str">
            <v>P</v>
          </cell>
          <cell r="F398" t="str">
            <v>P</v>
          </cell>
        </row>
        <row r="399">
          <cell r="B399" t="str">
            <v>P</v>
          </cell>
          <cell r="C399" t="str">
            <v>P</v>
          </cell>
          <cell r="D399" t="str">
            <v>P</v>
          </cell>
          <cell r="E399" t="str">
            <v>P</v>
          </cell>
          <cell r="F399" t="str">
            <v>P</v>
          </cell>
        </row>
        <row r="403">
          <cell r="B403" t="str">
            <v>P</v>
          </cell>
          <cell r="C403" t="str">
            <v>P</v>
          </cell>
          <cell r="D403" t="str">
            <v>P</v>
          </cell>
          <cell r="E403" t="str">
            <v>P</v>
          </cell>
          <cell r="F403" t="str">
            <v>P</v>
          </cell>
        </row>
        <row r="404">
          <cell r="B404" t="str">
            <v>P</v>
          </cell>
          <cell r="C404" t="str">
            <v>P</v>
          </cell>
          <cell r="D404" t="str">
            <v>P</v>
          </cell>
          <cell r="E404" t="str">
            <v>P</v>
          </cell>
          <cell r="F404" t="str">
            <v>P</v>
          </cell>
        </row>
        <row r="405">
          <cell r="B405" t="str">
            <v>P</v>
          </cell>
          <cell r="C405" t="str">
            <v>P</v>
          </cell>
          <cell r="D405" t="str">
            <v>P</v>
          </cell>
          <cell r="E405" t="str">
            <v>P</v>
          </cell>
          <cell r="F405" t="str">
            <v>P</v>
          </cell>
        </row>
        <row r="406">
          <cell r="B406" t="str">
            <v>P</v>
          </cell>
          <cell r="C406" t="str">
            <v>P</v>
          </cell>
          <cell r="D406" t="str">
            <v>P</v>
          </cell>
          <cell r="E406" t="str">
            <v>P</v>
          </cell>
          <cell r="F406" t="str">
            <v>P</v>
          </cell>
        </row>
        <row r="407">
          <cell r="B407" t="str">
            <v>P</v>
          </cell>
          <cell r="C407" t="str">
            <v>P</v>
          </cell>
          <cell r="D407" t="str">
            <v>P</v>
          </cell>
          <cell r="E407" t="str">
            <v>P</v>
          </cell>
          <cell r="F407" t="str">
            <v>P</v>
          </cell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</row>
        <row r="416">
          <cell r="B416" t="str">
            <v>T</v>
          </cell>
          <cell r="C416" t="str">
            <v>T</v>
          </cell>
          <cell r="D416" t="str">
            <v>T</v>
          </cell>
          <cell r="E416" t="str">
            <v>T</v>
          </cell>
          <cell r="F416" t="str">
            <v>T</v>
          </cell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</row>
        <row r="436">
          <cell r="B436" t="str">
            <v>T</v>
          </cell>
          <cell r="C436" t="str">
            <v>T</v>
          </cell>
          <cell r="D436" t="str">
            <v>T</v>
          </cell>
          <cell r="E436" t="str">
            <v>T</v>
          </cell>
          <cell r="F436" t="str">
            <v>T</v>
          </cell>
        </row>
        <row r="437">
          <cell r="B437" t="str">
            <v>T</v>
          </cell>
          <cell r="C437" t="str">
            <v>T</v>
          </cell>
          <cell r="D437" t="str">
            <v>T</v>
          </cell>
          <cell r="E437" t="str">
            <v>T</v>
          </cell>
          <cell r="F437" t="str">
            <v>T</v>
          </cell>
        </row>
        <row r="441">
          <cell r="B441" t="str">
            <v>T</v>
          </cell>
          <cell r="C441" t="str">
            <v>T</v>
          </cell>
          <cell r="D441" t="str">
            <v>T</v>
          </cell>
          <cell r="E441" t="str">
            <v>T</v>
          </cell>
          <cell r="F441" t="str">
            <v>T</v>
          </cell>
        </row>
        <row r="445">
          <cell r="B445" t="str">
            <v>T</v>
          </cell>
          <cell r="C445" t="str">
            <v>T</v>
          </cell>
          <cell r="D445" t="str">
            <v>T</v>
          </cell>
          <cell r="E445" t="str">
            <v>T</v>
          </cell>
          <cell r="F445" t="str">
            <v>T</v>
          </cell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</row>
        <row r="457">
          <cell r="B457" t="str">
            <v>T</v>
          </cell>
          <cell r="C457" t="str">
            <v>T</v>
          </cell>
          <cell r="D457" t="str">
            <v>T</v>
          </cell>
          <cell r="E457" t="str">
            <v>T</v>
          </cell>
          <cell r="F457" t="str">
            <v>T</v>
          </cell>
        </row>
        <row r="461">
          <cell r="B461" t="str">
            <v>T</v>
          </cell>
          <cell r="C461" t="str">
            <v>T</v>
          </cell>
          <cell r="D461" t="str">
            <v>T</v>
          </cell>
          <cell r="E461" t="str">
            <v>T</v>
          </cell>
          <cell r="F461" t="str">
            <v>T</v>
          </cell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</row>
        <row r="469">
          <cell r="B469" t="str">
            <v>T</v>
          </cell>
          <cell r="C469" t="str">
            <v>T</v>
          </cell>
          <cell r="D469" t="str">
            <v>T</v>
          </cell>
          <cell r="E469" t="str">
            <v>T</v>
          </cell>
          <cell r="F469" t="str">
            <v>T</v>
          </cell>
        </row>
        <row r="475">
          <cell r="B475" t="str">
            <v>DPW</v>
          </cell>
          <cell r="C475" t="str">
            <v>DPW</v>
          </cell>
          <cell r="D475" t="str">
            <v>DPW</v>
          </cell>
          <cell r="E475" t="str">
            <v>DPW</v>
          </cell>
          <cell r="F475" t="str">
            <v>DPW</v>
          </cell>
          <cell r="H475" t="str">
            <v>PLNT</v>
          </cell>
          <cell r="I475" t="str">
            <v>PLNT</v>
          </cell>
          <cell r="J475" t="str">
            <v>PLNT</v>
          </cell>
          <cell r="K475" t="str">
            <v>PLNT</v>
          </cell>
          <cell r="L475" t="str">
            <v>PLNT</v>
          </cell>
        </row>
        <row r="476">
          <cell r="B476" t="str">
            <v>DPW</v>
          </cell>
          <cell r="C476" t="str">
            <v>DPW</v>
          </cell>
          <cell r="D476" t="str">
            <v>DPW</v>
          </cell>
          <cell r="E476" t="str">
            <v>DPW</v>
          </cell>
          <cell r="F476" t="str">
            <v>DPW</v>
          </cell>
          <cell r="H476" t="str">
            <v>PLNT</v>
          </cell>
          <cell r="I476" t="str">
            <v>PLNT</v>
          </cell>
          <cell r="J476" t="str">
            <v>PLNT</v>
          </cell>
          <cell r="K476" t="str">
            <v>PLNT</v>
          </cell>
          <cell r="L476" t="str">
            <v>PLNT</v>
          </cell>
        </row>
        <row r="480">
          <cell r="B480" t="str">
            <v>DPW</v>
          </cell>
          <cell r="C480" t="str">
            <v>DPW</v>
          </cell>
          <cell r="D480" t="str">
            <v>DPW</v>
          </cell>
          <cell r="E480" t="str">
            <v>DPW</v>
          </cell>
          <cell r="F480" t="str">
            <v>DPW</v>
          </cell>
          <cell r="H480" t="str">
            <v>SUBS</v>
          </cell>
          <cell r="I480" t="str">
            <v>SUBS</v>
          </cell>
          <cell r="J480" t="str">
            <v>SUBS</v>
          </cell>
          <cell r="K480" t="str">
            <v>SUBS</v>
          </cell>
          <cell r="L480" t="str">
            <v>SUBS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SUBS</v>
          </cell>
          <cell r="I481" t="str">
            <v>SUBS</v>
          </cell>
          <cell r="J481" t="str">
            <v>SUBS</v>
          </cell>
          <cell r="K481" t="str">
            <v>SUBS</v>
          </cell>
          <cell r="L481" t="str">
            <v>SUBS</v>
          </cell>
        </row>
        <row r="485">
          <cell r="B485" t="str">
            <v>DPW</v>
          </cell>
          <cell r="C485" t="str">
            <v>DPW</v>
          </cell>
          <cell r="D485" t="str">
            <v>DPW</v>
          </cell>
          <cell r="E485" t="str">
            <v>DPW</v>
          </cell>
          <cell r="F485" t="str">
            <v>DPW</v>
          </cell>
          <cell r="H485" t="str">
            <v>SUBS</v>
          </cell>
          <cell r="I485" t="str">
            <v>SUBS</v>
          </cell>
          <cell r="J485" t="str">
            <v>SUBS</v>
          </cell>
          <cell r="K485" t="str">
            <v>SUBS</v>
          </cell>
          <cell r="L485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SUBS</v>
          </cell>
          <cell r="I486" t="str">
            <v>SUBS</v>
          </cell>
          <cell r="J486" t="str">
            <v>SUBS</v>
          </cell>
          <cell r="K486" t="str">
            <v>SUBS</v>
          </cell>
          <cell r="L486" t="str">
            <v>SUBS</v>
          </cell>
        </row>
        <row r="490">
          <cell r="B490" t="str">
            <v>DPW</v>
          </cell>
          <cell r="C490" t="str">
            <v>DPW</v>
          </cell>
          <cell r="D490" t="str">
            <v>DPW</v>
          </cell>
          <cell r="E490" t="str">
            <v>DPW</v>
          </cell>
          <cell r="F490" t="str">
            <v>DPW</v>
          </cell>
          <cell r="H490" t="str">
            <v>PC</v>
          </cell>
          <cell r="I490" t="str">
            <v>PC</v>
          </cell>
          <cell r="J490" t="str">
            <v>PC</v>
          </cell>
          <cell r="K490" t="str">
            <v>PC</v>
          </cell>
          <cell r="L490" t="str">
            <v>PC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PC</v>
          </cell>
          <cell r="I491" t="str">
            <v>PC</v>
          </cell>
          <cell r="J491" t="str">
            <v>PC</v>
          </cell>
          <cell r="K491" t="str">
            <v>PC</v>
          </cell>
          <cell r="L491" t="str">
            <v>PC</v>
          </cell>
        </row>
        <row r="495">
          <cell r="B495" t="str">
            <v>DPW</v>
          </cell>
          <cell r="C495" t="str">
            <v>DPW</v>
          </cell>
          <cell r="D495" t="str">
            <v>DPW</v>
          </cell>
          <cell r="E495" t="str">
            <v>DPW</v>
          </cell>
          <cell r="F495" t="str">
            <v>DPW</v>
          </cell>
          <cell r="H495" t="str">
            <v>PC</v>
          </cell>
          <cell r="I495" t="str">
            <v>PC</v>
          </cell>
          <cell r="J495" t="str">
            <v>PC</v>
          </cell>
          <cell r="K495" t="str">
            <v>PC</v>
          </cell>
          <cell r="L495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500">
          <cell r="B500" t="str">
            <v>DPW</v>
          </cell>
          <cell r="C500" t="str">
            <v>DPW</v>
          </cell>
          <cell r="D500" t="str">
            <v>DPW</v>
          </cell>
          <cell r="E500" t="str">
            <v>DPW</v>
          </cell>
          <cell r="F500" t="str">
            <v>DPW</v>
          </cell>
          <cell r="H500" t="str">
            <v>PC</v>
          </cell>
          <cell r="I500" t="str">
            <v>PC</v>
          </cell>
          <cell r="J500" t="str">
            <v>PC</v>
          </cell>
          <cell r="K500" t="str">
            <v>PC</v>
          </cell>
          <cell r="L500" t="str">
            <v>PC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METR</v>
          </cell>
          <cell r="I501" t="str">
            <v>METR</v>
          </cell>
          <cell r="J501" t="str">
            <v>METR</v>
          </cell>
          <cell r="K501" t="str">
            <v>METR</v>
          </cell>
          <cell r="L501" t="str">
            <v>METR</v>
          </cell>
        </row>
        <row r="505">
          <cell r="B505" t="str">
            <v>DPW</v>
          </cell>
          <cell r="C505" t="str">
            <v>DPW</v>
          </cell>
          <cell r="D505" t="str">
            <v>DPW</v>
          </cell>
          <cell r="E505" t="str">
            <v>DPW</v>
          </cell>
          <cell r="F505" t="str">
            <v>DPW</v>
          </cell>
          <cell r="H505" t="str">
            <v>METR</v>
          </cell>
          <cell r="I505" t="str">
            <v>METR</v>
          </cell>
          <cell r="J505" t="str">
            <v>METR</v>
          </cell>
          <cell r="K505" t="str">
            <v>METR</v>
          </cell>
          <cell r="L505" t="str">
            <v>METR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METR</v>
          </cell>
          <cell r="I506" t="str">
            <v>METR</v>
          </cell>
          <cell r="J506" t="str">
            <v>METR</v>
          </cell>
          <cell r="K506" t="str">
            <v>METR</v>
          </cell>
          <cell r="L506" t="str">
            <v>METR</v>
          </cell>
        </row>
        <row r="510">
          <cell r="B510" t="str">
            <v>DPW</v>
          </cell>
          <cell r="C510" t="str">
            <v>DPW</v>
          </cell>
          <cell r="D510" t="str">
            <v>DPW</v>
          </cell>
          <cell r="E510" t="str">
            <v>DPW</v>
          </cell>
          <cell r="F510" t="str">
            <v>DPW</v>
          </cell>
          <cell r="H510" t="str">
            <v>PC</v>
          </cell>
          <cell r="I510" t="str">
            <v>PC</v>
          </cell>
          <cell r="J510" t="str">
            <v>PC</v>
          </cell>
          <cell r="K510" t="str">
            <v>PC</v>
          </cell>
          <cell r="L510" t="str">
            <v>PC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PC</v>
          </cell>
          <cell r="I511" t="str">
            <v>PC</v>
          </cell>
          <cell r="J511" t="str">
            <v>PC</v>
          </cell>
          <cell r="K511" t="str">
            <v>PC</v>
          </cell>
          <cell r="L511" t="str">
            <v>PC</v>
          </cell>
        </row>
        <row r="515">
          <cell r="B515" t="str">
            <v>DPW</v>
          </cell>
          <cell r="C515" t="str">
            <v>DPW</v>
          </cell>
          <cell r="D515" t="str">
            <v>DPW</v>
          </cell>
          <cell r="E515" t="str">
            <v>DPW</v>
          </cell>
          <cell r="F515" t="str">
            <v>DPW</v>
          </cell>
          <cell r="H515" t="str">
            <v>PLNT2</v>
          </cell>
          <cell r="I515" t="str">
            <v>PLNT2</v>
          </cell>
          <cell r="J515" t="str">
            <v>PLNT2</v>
          </cell>
          <cell r="K515" t="str">
            <v>PLNT2</v>
          </cell>
          <cell r="L515" t="str">
            <v>PLNT2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PLNT2</v>
          </cell>
          <cell r="I516" t="str">
            <v>PLNT2</v>
          </cell>
          <cell r="J516" t="str">
            <v>PLNT2</v>
          </cell>
          <cell r="K516" t="str">
            <v>PLNT2</v>
          </cell>
          <cell r="L516" t="str">
            <v>PLNT2</v>
          </cell>
        </row>
        <row r="520">
          <cell r="B520" t="str">
            <v>DPW</v>
          </cell>
          <cell r="C520" t="str">
            <v>DPW</v>
          </cell>
          <cell r="D520" t="str">
            <v>DPW</v>
          </cell>
          <cell r="E520" t="str">
            <v>DPW</v>
          </cell>
          <cell r="F520" t="str">
            <v>DPW</v>
          </cell>
          <cell r="H520" t="str">
            <v>PLNT2</v>
          </cell>
          <cell r="I520" t="str">
            <v>PLNT2</v>
          </cell>
          <cell r="J520" t="str">
            <v>PLNT2</v>
          </cell>
          <cell r="K520" t="str">
            <v>PLNT2</v>
          </cell>
          <cell r="L520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5">
          <cell r="B525" t="str">
            <v>DPW</v>
          </cell>
          <cell r="C525" t="str">
            <v>DPW</v>
          </cell>
          <cell r="D525" t="str">
            <v>DPW</v>
          </cell>
          <cell r="E525" t="str">
            <v>DPW</v>
          </cell>
          <cell r="F525" t="str">
            <v>DPW</v>
          </cell>
          <cell r="H525" t="str">
            <v>PLNT</v>
          </cell>
          <cell r="I525" t="str">
            <v>PLNT</v>
          </cell>
          <cell r="J525" t="str">
            <v>PLNT</v>
          </cell>
          <cell r="K525" t="str">
            <v>PLNT</v>
          </cell>
          <cell r="L525" t="str">
            <v>PLNT</v>
          </cell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</v>
          </cell>
          <cell r="I526" t="str">
            <v>PLNT</v>
          </cell>
          <cell r="J526" t="str">
            <v>PLNT</v>
          </cell>
          <cell r="K526" t="str">
            <v>PLNT</v>
          </cell>
          <cell r="L526" t="str">
            <v>PLNT</v>
          </cell>
        </row>
        <row r="530">
          <cell r="B530" t="str">
            <v>DPW</v>
          </cell>
          <cell r="C530" t="str">
            <v>DPW</v>
          </cell>
          <cell r="D530" t="str">
            <v>DPW</v>
          </cell>
          <cell r="E530" t="str">
            <v>DPW</v>
          </cell>
          <cell r="F530" t="str">
            <v>DPW</v>
          </cell>
          <cell r="H530" t="str">
            <v>PLNT2</v>
          </cell>
          <cell r="I530" t="str">
            <v>PLNT2</v>
          </cell>
          <cell r="J530" t="str">
            <v>PLNT2</v>
          </cell>
          <cell r="K530" t="str">
            <v>PLNT2</v>
          </cell>
          <cell r="L530" t="str">
            <v>PLNT2</v>
          </cell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PLNT2</v>
          </cell>
          <cell r="I531" t="str">
            <v>PLNT2</v>
          </cell>
          <cell r="J531" t="str">
            <v>PLNT2</v>
          </cell>
          <cell r="K531" t="str">
            <v>PLNT2</v>
          </cell>
          <cell r="L531" t="str">
            <v>PLNT2</v>
          </cell>
        </row>
        <row r="535">
          <cell r="B535" t="str">
            <v>DPW</v>
          </cell>
          <cell r="C535" t="str">
            <v>DPW</v>
          </cell>
          <cell r="D535" t="str">
            <v>DPW</v>
          </cell>
          <cell r="E535" t="str">
            <v>DPW</v>
          </cell>
          <cell r="F535" t="str">
            <v>DPW</v>
          </cell>
          <cell r="H535" t="str">
            <v>SUBS</v>
          </cell>
          <cell r="I535" t="str">
            <v>SUBS</v>
          </cell>
          <cell r="J535" t="str">
            <v>SUBS</v>
          </cell>
          <cell r="K535" t="str">
            <v>SUBS</v>
          </cell>
          <cell r="L535" t="str">
            <v>SUBS</v>
          </cell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SUBS</v>
          </cell>
          <cell r="I536" t="str">
            <v>SUBS</v>
          </cell>
          <cell r="J536" t="str">
            <v>SUBS</v>
          </cell>
          <cell r="K536" t="str">
            <v>SUBS</v>
          </cell>
          <cell r="L536" t="str">
            <v>SUBS</v>
          </cell>
        </row>
        <row r="540">
          <cell r="B540" t="str">
            <v>DPW</v>
          </cell>
          <cell r="C540" t="str">
            <v>DPW</v>
          </cell>
          <cell r="D540" t="str">
            <v>DPW</v>
          </cell>
          <cell r="E540" t="str">
            <v>DPW</v>
          </cell>
          <cell r="F540" t="str">
            <v>DPW</v>
          </cell>
          <cell r="H540" t="str">
            <v>PC</v>
          </cell>
          <cell r="I540" t="str">
            <v>PC</v>
          </cell>
          <cell r="J540" t="str">
            <v>PC</v>
          </cell>
          <cell r="K540" t="str">
            <v>PC</v>
          </cell>
          <cell r="L540" t="str">
            <v>PC</v>
          </cell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PC</v>
          </cell>
          <cell r="I541" t="str">
            <v>PC</v>
          </cell>
          <cell r="J541" t="str">
            <v>PC</v>
          </cell>
          <cell r="K541" t="str">
            <v>PC</v>
          </cell>
          <cell r="L541" t="str">
            <v>PC</v>
          </cell>
        </row>
        <row r="545">
          <cell r="B545" t="str">
            <v>DPW</v>
          </cell>
          <cell r="C545" t="str">
            <v>DPW</v>
          </cell>
          <cell r="D545" t="str">
            <v>DPW</v>
          </cell>
          <cell r="E545" t="str">
            <v>DPW</v>
          </cell>
          <cell r="F545" t="str">
            <v>DPW</v>
          </cell>
          <cell r="H545" t="str">
            <v>PC</v>
          </cell>
          <cell r="I545" t="str">
            <v>PC</v>
          </cell>
          <cell r="J545" t="str">
            <v>PC</v>
          </cell>
          <cell r="K545" t="str">
            <v>PC</v>
          </cell>
          <cell r="L545" t="str">
            <v>PC</v>
          </cell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50">
          <cell r="B550" t="str">
            <v>DPW</v>
          </cell>
          <cell r="C550" t="str">
            <v>DPW</v>
          </cell>
          <cell r="D550" t="str">
            <v>DPW</v>
          </cell>
          <cell r="E550" t="str">
            <v>DPW</v>
          </cell>
          <cell r="F550" t="str">
            <v>DPW</v>
          </cell>
          <cell r="H550" t="str">
            <v>XFMR</v>
          </cell>
          <cell r="I550" t="str">
            <v>XFMR</v>
          </cell>
          <cell r="J550" t="str">
            <v>XFMR</v>
          </cell>
          <cell r="K550" t="str">
            <v>XFMR</v>
          </cell>
          <cell r="L550" t="str">
            <v>XFMR</v>
          </cell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XFMR</v>
          </cell>
          <cell r="I551" t="str">
            <v>XFMR</v>
          </cell>
          <cell r="J551" t="str">
            <v>XFMR</v>
          </cell>
          <cell r="K551" t="str">
            <v>XFMR</v>
          </cell>
          <cell r="L551" t="str">
            <v>XFMR</v>
          </cell>
        </row>
        <row r="555">
          <cell r="B555" t="str">
            <v>DPW</v>
          </cell>
          <cell r="C555" t="str">
            <v>DPW</v>
          </cell>
          <cell r="D555" t="str">
            <v>DPW</v>
          </cell>
          <cell r="E555" t="str">
            <v>DPW</v>
          </cell>
          <cell r="F555" t="str">
            <v>DPW</v>
          </cell>
          <cell r="H555" t="str">
            <v>PC</v>
          </cell>
          <cell r="I555" t="str">
            <v>PC</v>
          </cell>
          <cell r="J555" t="str">
            <v>PC</v>
          </cell>
          <cell r="K555" t="str">
            <v>PC</v>
          </cell>
          <cell r="L555" t="str">
            <v>PC</v>
          </cell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PC</v>
          </cell>
          <cell r="I556" t="str">
            <v>PC</v>
          </cell>
          <cell r="J556" t="str">
            <v>PC</v>
          </cell>
          <cell r="K556" t="str">
            <v>PC</v>
          </cell>
          <cell r="L556" t="str">
            <v>PC</v>
          </cell>
        </row>
        <row r="560">
          <cell r="B560" t="str">
            <v>DPW</v>
          </cell>
          <cell r="C560" t="str">
            <v>DPW</v>
          </cell>
          <cell r="D560" t="str">
            <v>DPW</v>
          </cell>
          <cell r="E560" t="str">
            <v>DPW</v>
          </cell>
          <cell r="F560" t="str">
            <v>DPW</v>
          </cell>
          <cell r="H560" t="str">
            <v>METR</v>
          </cell>
          <cell r="I560" t="str">
            <v>METR</v>
          </cell>
          <cell r="J560" t="str">
            <v>METR</v>
          </cell>
          <cell r="K560" t="str">
            <v>METR</v>
          </cell>
          <cell r="L560" t="str">
            <v>METR</v>
          </cell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METR</v>
          </cell>
          <cell r="I561" t="str">
            <v>METR</v>
          </cell>
          <cell r="J561" t="str">
            <v>METR</v>
          </cell>
          <cell r="K561" t="str">
            <v>METR</v>
          </cell>
          <cell r="L561" t="str">
            <v>METR</v>
          </cell>
        </row>
        <row r="565">
          <cell r="B565" t="str">
            <v>DPW</v>
          </cell>
          <cell r="C565" t="str">
            <v>DPW</v>
          </cell>
          <cell r="D565" t="str">
            <v>DPW</v>
          </cell>
          <cell r="E565" t="str">
            <v>DPW</v>
          </cell>
          <cell r="F565" t="str">
            <v>DPW</v>
          </cell>
          <cell r="H565" t="str">
            <v>PLNT2</v>
          </cell>
          <cell r="I565" t="str">
            <v>PLNT2</v>
          </cell>
          <cell r="J565" t="str">
            <v>PLNT2</v>
          </cell>
          <cell r="K565" t="str">
            <v>PLNT2</v>
          </cell>
          <cell r="L565" t="str">
            <v>PLNT2</v>
          </cell>
        </row>
        <row r="566">
          <cell r="B566" t="str">
            <v>DPW</v>
          </cell>
          <cell r="C566" t="str">
            <v>DPW</v>
          </cell>
          <cell r="D566" t="str">
            <v>DPW</v>
          </cell>
          <cell r="E566" t="str">
            <v>DPW</v>
          </cell>
          <cell r="F566" t="str">
            <v>DPW</v>
          </cell>
          <cell r="H566" t="str">
            <v>PLNT2</v>
          </cell>
          <cell r="I566" t="str">
            <v>PLNT2</v>
          </cell>
          <cell r="J566" t="str">
            <v>PLNT2</v>
          </cell>
          <cell r="K566" t="str">
            <v>PLNT2</v>
          </cell>
          <cell r="L566" t="str">
            <v>PLNT2</v>
          </cell>
        </row>
        <row r="572">
          <cell r="B572" t="str">
            <v>CUST</v>
          </cell>
          <cell r="C572" t="str">
            <v>CUST</v>
          </cell>
          <cell r="D572" t="str">
            <v>CUST</v>
          </cell>
          <cell r="E572" t="str">
            <v>CUST</v>
          </cell>
          <cell r="F572" t="str">
            <v>CUST</v>
          </cell>
          <cell r="H572" t="str">
            <v>CUST</v>
          </cell>
          <cell r="I572" t="str">
            <v>CUST</v>
          </cell>
          <cell r="J572" t="str">
            <v>CUST</v>
          </cell>
          <cell r="K572" t="str">
            <v>CUST</v>
          </cell>
          <cell r="L572" t="str">
            <v>CUST</v>
          </cell>
        </row>
        <row r="573">
          <cell r="B573" t="str">
            <v>CUST</v>
          </cell>
          <cell r="C573" t="str">
            <v>CUST</v>
          </cell>
          <cell r="D573" t="str">
            <v>CUST</v>
          </cell>
          <cell r="E573" t="str">
            <v>CUST</v>
          </cell>
          <cell r="F573" t="str">
            <v>CUST</v>
          </cell>
          <cell r="H573" t="str">
            <v>CUST</v>
          </cell>
          <cell r="I573" t="str">
            <v>CUST</v>
          </cell>
          <cell r="J573" t="str">
            <v>CUST</v>
          </cell>
          <cell r="K573" t="str">
            <v>CUST</v>
          </cell>
          <cell r="L573" t="str">
            <v>CUST</v>
          </cell>
        </row>
        <row r="577">
          <cell r="B577" t="str">
            <v>CUST</v>
          </cell>
          <cell r="C577" t="str">
            <v>CUST</v>
          </cell>
          <cell r="D577" t="str">
            <v>CUST</v>
          </cell>
          <cell r="E577" t="str">
            <v>CUST</v>
          </cell>
          <cell r="F577" t="str">
            <v>CUST</v>
          </cell>
          <cell r="H577" t="str">
            <v>CUST</v>
          </cell>
          <cell r="I577" t="str">
            <v>CUST</v>
          </cell>
          <cell r="J577" t="str">
            <v>CUST</v>
          </cell>
          <cell r="K577" t="str">
            <v>CUST</v>
          </cell>
          <cell r="L577" t="str">
            <v>CUST</v>
          </cell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82">
          <cell r="B582" t="str">
            <v>CUST</v>
          </cell>
          <cell r="C582" t="str">
            <v>CUST</v>
          </cell>
          <cell r="D582" t="str">
            <v>CUST</v>
          </cell>
          <cell r="E582" t="str">
            <v>CUST</v>
          </cell>
          <cell r="F582" t="str">
            <v>CUST</v>
          </cell>
          <cell r="H582" t="str">
            <v>CUST</v>
          </cell>
          <cell r="I582" t="str">
            <v>CUST</v>
          </cell>
          <cell r="J582" t="str">
            <v>CUST</v>
          </cell>
          <cell r="K582" t="str">
            <v>CUST</v>
          </cell>
          <cell r="L582" t="str">
            <v>CUST</v>
          </cell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7">
          <cell r="B587" t="str">
            <v>CUST</v>
          </cell>
          <cell r="C587" t="str">
            <v>CUST</v>
          </cell>
          <cell r="D587" t="str">
            <v>CUST</v>
          </cell>
          <cell r="E587" t="str">
            <v>CUST</v>
          </cell>
          <cell r="F587" t="str">
            <v>CUST</v>
          </cell>
          <cell r="H587" t="str">
            <v>CUST</v>
          </cell>
          <cell r="I587" t="str">
            <v>CUST</v>
          </cell>
          <cell r="J587" t="str">
            <v>CUST</v>
          </cell>
          <cell r="K587" t="str">
            <v>CUST</v>
          </cell>
          <cell r="L587" t="str">
            <v>CUST</v>
          </cell>
        </row>
        <row r="588">
          <cell r="B588" t="str">
            <v>P</v>
          </cell>
          <cell r="C588" t="str">
            <v>P</v>
          </cell>
          <cell r="D588" t="str">
            <v>P</v>
          </cell>
          <cell r="E588" t="str">
            <v>P</v>
          </cell>
          <cell r="F588" t="str">
            <v>P</v>
          </cell>
          <cell r="H588" t="str">
            <v>CUST</v>
          </cell>
          <cell r="I588" t="str">
            <v>CUST</v>
          </cell>
          <cell r="J588" t="str">
            <v>CUST</v>
          </cell>
          <cell r="K588" t="str">
            <v>CUST</v>
          </cell>
          <cell r="L588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3">
          <cell r="B593" t="str">
            <v>CUST</v>
          </cell>
          <cell r="C593" t="str">
            <v>CUST</v>
          </cell>
          <cell r="D593" t="str">
            <v>CUST</v>
          </cell>
          <cell r="E593" t="str">
            <v>CUST</v>
          </cell>
          <cell r="F593" t="str">
            <v>CUST</v>
          </cell>
          <cell r="H593" t="str">
            <v>CUST</v>
          </cell>
          <cell r="I593" t="str">
            <v>CUST</v>
          </cell>
          <cell r="J593" t="str">
            <v>CUST</v>
          </cell>
          <cell r="K593" t="str">
            <v>CUST</v>
          </cell>
          <cell r="L593" t="str">
            <v>CUST</v>
          </cell>
        </row>
        <row r="594">
          <cell r="B594" t="str">
            <v>CUST</v>
          </cell>
          <cell r="C594" t="str">
            <v>CUST</v>
          </cell>
          <cell r="D594" t="str">
            <v>CUST</v>
          </cell>
          <cell r="E594" t="str">
            <v>CUST</v>
          </cell>
          <cell r="F594" t="str">
            <v>CUST</v>
          </cell>
          <cell r="H594" t="str">
            <v>CUST</v>
          </cell>
          <cell r="I594" t="str">
            <v>CUST</v>
          </cell>
          <cell r="J594" t="str">
            <v>CUST</v>
          </cell>
          <cell r="K594" t="str">
            <v>CUST</v>
          </cell>
          <cell r="L594" t="str">
            <v>CUST</v>
          </cell>
        </row>
        <row r="600">
          <cell r="B600" t="str">
            <v>CUST</v>
          </cell>
          <cell r="C600" t="str">
            <v>CUST</v>
          </cell>
          <cell r="D600" t="str">
            <v>CUST</v>
          </cell>
          <cell r="E600" t="str">
            <v>CUST</v>
          </cell>
          <cell r="F600" t="str">
            <v>CUST</v>
          </cell>
          <cell r="H600" t="str">
            <v>CUST</v>
          </cell>
          <cell r="I600" t="str">
            <v>CUST</v>
          </cell>
          <cell r="J600" t="str">
            <v>CUST</v>
          </cell>
          <cell r="K600" t="str">
            <v>CUST</v>
          </cell>
          <cell r="L600" t="str">
            <v>CUST</v>
          </cell>
        </row>
        <row r="601">
          <cell r="B601" t="str">
            <v>CUST</v>
          </cell>
          <cell r="C601" t="str">
            <v>CUST</v>
          </cell>
          <cell r="D601" t="str">
            <v>CUST</v>
          </cell>
          <cell r="E601" t="str">
            <v>CUST</v>
          </cell>
          <cell r="F601" t="str">
            <v>CUST</v>
          </cell>
          <cell r="H601" t="str">
            <v>CUST</v>
          </cell>
          <cell r="I601" t="str">
            <v>CUST</v>
          </cell>
          <cell r="J601" t="str">
            <v>CUST</v>
          </cell>
          <cell r="K601" t="str">
            <v>CUST</v>
          </cell>
          <cell r="L601" t="str">
            <v>CUST</v>
          </cell>
        </row>
        <row r="605">
          <cell r="B605" t="str">
            <v>CUST</v>
          </cell>
          <cell r="C605" t="str">
            <v>CUST</v>
          </cell>
          <cell r="D605" t="str">
            <v>CUST</v>
          </cell>
          <cell r="E605" t="str">
            <v>CUST</v>
          </cell>
          <cell r="F605" t="str">
            <v>CUST</v>
          </cell>
          <cell r="H605" t="str">
            <v>CUST</v>
          </cell>
          <cell r="I605" t="str">
            <v>CUST</v>
          </cell>
          <cell r="J605" t="str">
            <v>CUST</v>
          </cell>
          <cell r="K605" t="str">
            <v>CUST</v>
          </cell>
          <cell r="L605" t="str">
            <v>CUST</v>
          </cell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10">
          <cell r="B610" t="str">
            <v>CUST</v>
          </cell>
          <cell r="C610" t="str">
            <v>CUST</v>
          </cell>
          <cell r="D610" t="str">
            <v>CUST</v>
          </cell>
          <cell r="E610" t="str">
            <v>CUST</v>
          </cell>
          <cell r="F610" t="str">
            <v>CUST</v>
          </cell>
          <cell r="H610" t="str">
            <v>CUST</v>
          </cell>
          <cell r="I610" t="str">
            <v>CUST</v>
          </cell>
          <cell r="J610" t="str">
            <v>CUST</v>
          </cell>
          <cell r="K610" t="str">
            <v>CUST</v>
          </cell>
          <cell r="L610" t="str">
            <v>CUST</v>
          </cell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CUST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5">
          <cell r="B615" t="str">
            <v>CUST</v>
          </cell>
          <cell r="C615" t="str">
            <v>CUST</v>
          </cell>
          <cell r="D615" t="str">
            <v>CUST</v>
          </cell>
          <cell r="E615" t="str">
            <v>CUST</v>
          </cell>
          <cell r="F615" t="str">
            <v>CUST</v>
          </cell>
          <cell r="H615" t="str">
            <v>CUST</v>
          </cell>
          <cell r="I615" t="str">
            <v>CUST</v>
          </cell>
          <cell r="J615" t="str">
            <v>CUST</v>
          </cell>
          <cell r="K615" t="str">
            <v>CUST</v>
          </cell>
          <cell r="L615" t="str">
            <v>CUST</v>
          </cell>
        </row>
        <row r="616">
          <cell r="B616" t="str">
            <v>CUST</v>
          </cell>
          <cell r="C616" t="str">
            <v>CUST</v>
          </cell>
          <cell r="D616" t="str">
            <v>CUST</v>
          </cell>
          <cell r="E616" t="str">
            <v>CUST</v>
          </cell>
          <cell r="F616" t="str">
            <v>CUST</v>
          </cell>
          <cell r="H616" t="str">
            <v>CUST</v>
          </cell>
          <cell r="I616" t="str">
            <v>CUST</v>
          </cell>
          <cell r="J616" t="str">
            <v>CUST</v>
          </cell>
          <cell r="K616" t="str">
            <v>CUST</v>
          </cell>
          <cell r="L616" t="str">
            <v>CUST</v>
          </cell>
        </row>
        <row r="622">
          <cell r="B622" t="str">
            <v>CUST</v>
          </cell>
          <cell r="C622" t="str">
            <v>CUST</v>
          </cell>
          <cell r="D622" t="str">
            <v>CUST</v>
          </cell>
          <cell r="E622" t="str">
            <v>CUST</v>
          </cell>
          <cell r="F622" t="str">
            <v>CUST</v>
          </cell>
          <cell r="H622" t="str">
            <v>CUST</v>
          </cell>
          <cell r="I622" t="str">
            <v>CUST</v>
          </cell>
          <cell r="J622" t="str">
            <v>CUST</v>
          </cell>
          <cell r="K622" t="str">
            <v>CUST</v>
          </cell>
          <cell r="L622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7">
          <cell r="B627" t="str">
            <v>CUST</v>
          </cell>
          <cell r="C627" t="str">
            <v>CUST</v>
          </cell>
          <cell r="D627" t="str">
            <v>CUST</v>
          </cell>
          <cell r="E627" t="str">
            <v>CUST</v>
          </cell>
          <cell r="F627" t="str">
            <v>CUST</v>
          </cell>
          <cell r="H627" t="str">
            <v>CUST</v>
          </cell>
          <cell r="I627" t="str">
            <v>CUST</v>
          </cell>
          <cell r="J627" t="str">
            <v>CUST</v>
          </cell>
          <cell r="K627" t="str">
            <v>CUST</v>
          </cell>
          <cell r="L627" t="str">
            <v>CUST</v>
          </cell>
        </row>
        <row r="628">
          <cell r="B628" t="str">
            <v>CUST</v>
          </cell>
          <cell r="C628" t="str">
            <v>CUST</v>
          </cell>
          <cell r="D628" t="str">
            <v>CUST</v>
          </cell>
          <cell r="E628" t="str">
            <v>CUST</v>
          </cell>
          <cell r="F628" t="str">
            <v>CUST</v>
          </cell>
          <cell r="H628" t="str">
            <v>CUST</v>
          </cell>
          <cell r="I628" t="str">
            <v>CUST</v>
          </cell>
          <cell r="J628" t="str">
            <v>CUST</v>
          </cell>
          <cell r="K628" t="str">
            <v>CUST</v>
          </cell>
          <cell r="L628" t="str">
            <v>CUST</v>
          </cell>
        </row>
        <row r="632">
          <cell r="B632" t="str">
            <v>CUST</v>
          </cell>
          <cell r="C632" t="str">
            <v>CUST</v>
          </cell>
          <cell r="D632" t="str">
            <v>CUST</v>
          </cell>
          <cell r="E632" t="str">
            <v>CUST</v>
          </cell>
          <cell r="F632" t="str">
            <v>CUST</v>
          </cell>
          <cell r="H632" t="str">
            <v>CUST</v>
          </cell>
          <cell r="I632" t="str">
            <v>CUST</v>
          </cell>
          <cell r="J632" t="str">
            <v>CUST</v>
          </cell>
          <cell r="K632" t="str">
            <v>CUST</v>
          </cell>
          <cell r="L632" t="str">
            <v>CUST</v>
          </cell>
        </row>
        <row r="633">
          <cell r="B633" t="str">
            <v>CUST</v>
          </cell>
          <cell r="C633" t="str">
            <v>CUST</v>
          </cell>
          <cell r="D633" t="str">
            <v>CUST</v>
          </cell>
          <cell r="E633" t="str">
            <v>CUST</v>
          </cell>
          <cell r="F633" t="str">
            <v>CUST</v>
          </cell>
          <cell r="H633" t="str">
            <v>CUST</v>
          </cell>
          <cell r="I633" t="str">
            <v>CUST</v>
          </cell>
          <cell r="J633" t="str">
            <v>CUST</v>
          </cell>
          <cell r="K633" t="str">
            <v>CUST</v>
          </cell>
          <cell r="L633" t="str">
            <v>CUST</v>
          </cell>
        </row>
        <row r="637">
          <cell r="B637" t="str">
            <v>CUST</v>
          </cell>
          <cell r="C637" t="str">
            <v>CUST</v>
          </cell>
          <cell r="D637" t="str">
            <v>CUST</v>
          </cell>
          <cell r="E637" t="str">
            <v>CUST</v>
          </cell>
          <cell r="F637" t="str">
            <v>CUST</v>
          </cell>
          <cell r="H637" t="str">
            <v>CUST</v>
          </cell>
          <cell r="I637" t="str">
            <v>CUST</v>
          </cell>
          <cell r="J637" t="str">
            <v>CUST</v>
          </cell>
          <cell r="K637" t="str">
            <v>CUST</v>
          </cell>
          <cell r="L637" t="str">
            <v>CUST</v>
          </cell>
        </row>
        <row r="638">
          <cell r="B638" t="str">
            <v>CUST</v>
          </cell>
          <cell r="C638" t="str">
            <v>CUST</v>
          </cell>
          <cell r="D638" t="str">
            <v>CUST</v>
          </cell>
          <cell r="E638" t="str">
            <v>CUST</v>
          </cell>
          <cell r="F638" t="str">
            <v>CUST</v>
          </cell>
          <cell r="H638" t="str">
            <v>CUST</v>
          </cell>
          <cell r="I638" t="str">
            <v>CUST</v>
          </cell>
          <cell r="J638" t="str">
            <v>CUST</v>
          </cell>
          <cell r="K638" t="str">
            <v>CUST</v>
          </cell>
          <cell r="L638" t="str">
            <v>CUST</v>
          </cell>
        </row>
        <row r="645">
          <cell r="B645" t="str">
            <v>PTD</v>
          </cell>
          <cell r="C645" t="str">
            <v>PTD</v>
          </cell>
          <cell r="D645" t="str">
            <v>PTD</v>
          </cell>
          <cell r="E645" t="str">
            <v>PTD</v>
          </cell>
          <cell r="F645" t="str">
            <v>PTD</v>
          </cell>
          <cell r="H645" t="str">
            <v>PLNT</v>
          </cell>
          <cell r="I645" t="str">
            <v>PLNT</v>
          </cell>
          <cell r="J645" t="str">
            <v>PLNT</v>
          </cell>
          <cell r="K645" t="str">
            <v>PLNT</v>
          </cell>
          <cell r="L645" t="str">
            <v>PLNT</v>
          </cell>
        </row>
        <row r="646">
          <cell r="B646" t="str">
            <v>CUST</v>
          </cell>
          <cell r="C646" t="str">
            <v>CUST</v>
          </cell>
          <cell r="D646" t="str">
            <v>CUST</v>
          </cell>
          <cell r="E646" t="str">
            <v>CUST</v>
          </cell>
          <cell r="F646" t="str">
            <v>CUST</v>
          </cell>
          <cell r="H646" t="str">
            <v>CUST</v>
          </cell>
          <cell r="I646" t="str">
            <v>CUST</v>
          </cell>
          <cell r="J646" t="str">
            <v>CUST</v>
          </cell>
          <cell r="K646" t="str">
            <v>CUST</v>
          </cell>
          <cell r="L646" t="str">
            <v>CUST</v>
          </cell>
        </row>
        <row r="647">
          <cell r="B647" t="str">
            <v>PTD</v>
          </cell>
          <cell r="C647" t="str">
            <v>PTD</v>
          </cell>
          <cell r="D647" t="str">
            <v>PTD</v>
          </cell>
          <cell r="E647" t="str">
            <v>PTD</v>
          </cell>
          <cell r="F647" t="str">
            <v>PTD</v>
          </cell>
          <cell r="H647" t="str">
            <v>PLNT</v>
          </cell>
          <cell r="I647" t="str">
            <v>PLNT</v>
          </cell>
          <cell r="J647" t="str">
            <v>PLNT</v>
          </cell>
          <cell r="K647" t="str">
            <v>PLNT</v>
          </cell>
          <cell r="L647" t="str">
            <v>PLNT</v>
          </cell>
        </row>
        <row r="651">
          <cell r="B651" t="str">
            <v>PTD</v>
          </cell>
          <cell r="C651" t="str">
            <v>PTD</v>
          </cell>
          <cell r="D651" t="str">
            <v>PTD</v>
          </cell>
          <cell r="E651" t="str">
            <v>PTD</v>
          </cell>
          <cell r="F651" t="str">
            <v>PTD</v>
          </cell>
          <cell r="H651" t="str">
            <v>PLNT</v>
          </cell>
          <cell r="I651" t="str">
            <v>PLNT</v>
          </cell>
          <cell r="J651" t="str">
            <v>PLNT</v>
          </cell>
          <cell r="K651" t="str">
            <v>PLNT</v>
          </cell>
          <cell r="L651" t="str">
            <v>PLNT</v>
          </cell>
        </row>
        <row r="652">
          <cell r="B652" t="str">
            <v>CUST</v>
          </cell>
          <cell r="C652" t="str">
            <v>CUST</v>
          </cell>
          <cell r="D652" t="str">
            <v>CUST</v>
          </cell>
          <cell r="E652" t="str">
            <v>CUST</v>
          </cell>
          <cell r="F652" t="str">
            <v>CUST</v>
          </cell>
          <cell r="H652" t="str">
            <v>CUST</v>
          </cell>
          <cell r="I652" t="str">
            <v>CUST</v>
          </cell>
          <cell r="J652" t="str">
            <v>CUST</v>
          </cell>
          <cell r="K652" t="str">
            <v>CUST</v>
          </cell>
          <cell r="L652" t="str">
            <v>CUST</v>
          </cell>
        </row>
        <row r="653">
          <cell r="B653" t="str">
            <v>PTD</v>
          </cell>
          <cell r="C653" t="str">
            <v>PTD</v>
          </cell>
          <cell r="D653" t="str">
            <v>PTD</v>
          </cell>
          <cell r="E653" t="str">
            <v>PTD</v>
          </cell>
          <cell r="F653" t="str">
            <v>PTD</v>
          </cell>
          <cell r="H653" t="str">
            <v>PLNT</v>
          </cell>
          <cell r="I653" t="str">
            <v>PLNT</v>
          </cell>
          <cell r="J653" t="str">
            <v>PLNT</v>
          </cell>
          <cell r="K653" t="str">
            <v>PLNT</v>
          </cell>
          <cell r="L653" t="str">
            <v>PLNT</v>
          </cell>
        </row>
        <row r="656">
          <cell r="B656" t="str">
            <v>PTD</v>
          </cell>
          <cell r="C656" t="str">
            <v>PTD</v>
          </cell>
          <cell r="D656" t="str">
            <v>PTD</v>
          </cell>
          <cell r="E656" t="str">
            <v>PTD</v>
          </cell>
          <cell r="F656" t="str">
            <v>PTD</v>
          </cell>
          <cell r="H656" t="str">
            <v>PLNT</v>
          </cell>
          <cell r="I656" t="str">
            <v>PLNT</v>
          </cell>
          <cell r="J656" t="str">
            <v>PLNT</v>
          </cell>
          <cell r="K656" t="str">
            <v>PLNT</v>
          </cell>
          <cell r="L656" t="str">
            <v>PLNT</v>
          </cell>
        </row>
        <row r="660">
          <cell r="B660" t="str">
            <v>PTD</v>
          </cell>
          <cell r="C660" t="str">
            <v>PTD</v>
          </cell>
          <cell r="D660" t="str">
            <v>PTD</v>
          </cell>
          <cell r="E660" t="str">
            <v>PTD</v>
          </cell>
          <cell r="F660" t="str">
            <v>PTD</v>
          </cell>
          <cell r="H660" t="str">
            <v>PLNT</v>
          </cell>
          <cell r="I660" t="str">
            <v>PLNT</v>
          </cell>
          <cell r="J660" t="str">
            <v>PLNT</v>
          </cell>
          <cell r="K660" t="str">
            <v>PLNT</v>
          </cell>
          <cell r="L660" t="str">
            <v>PLNT</v>
          </cell>
        </row>
        <row r="661">
          <cell r="B661" t="str">
            <v>CUST</v>
          </cell>
          <cell r="C661" t="str">
            <v>CUST</v>
          </cell>
          <cell r="D661" t="str">
            <v>CUST</v>
          </cell>
          <cell r="E661" t="str">
            <v>CUST</v>
          </cell>
          <cell r="F661" t="str">
            <v>CUST</v>
          </cell>
          <cell r="H661" t="str">
            <v>CUST</v>
          </cell>
          <cell r="I661" t="str">
            <v>CUST</v>
          </cell>
          <cell r="J661" t="str">
            <v>CUST</v>
          </cell>
          <cell r="K661" t="str">
            <v>CUST</v>
          </cell>
          <cell r="L661" t="str">
            <v>CUST</v>
          </cell>
        </row>
        <row r="662">
          <cell r="B662" t="str">
            <v>PTD</v>
          </cell>
          <cell r="C662" t="str">
            <v>PTD</v>
          </cell>
          <cell r="D662" t="str">
            <v>PTD</v>
          </cell>
          <cell r="E662" t="str">
            <v>PTD</v>
          </cell>
          <cell r="F662" t="str">
            <v>PTD</v>
          </cell>
          <cell r="H662" t="str">
            <v>PLNT</v>
          </cell>
          <cell r="I662" t="str">
            <v>PLNT</v>
          </cell>
          <cell r="J662" t="str">
            <v>PLNT</v>
          </cell>
          <cell r="K662" t="str">
            <v>PLNT</v>
          </cell>
          <cell r="L662" t="str">
            <v>PLNT</v>
          </cell>
        </row>
        <row r="666">
          <cell r="B666" t="str">
            <v>PT</v>
          </cell>
          <cell r="C666" t="str">
            <v>PT</v>
          </cell>
          <cell r="D666" t="str">
            <v>PT</v>
          </cell>
          <cell r="E666" t="str">
            <v>PT</v>
          </cell>
          <cell r="F666" t="str">
            <v>PT</v>
          </cell>
          <cell r="H666" t="str">
            <v>PLNT</v>
          </cell>
          <cell r="I666" t="str">
            <v>PLNT</v>
          </cell>
          <cell r="J666" t="str">
            <v>PLNT</v>
          </cell>
          <cell r="K666" t="str">
            <v>PLNT</v>
          </cell>
          <cell r="L666" t="str">
            <v>PLNT</v>
          </cell>
        </row>
        <row r="667">
          <cell r="B667" t="str">
            <v>P</v>
          </cell>
          <cell r="C667" t="str">
            <v>P</v>
          </cell>
          <cell r="D667" t="str">
            <v>P</v>
          </cell>
          <cell r="E667" t="str">
            <v>P</v>
          </cell>
          <cell r="F667" t="str">
            <v>P</v>
          </cell>
          <cell r="H667" t="str">
            <v>PLNT</v>
          </cell>
          <cell r="I667" t="str">
            <v>PLNT</v>
          </cell>
          <cell r="J667" t="str">
            <v>PLNT</v>
          </cell>
          <cell r="K667" t="str">
            <v>PLNT</v>
          </cell>
          <cell r="L667" t="str">
            <v>PLNT</v>
          </cell>
        </row>
        <row r="668">
          <cell r="B668" t="str">
            <v>PTD</v>
          </cell>
          <cell r="C668" t="str">
            <v>PTD</v>
          </cell>
          <cell r="D668" t="str">
            <v>PTD</v>
          </cell>
          <cell r="E668" t="str">
            <v>PTD</v>
          </cell>
          <cell r="F668" t="str">
            <v>PTD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72">
          <cell r="B672" t="str">
            <v>PTD</v>
          </cell>
          <cell r="C672" t="str">
            <v>PTD</v>
          </cell>
          <cell r="D672" t="str">
            <v>PTD</v>
          </cell>
          <cell r="E672" t="str">
            <v>PTD</v>
          </cell>
          <cell r="F672" t="str">
            <v>PTD</v>
          </cell>
          <cell r="H672" t="str">
            <v>PLNT</v>
          </cell>
          <cell r="I672" t="str">
            <v>PLNT</v>
          </cell>
          <cell r="J672" t="str">
            <v>PLNT</v>
          </cell>
          <cell r="K672" t="str">
            <v>PLNT</v>
          </cell>
          <cell r="L672" t="str">
            <v>PLNT</v>
          </cell>
        </row>
        <row r="676">
          <cell r="B676" t="str">
            <v>LABOR</v>
          </cell>
          <cell r="C676" t="str">
            <v>LABOR</v>
          </cell>
          <cell r="D676" t="str">
            <v>LABOR</v>
          </cell>
          <cell r="E676" t="str">
            <v>LABOR</v>
          </cell>
          <cell r="F676" t="str">
            <v>LABOR</v>
          </cell>
          <cell r="H676" t="str">
            <v>DISom</v>
          </cell>
          <cell r="I676" t="str">
            <v>DISom</v>
          </cell>
          <cell r="J676" t="str">
            <v>DISom</v>
          </cell>
          <cell r="K676" t="str">
            <v>DISom</v>
          </cell>
          <cell r="L676" t="str">
            <v>DISom</v>
          </cell>
        </row>
        <row r="677">
          <cell r="B677" t="str">
            <v>CUST</v>
          </cell>
          <cell r="C677" t="str">
            <v>CUST</v>
          </cell>
          <cell r="D677" t="str">
            <v>CUST</v>
          </cell>
          <cell r="E677" t="str">
            <v>CUST</v>
          </cell>
          <cell r="F677" t="str">
            <v>CUST</v>
          </cell>
          <cell r="H677" t="str">
            <v>CUST</v>
          </cell>
          <cell r="I677" t="str">
            <v>CUST</v>
          </cell>
          <cell r="J677" t="str">
            <v>CUST</v>
          </cell>
          <cell r="K677" t="str">
            <v>CUST</v>
          </cell>
          <cell r="L677" t="str">
            <v>CUST</v>
          </cell>
        </row>
        <row r="678">
          <cell r="B678" t="str">
            <v>LABOR</v>
          </cell>
          <cell r="C678" t="str">
            <v>LABOR</v>
          </cell>
          <cell r="D678" t="str">
            <v>LABOR</v>
          </cell>
          <cell r="E678" t="str">
            <v>LABOR</v>
          </cell>
          <cell r="F678" t="str">
            <v>LABOR</v>
          </cell>
          <cell r="H678" t="str">
            <v>DISom</v>
          </cell>
          <cell r="I678" t="str">
            <v>DISom</v>
          </cell>
          <cell r="J678" t="str">
            <v>DISom</v>
          </cell>
          <cell r="K678" t="str">
            <v>DISom</v>
          </cell>
          <cell r="L678" t="str">
            <v>DISom</v>
          </cell>
        </row>
        <row r="682">
          <cell r="B682" t="str">
            <v>DMSC</v>
          </cell>
          <cell r="C682" t="str">
            <v>DMSC</v>
          </cell>
          <cell r="D682" t="str">
            <v>DMSC</v>
          </cell>
          <cell r="E682" t="str">
            <v>DMSC</v>
          </cell>
          <cell r="F682" t="str">
            <v>DMSC</v>
          </cell>
          <cell r="H682" t="str">
            <v>MISC</v>
          </cell>
          <cell r="I682" t="str">
            <v>MISC</v>
          </cell>
          <cell r="J682" t="str">
            <v>MISC</v>
          </cell>
          <cell r="K682" t="str">
            <v>MISC</v>
          </cell>
          <cell r="L682" t="str">
            <v>MISC</v>
          </cell>
        </row>
        <row r="683">
          <cell r="B683" t="str">
            <v>DMSC</v>
          </cell>
          <cell r="C683" t="str">
            <v>DMSC</v>
          </cell>
          <cell r="D683" t="str">
            <v>DMSC</v>
          </cell>
          <cell r="E683" t="str">
            <v>DMSC</v>
          </cell>
          <cell r="F683" t="str">
            <v>DMSC</v>
          </cell>
          <cell r="H683" t="str">
            <v>MISC</v>
          </cell>
          <cell r="I683" t="str">
            <v>MISC</v>
          </cell>
          <cell r="J683" t="str">
            <v>MISC</v>
          </cell>
          <cell r="K683" t="str">
            <v>MISC</v>
          </cell>
          <cell r="L683" t="str">
            <v>MISC</v>
          </cell>
        </row>
        <row r="687">
          <cell r="B687" t="str">
            <v>DMSC</v>
          </cell>
          <cell r="C687" t="str">
            <v>DMSC</v>
          </cell>
          <cell r="D687" t="str">
            <v>DMSC</v>
          </cell>
          <cell r="E687" t="str">
            <v>DMSC</v>
          </cell>
          <cell r="F687" t="str">
            <v>DMSC</v>
          </cell>
          <cell r="H687" t="str">
            <v>MISC</v>
          </cell>
          <cell r="I687" t="str">
            <v>MISC</v>
          </cell>
          <cell r="J687" t="str">
            <v>MISC</v>
          </cell>
          <cell r="K687" t="str">
            <v>MISC</v>
          </cell>
          <cell r="L687" t="str">
            <v>MISC</v>
          </cell>
        </row>
        <row r="688">
          <cell r="B688" t="str">
            <v>P</v>
          </cell>
          <cell r="C688" t="str">
            <v>P</v>
          </cell>
          <cell r="D688" t="str">
            <v>P</v>
          </cell>
          <cell r="E688" t="str">
            <v>P</v>
          </cell>
          <cell r="F688" t="str">
            <v>P</v>
          </cell>
          <cell r="H688" t="str">
            <v>MISC</v>
          </cell>
          <cell r="I688" t="str">
            <v>MISC</v>
          </cell>
          <cell r="J688" t="str">
            <v>MISC</v>
          </cell>
          <cell r="K688" t="str">
            <v>MISC</v>
          </cell>
          <cell r="L688" t="str">
            <v>MISC</v>
          </cell>
        </row>
        <row r="689">
          <cell r="B689" t="str">
            <v>DMSC</v>
          </cell>
          <cell r="C689" t="str">
            <v>DMSC</v>
          </cell>
          <cell r="D689" t="str">
            <v>DMSC</v>
          </cell>
          <cell r="E689" t="str">
            <v>DMSC</v>
          </cell>
          <cell r="F689" t="str">
            <v>DMSC</v>
          </cell>
          <cell r="H689" t="str">
            <v>MISC</v>
          </cell>
          <cell r="I689" t="str">
            <v>MISC</v>
          </cell>
          <cell r="J689" t="str">
            <v>MISC</v>
          </cell>
          <cell r="K689" t="str">
            <v>MISC</v>
          </cell>
          <cell r="L689" t="str">
            <v>MISC</v>
          </cell>
        </row>
        <row r="690">
          <cell r="B690" t="str">
            <v>FERC</v>
          </cell>
          <cell r="C690" t="str">
            <v>FERC</v>
          </cell>
          <cell r="D690" t="str">
            <v>FERC</v>
          </cell>
          <cell r="E690" t="str">
            <v>FERC</v>
          </cell>
          <cell r="F690" t="str">
            <v>FERC</v>
          </cell>
          <cell r="H690" t="str">
            <v>MISC</v>
          </cell>
          <cell r="I690" t="str">
            <v>MISC</v>
          </cell>
          <cell r="J690" t="str">
            <v>MISC</v>
          </cell>
          <cell r="K690" t="str">
            <v>MISC</v>
          </cell>
          <cell r="L690" t="str">
            <v>MISC</v>
          </cell>
        </row>
        <row r="693">
          <cell r="B693" t="str">
            <v>DMSC</v>
          </cell>
          <cell r="C693" t="str">
            <v>DMSC</v>
          </cell>
          <cell r="D693" t="str">
            <v>DMSC</v>
          </cell>
          <cell r="E693" t="str">
            <v>DMSC</v>
          </cell>
          <cell r="F693" t="str">
            <v>DMSC</v>
          </cell>
          <cell r="H693" t="str">
            <v>MISC</v>
          </cell>
          <cell r="I693" t="str">
            <v>MISC</v>
          </cell>
          <cell r="J693" t="str">
            <v>MISC</v>
          </cell>
          <cell r="K693" t="str">
            <v>MISC</v>
          </cell>
          <cell r="L693" t="str">
            <v>MISC</v>
          </cell>
        </row>
        <row r="696">
          <cell r="B696" t="str">
            <v>LABOR</v>
          </cell>
          <cell r="C696" t="str">
            <v>LABOR</v>
          </cell>
          <cell r="D696" t="str">
            <v>LABOR</v>
          </cell>
          <cell r="E696" t="str">
            <v>LABOR</v>
          </cell>
          <cell r="F696" t="str">
            <v>LABOR</v>
          </cell>
          <cell r="H696" t="str">
            <v>DISom</v>
          </cell>
          <cell r="I696" t="str">
            <v>DISom</v>
          </cell>
          <cell r="J696" t="str">
            <v>DISom</v>
          </cell>
          <cell r="K696" t="str">
            <v>DISom</v>
          </cell>
          <cell r="L696" t="str">
            <v>DISom</v>
          </cell>
        </row>
        <row r="697">
          <cell r="B697" t="str">
            <v>LABOR</v>
          </cell>
          <cell r="C697" t="str">
            <v>LABOR</v>
          </cell>
          <cell r="D697" t="str">
            <v>LABOR</v>
          </cell>
          <cell r="E697" t="str">
            <v>LABOR</v>
          </cell>
          <cell r="F697" t="str">
            <v>LABOR</v>
          </cell>
          <cell r="H697" t="str">
            <v>DISom</v>
          </cell>
          <cell r="I697" t="str">
            <v>DISom</v>
          </cell>
          <cell r="J697" t="str">
            <v>DISom</v>
          </cell>
          <cell r="K697" t="str">
            <v>DISom</v>
          </cell>
          <cell r="L697" t="str">
            <v>DISom</v>
          </cell>
        </row>
        <row r="701">
          <cell r="B701" t="str">
            <v>PTD</v>
          </cell>
          <cell r="C701" t="str">
            <v>PTD</v>
          </cell>
          <cell r="D701" t="str">
            <v>PTD</v>
          </cell>
          <cell r="E701" t="str">
            <v>PTD</v>
          </cell>
          <cell r="F701" t="str">
            <v>PTD</v>
          </cell>
          <cell r="H701" t="str">
            <v>PLNT</v>
          </cell>
          <cell r="I701" t="str">
            <v>PLNT</v>
          </cell>
          <cell r="J701" t="str">
            <v>PLNT</v>
          </cell>
          <cell r="K701" t="str">
            <v>PLNT</v>
          </cell>
          <cell r="L701" t="str">
            <v>PLNT</v>
          </cell>
        </row>
        <row r="702">
          <cell r="B702" t="str">
            <v>CUST</v>
          </cell>
          <cell r="C702" t="str">
            <v>CUST</v>
          </cell>
          <cell r="D702" t="str">
            <v>CUST</v>
          </cell>
          <cell r="E702" t="str">
            <v>CUST</v>
          </cell>
          <cell r="F702" t="str">
            <v>CUST</v>
          </cell>
          <cell r="H702" t="str">
            <v>CUST</v>
          </cell>
          <cell r="I702" t="str">
            <v>CUST</v>
          </cell>
          <cell r="J702" t="str">
            <v>CUST</v>
          </cell>
          <cell r="K702" t="str">
            <v>CUST</v>
          </cell>
          <cell r="L702" t="str">
            <v>CUST</v>
          </cell>
        </row>
        <row r="703">
          <cell r="B703" t="str">
            <v>LABOR</v>
          </cell>
          <cell r="C703" t="str">
            <v>LABOR</v>
          </cell>
          <cell r="D703" t="str">
            <v>LABOR</v>
          </cell>
          <cell r="E703" t="str">
            <v>LABOR</v>
          </cell>
          <cell r="F703" t="str">
            <v>LABOR</v>
          </cell>
          <cell r="H703" t="str">
            <v>DISom</v>
          </cell>
          <cell r="I703" t="str">
            <v>DISom</v>
          </cell>
          <cell r="J703" t="str">
            <v>DISom</v>
          </cell>
          <cell r="K703" t="str">
            <v>DISom</v>
          </cell>
          <cell r="L703" t="str">
            <v>DISom</v>
          </cell>
        </row>
        <row r="707">
          <cell r="B707" t="str">
            <v>PTD</v>
          </cell>
          <cell r="C707" t="str">
            <v>PTD</v>
          </cell>
          <cell r="D707" t="str">
            <v>PTD</v>
          </cell>
          <cell r="E707" t="str">
            <v>PTD</v>
          </cell>
          <cell r="F707" t="str">
            <v>PTD</v>
          </cell>
          <cell r="H707" t="str">
            <v>PLNT</v>
          </cell>
          <cell r="I707" t="str">
            <v>PLNT</v>
          </cell>
          <cell r="J707" t="str">
            <v>PLNT</v>
          </cell>
          <cell r="K707" t="str">
            <v>PLNT</v>
          </cell>
          <cell r="L707" t="str">
            <v>PLNT</v>
          </cell>
        </row>
        <row r="708">
          <cell r="B708" t="str">
            <v>PTD</v>
          </cell>
          <cell r="C708" t="str">
            <v>PTD</v>
          </cell>
          <cell r="D708" t="str">
            <v>PTD</v>
          </cell>
          <cell r="E708" t="str">
            <v>PTD</v>
          </cell>
          <cell r="F708" t="str">
            <v>PTD</v>
          </cell>
          <cell r="H708" t="str">
            <v>PLNT</v>
          </cell>
          <cell r="I708" t="str">
            <v>PLNT</v>
          </cell>
          <cell r="J708" t="str">
            <v>PLNT</v>
          </cell>
          <cell r="K708" t="str">
            <v>PLNT</v>
          </cell>
          <cell r="L708" t="str">
            <v>PLNT</v>
          </cell>
        </row>
        <row r="712">
          <cell r="B712" t="str">
            <v>G</v>
          </cell>
          <cell r="C712" t="str">
            <v>G</v>
          </cell>
          <cell r="D712" t="str">
            <v>G</v>
          </cell>
          <cell r="E712" t="str">
            <v>G</v>
          </cell>
          <cell r="F712" t="str">
            <v>G</v>
          </cell>
          <cell r="H712" t="str">
            <v>GENL</v>
          </cell>
          <cell r="I712" t="str">
            <v>GENL</v>
          </cell>
          <cell r="J712" t="str">
            <v>GENL</v>
          </cell>
          <cell r="K712" t="str">
            <v>GENL</v>
          </cell>
          <cell r="L712" t="str">
            <v>GENL</v>
          </cell>
        </row>
        <row r="713">
          <cell r="B713" t="str">
            <v>CUST</v>
          </cell>
          <cell r="C713" t="str">
            <v>CUST</v>
          </cell>
          <cell r="D713" t="str">
            <v>CUST</v>
          </cell>
          <cell r="E713" t="str">
            <v>CUST</v>
          </cell>
          <cell r="F713" t="str">
            <v>CUST</v>
          </cell>
          <cell r="H713" t="str">
            <v>CUST</v>
          </cell>
          <cell r="I713" t="str">
            <v>CUST</v>
          </cell>
          <cell r="J713" t="str">
            <v>CUST</v>
          </cell>
          <cell r="K713" t="str">
            <v>CUST</v>
          </cell>
          <cell r="L713" t="str">
            <v>CUST</v>
          </cell>
        </row>
        <row r="714">
          <cell r="B714" t="str">
            <v>G</v>
          </cell>
          <cell r="C714" t="str">
            <v>G</v>
          </cell>
          <cell r="D714" t="str">
            <v>G</v>
          </cell>
          <cell r="E714" t="str">
            <v>G</v>
          </cell>
          <cell r="F714" t="str">
            <v>G</v>
          </cell>
          <cell r="H714" t="str">
            <v>GENL</v>
          </cell>
          <cell r="I714" t="str">
            <v>GENL</v>
          </cell>
          <cell r="J714" t="str">
            <v>GENL</v>
          </cell>
          <cell r="K714" t="str">
            <v>GENL</v>
          </cell>
          <cell r="L714" t="str">
            <v>GENL</v>
          </cell>
        </row>
        <row r="723">
          <cell r="B723" t="str">
            <v>P</v>
          </cell>
          <cell r="C723" t="str">
            <v>P</v>
          </cell>
          <cell r="D723" t="str">
            <v>P</v>
          </cell>
          <cell r="E723" t="str">
            <v>P</v>
          </cell>
          <cell r="F723" t="str">
            <v>P</v>
          </cell>
        </row>
        <row r="724">
          <cell r="B724" t="str">
            <v>P</v>
          </cell>
          <cell r="C724" t="str">
            <v>P</v>
          </cell>
          <cell r="D724" t="str">
            <v>P</v>
          </cell>
          <cell r="E724" t="str">
            <v>P</v>
          </cell>
          <cell r="F724" t="str">
            <v>P</v>
          </cell>
        </row>
        <row r="725">
          <cell r="B725" t="str">
            <v>P</v>
          </cell>
          <cell r="C725" t="str">
            <v>P</v>
          </cell>
          <cell r="D725" t="str">
            <v>P</v>
          </cell>
          <cell r="E725" t="str">
            <v>P</v>
          </cell>
          <cell r="F725" t="str">
            <v>P</v>
          </cell>
        </row>
        <row r="726">
          <cell r="B726" t="str">
            <v>P</v>
          </cell>
          <cell r="C726" t="str">
            <v>P</v>
          </cell>
          <cell r="D726" t="str">
            <v>P</v>
          </cell>
          <cell r="E726" t="str">
            <v>P</v>
          </cell>
          <cell r="F726" t="str">
            <v>P</v>
          </cell>
        </row>
        <row r="730">
          <cell r="B730" t="str">
            <v>P</v>
          </cell>
          <cell r="C730" t="str">
            <v>P</v>
          </cell>
          <cell r="D730" t="str">
            <v>P</v>
          </cell>
          <cell r="E730" t="str">
            <v>P</v>
          </cell>
          <cell r="F730" t="str">
            <v>P</v>
          </cell>
        </row>
        <row r="734">
          <cell r="B734" t="str">
            <v>P</v>
          </cell>
          <cell r="C734" t="str">
            <v>P</v>
          </cell>
          <cell r="D734" t="str">
            <v>P</v>
          </cell>
          <cell r="E734" t="str">
            <v>P</v>
          </cell>
          <cell r="F734" t="str">
            <v>P</v>
          </cell>
        </row>
        <row r="735">
          <cell r="B735" t="str">
            <v>P</v>
          </cell>
          <cell r="C735" t="str">
            <v>P</v>
          </cell>
          <cell r="D735" t="str">
            <v>P</v>
          </cell>
          <cell r="E735" t="str">
            <v>P</v>
          </cell>
          <cell r="F735" t="str">
            <v>P</v>
          </cell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</row>
        <row r="741">
          <cell r="B741" t="str">
            <v>P</v>
          </cell>
          <cell r="C741" t="str">
            <v>P</v>
          </cell>
          <cell r="D741" t="str">
            <v>P</v>
          </cell>
          <cell r="E741" t="str">
            <v>P</v>
          </cell>
          <cell r="F741" t="str">
            <v>P</v>
          </cell>
        </row>
        <row r="742">
          <cell r="B742" t="str">
            <v>P</v>
          </cell>
          <cell r="C742" t="str">
            <v>P</v>
          </cell>
          <cell r="D742" t="str">
            <v>P</v>
          </cell>
          <cell r="E742" t="str">
            <v>P</v>
          </cell>
          <cell r="F742" t="str">
            <v>P</v>
          </cell>
        </row>
        <row r="743">
          <cell r="B743" t="str">
            <v>P</v>
          </cell>
          <cell r="C743" t="str">
            <v>P</v>
          </cell>
          <cell r="D743" t="str">
            <v>P</v>
          </cell>
          <cell r="E743" t="str">
            <v>P</v>
          </cell>
          <cell r="F743" t="str">
            <v>P</v>
          </cell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</row>
        <row r="748">
          <cell r="B748" t="str">
            <v>T</v>
          </cell>
          <cell r="C748" t="str">
            <v>T</v>
          </cell>
          <cell r="D748" t="str">
            <v>T</v>
          </cell>
          <cell r="E748" t="str">
            <v>T</v>
          </cell>
          <cell r="F748" t="str">
            <v>T</v>
          </cell>
        </row>
        <row r="749">
          <cell r="B749" t="str">
            <v>T</v>
          </cell>
          <cell r="C749" t="str">
            <v>T</v>
          </cell>
          <cell r="D749" t="str">
            <v>T</v>
          </cell>
          <cell r="E749" t="str">
            <v>T</v>
          </cell>
          <cell r="F749" t="str">
            <v>T</v>
          </cell>
        </row>
        <row r="750">
          <cell r="B750" t="str">
            <v>T</v>
          </cell>
          <cell r="C750" t="str">
            <v>T</v>
          </cell>
          <cell r="D750" t="str">
            <v>T</v>
          </cell>
          <cell r="E750" t="str">
            <v>T</v>
          </cell>
          <cell r="F750" t="str">
            <v>T</v>
          </cell>
        </row>
        <row r="754">
          <cell r="B754" t="str">
            <v>DPW</v>
          </cell>
          <cell r="C754" t="str">
            <v>DPW</v>
          </cell>
          <cell r="D754" t="str">
            <v>DPW</v>
          </cell>
          <cell r="E754" t="str">
            <v>DPW</v>
          </cell>
          <cell r="F754" t="str">
            <v>DPW</v>
          </cell>
          <cell r="H754" t="str">
            <v>PLNT2</v>
          </cell>
          <cell r="I754" t="str">
            <v>PLNT2</v>
          </cell>
          <cell r="J754" t="str">
            <v>PLNT2</v>
          </cell>
          <cell r="K754" t="str">
            <v>PLNT2</v>
          </cell>
          <cell r="L754" t="str">
            <v>PLNT2</v>
          </cell>
        </row>
        <row r="755">
          <cell r="B755" t="str">
            <v>DPW</v>
          </cell>
          <cell r="C755" t="str">
            <v>DPW</v>
          </cell>
          <cell r="D755" t="str">
            <v>DPW</v>
          </cell>
          <cell r="E755" t="str">
            <v>DPW</v>
          </cell>
          <cell r="F755" t="str">
            <v>DPW</v>
          </cell>
          <cell r="H755" t="str">
            <v>PLNT2</v>
          </cell>
          <cell r="I755" t="str">
            <v>PLNT2</v>
          </cell>
          <cell r="J755" t="str">
            <v>PLNT2</v>
          </cell>
          <cell r="K755" t="str">
            <v>PLNT2</v>
          </cell>
          <cell r="L755" t="str">
            <v>PLNT2</v>
          </cell>
        </row>
        <row r="756">
          <cell r="B756" t="str">
            <v>DPW</v>
          </cell>
          <cell r="C756" t="str">
            <v>DPW</v>
          </cell>
          <cell r="D756" t="str">
            <v>DPW</v>
          </cell>
          <cell r="E756" t="str">
            <v>DPW</v>
          </cell>
          <cell r="F756" t="str">
            <v>DPW</v>
          </cell>
          <cell r="H756" t="str">
            <v>SUBS</v>
          </cell>
          <cell r="I756" t="str">
            <v>SUBS</v>
          </cell>
          <cell r="J756" t="str">
            <v>SUBS</v>
          </cell>
          <cell r="K756" t="str">
            <v>SUBS</v>
          </cell>
          <cell r="L756" t="str">
            <v>SUBS</v>
          </cell>
        </row>
        <row r="757">
          <cell r="B757" t="str">
            <v>DPW</v>
          </cell>
          <cell r="C757" t="str">
            <v>DPW</v>
          </cell>
          <cell r="D757" t="str">
            <v>DPW</v>
          </cell>
          <cell r="E757" t="str">
            <v>DPW</v>
          </cell>
          <cell r="F757" t="str">
            <v>DPW</v>
          </cell>
          <cell r="H757" t="str">
            <v>SUBS</v>
          </cell>
          <cell r="I757" t="str">
            <v>SUBS</v>
          </cell>
          <cell r="J757" t="str">
            <v>SUBS</v>
          </cell>
          <cell r="K757" t="str">
            <v>SUBS</v>
          </cell>
          <cell r="L757" t="str">
            <v>SUBS</v>
          </cell>
        </row>
        <row r="758">
          <cell r="B758" t="str">
            <v>DPW</v>
          </cell>
          <cell r="C758" t="str">
            <v>DPW</v>
          </cell>
          <cell r="D758" t="str">
            <v>DPW</v>
          </cell>
          <cell r="E758" t="str">
            <v>DPW</v>
          </cell>
          <cell r="F758" t="str">
            <v>DPW</v>
          </cell>
          <cell r="H758" t="str">
            <v>PC</v>
          </cell>
          <cell r="I758" t="str">
            <v>PC</v>
          </cell>
          <cell r="J758" t="str">
            <v>PC</v>
          </cell>
          <cell r="K758" t="str">
            <v>PC</v>
          </cell>
          <cell r="L758" t="str">
            <v>PC</v>
          </cell>
        </row>
        <row r="759">
          <cell r="B759" t="str">
            <v>DPW</v>
          </cell>
          <cell r="C759" t="str">
            <v>DPW</v>
          </cell>
          <cell r="D759" t="str">
            <v>DPW</v>
          </cell>
          <cell r="E759" t="str">
            <v>DPW</v>
          </cell>
          <cell r="F759" t="str">
            <v>DPW</v>
          </cell>
          <cell r="H759" t="str">
            <v>PC</v>
          </cell>
          <cell r="I759" t="str">
            <v>PC</v>
          </cell>
          <cell r="J759" t="str">
            <v>PC</v>
          </cell>
          <cell r="K759" t="str">
            <v>PC</v>
          </cell>
          <cell r="L759" t="str">
            <v>PC</v>
          </cell>
        </row>
        <row r="760">
          <cell r="B760" t="str">
            <v>DPW</v>
          </cell>
          <cell r="C760" t="str">
            <v>DPW</v>
          </cell>
          <cell r="D760" t="str">
            <v>DPW</v>
          </cell>
          <cell r="E760" t="str">
            <v>DPW</v>
          </cell>
          <cell r="F760" t="str">
            <v>DPW</v>
          </cell>
          <cell r="H760" t="str">
            <v>PC</v>
          </cell>
          <cell r="I760" t="str">
            <v>PC</v>
          </cell>
          <cell r="J760" t="str">
            <v>PC</v>
          </cell>
          <cell r="K760" t="str">
            <v>PC</v>
          </cell>
          <cell r="L760" t="str">
            <v>PC</v>
          </cell>
        </row>
        <row r="761">
          <cell r="B761" t="str">
            <v>DPW</v>
          </cell>
          <cell r="C761" t="str">
            <v>DPW</v>
          </cell>
          <cell r="D761" t="str">
            <v>DPW</v>
          </cell>
          <cell r="E761" t="str">
            <v>DPW</v>
          </cell>
          <cell r="F761" t="str">
            <v>DPW</v>
          </cell>
          <cell r="H761" t="str">
            <v>PC</v>
          </cell>
          <cell r="I761" t="str">
            <v>PC</v>
          </cell>
          <cell r="J761" t="str">
            <v>PC</v>
          </cell>
          <cell r="K761" t="str">
            <v>PC</v>
          </cell>
          <cell r="L761" t="str">
            <v>PC</v>
          </cell>
        </row>
        <row r="762">
          <cell r="B762" t="str">
            <v>DPW</v>
          </cell>
          <cell r="C762" t="str">
            <v>DPW</v>
          </cell>
          <cell r="D762" t="str">
            <v>DPW</v>
          </cell>
          <cell r="E762" t="str">
            <v>DPW</v>
          </cell>
          <cell r="F762" t="str">
            <v>DPW</v>
          </cell>
          <cell r="H762" t="str">
            <v>XFMR</v>
          </cell>
          <cell r="I762" t="str">
            <v>XFMR</v>
          </cell>
          <cell r="J762" t="str">
            <v>XFMR</v>
          </cell>
          <cell r="K762" t="str">
            <v>XFMR</v>
          </cell>
          <cell r="L762" t="str">
            <v>XFMR</v>
          </cell>
        </row>
        <row r="763">
          <cell r="B763" t="str">
            <v>DPW</v>
          </cell>
          <cell r="C763" t="str">
            <v>DPW</v>
          </cell>
          <cell r="D763" t="str">
            <v>DPW</v>
          </cell>
          <cell r="E763" t="str">
            <v>DPW</v>
          </cell>
          <cell r="F763" t="str">
            <v>DPW</v>
          </cell>
          <cell r="H763" t="str">
            <v>SERV</v>
          </cell>
          <cell r="I763" t="str">
            <v>SERV</v>
          </cell>
          <cell r="J763" t="str">
            <v>SERV</v>
          </cell>
          <cell r="K763" t="str">
            <v>SERV</v>
          </cell>
          <cell r="L763" t="str">
            <v>SERV</v>
          </cell>
        </row>
        <row r="764">
          <cell r="B764" t="str">
            <v>DPW</v>
          </cell>
          <cell r="C764" t="str">
            <v>DPW</v>
          </cell>
          <cell r="D764" t="str">
            <v>DPW</v>
          </cell>
          <cell r="E764" t="str">
            <v>DPW</v>
          </cell>
          <cell r="F764" t="str">
            <v>DPW</v>
          </cell>
          <cell r="H764" t="str">
            <v>METR</v>
          </cell>
          <cell r="I764" t="str">
            <v>METR</v>
          </cell>
          <cell r="J764" t="str">
            <v>METR</v>
          </cell>
          <cell r="K764" t="str">
            <v>METR</v>
          </cell>
          <cell r="L764" t="str">
            <v>METR</v>
          </cell>
        </row>
        <row r="765">
          <cell r="B765" t="str">
            <v>DPW</v>
          </cell>
          <cell r="C765" t="str">
            <v>DPW</v>
          </cell>
          <cell r="D765" t="str">
            <v>DPW</v>
          </cell>
          <cell r="E765" t="str">
            <v>DPW</v>
          </cell>
          <cell r="F765" t="str">
            <v>DPW</v>
          </cell>
          <cell r="H765" t="str">
            <v>PC</v>
          </cell>
          <cell r="I765" t="str">
            <v>PC</v>
          </cell>
          <cell r="J765" t="str">
            <v>PC</v>
          </cell>
          <cell r="K765" t="str">
            <v>PC</v>
          </cell>
          <cell r="L765" t="str">
            <v>PC</v>
          </cell>
        </row>
        <row r="766">
          <cell r="B766" t="str">
            <v>DPW</v>
          </cell>
          <cell r="C766" t="str">
            <v>DPW</v>
          </cell>
          <cell r="D766" t="str">
            <v>DPW</v>
          </cell>
          <cell r="E766" t="str">
            <v>DPW</v>
          </cell>
          <cell r="F766" t="str">
            <v>DPW</v>
          </cell>
          <cell r="H766" t="str">
            <v>PLNT2</v>
          </cell>
          <cell r="I766" t="str">
            <v>PLNT2</v>
          </cell>
          <cell r="J766" t="str">
            <v>PLNT2</v>
          </cell>
          <cell r="K766" t="str">
            <v>PLNT2</v>
          </cell>
          <cell r="L766" t="str">
            <v>PLNT2</v>
          </cell>
        </row>
        <row r="767">
          <cell r="B767" t="str">
            <v>DPW</v>
          </cell>
          <cell r="C767" t="str">
            <v>DPW</v>
          </cell>
          <cell r="D767" t="str">
            <v>DPW</v>
          </cell>
          <cell r="E767" t="str">
            <v>DPW</v>
          </cell>
          <cell r="F767" t="str">
            <v>DPW</v>
          </cell>
          <cell r="H767" t="str">
            <v>PC</v>
          </cell>
          <cell r="I767" t="str">
            <v>PC</v>
          </cell>
          <cell r="J767" t="str">
            <v>PC</v>
          </cell>
          <cell r="K767" t="str">
            <v>PC</v>
          </cell>
          <cell r="L767" t="str">
            <v>PC</v>
          </cell>
        </row>
        <row r="771">
          <cell r="B771" t="str">
            <v>G-SITUS</v>
          </cell>
          <cell r="C771" t="str">
            <v>G-SITUS</v>
          </cell>
          <cell r="D771" t="str">
            <v>G-SITUS</v>
          </cell>
          <cell r="E771" t="str">
            <v>G-SITUS</v>
          </cell>
          <cell r="F771" t="str">
            <v>G-SITUS</v>
          </cell>
          <cell r="H771" t="str">
            <v>PLNT</v>
          </cell>
          <cell r="I771" t="str">
            <v>PLNT</v>
          </cell>
          <cell r="J771" t="str">
            <v>PLNT</v>
          </cell>
          <cell r="K771" t="str">
            <v>PLNT</v>
          </cell>
          <cell r="L771" t="str">
            <v>PLNT</v>
          </cell>
        </row>
        <row r="772">
          <cell r="B772" t="str">
            <v>G-DGP</v>
          </cell>
          <cell r="C772" t="str">
            <v>G-DGP</v>
          </cell>
          <cell r="D772" t="str">
            <v>G-DGP</v>
          </cell>
          <cell r="E772" t="str">
            <v>G-DGP</v>
          </cell>
          <cell r="F772" t="str">
            <v>G-DGP</v>
          </cell>
          <cell r="H772" t="str">
            <v>PLNT</v>
          </cell>
          <cell r="I772" t="str">
            <v>PLNT</v>
          </cell>
          <cell r="J772" t="str">
            <v>PLNT</v>
          </cell>
          <cell r="K772" t="str">
            <v>PLNT</v>
          </cell>
          <cell r="L772" t="str">
            <v>PLNT</v>
          </cell>
        </row>
        <row r="773">
          <cell r="B773" t="str">
            <v>G-DGU</v>
          </cell>
          <cell r="C773" t="str">
            <v>G-DGU</v>
          </cell>
          <cell r="D773" t="str">
            <v>G-DGU</v>
          </cell>
          <cell r="E773" t="str">
            <v>G-DGU</v>
          </cell>
          <cell r="F773" t="str">
            <v>G-DGU</v>
          </cell>
          <cell r="H773" t="str">
            <v>PLNT</v>
          </cell>
          <cell r="I773" t="str">
            <v>PLNT</v>
          </cell>
          <cell r="J773" t="str">
            <v>PLNT</v>
          </cell>
          <cell r="K773" t="str">
            <v>PLNT</v>
          </cell>
          <cell r="L773" t="str">
            <v>PLNT</v>
          </cell>
        </row>
        <row r="774">
          <cell r="B774" t="str">
            <v>P</v>
          </cell>
          <cell r="C774" t="str">
            <v>P</v>
          </cell>
          <cell r="D774" t="str">
            <v>P</v>
          </cell>
          <cell r="E774" t="str">
            <v>P</v>
          </cell>
          <cell r="F774" t="str">
            <v>P</v>
          </cell>
          <cell r="H774" t="str">
            <v>PLNT</v>
          </cell>
          <cell r="I774" t="str">
            <v>PLNT</v>
          </cell>
          <cell r="J774" t="str">
            <v>PLNT</v>
          </cell>
          <cell r="K774" t="str">
            <v>PLNT</v>
          </cell>
          <cell r="L774" t="str">
            <v>PLNT</v>
          </cell>
        </row>
        <row r="775">
          <cell r="B775" t="str">
            <v>CUST</v>
          </cell>
          <cell r="C775" t="str">
            <v>CUST</v>
          </cell>
          <cell r="D775" t="str">
            <v>CUST</v>
          </cell>
          <cell r="E775" t="str">
            <v>CUST</v>
          </cell>
          <cell r="F775" t="str">
            <v>CUST</v>
          </cell>
          <cell r="H775" t="str">
            <v>CUST</v>
          </cell>
          <cell r="I775" t="str">
            <v>CUST</v>
          </cell>
          <cell r="J775" t="str">
            <v>CUST</v>
          </cell>
          <cell r="K775" t="str">
            <v>CUST</v>
          </cell>
          <cell r="L775" t="str">
            <v>CUST</v>
          </cell>
        </row>
        <row r="776">
          <cell r="B776" t="str">
            <v>G-SG</v>
          </cell>
          <cell r="C776" t="str">
            <v>G-SG</v>
          </cell>
          <cell r="D776" t="str">
            <v>G-SG</v>
          </cell>
          <cell r="E776" t="str">
            <v>G-SG</v>
          </cell>
          <cell r="F776" t="str">
            <v>G-SG</v>
          </cell>
          <cell r="H776" t="str">
            <v>PLNT</v>
          </cell>
          <cell r="I776" t="str">
            <v>PLNT</v>
          </cell>
          <cell r="J776" t="str">
            <v>PLNT</v>
          </cell>
          <cell r="K776" t="str">
            <v>PLNT</v>
          </cell>
          <cell r="L776" t="str">
            <v>PLNT</v>
          </cell>
        </row>
        <row r="777">
          <cell r="B777" t="str">
            <v>PTD</v>
          </cell>
          <cell r="C777" t="str">
            <v>PTD</v>
          </cell>
          <cell r="D777" t="str">
            <v>PTD</v>
          </cell>
          <cell r="E777" t="str">
            <v>PTD</v>
          </cell>
          <cell r="F777" t="str">
            <v>PTD</v>
          </cell>
          <cell r="H777" t="str">
            <v>PLNT</v>
          </cell>
          <cell r="I777" t="str">
            <v>PLNT</v>
          </cell>
          <cell r="J777" t="str">
            <v>PLNT</v>
          </cell>
          <cell r="K777" t="str">
            <v>PLNT</v>
          </cell>
          <cell r="L777" t="str">
            <v>PLNT</v>
          </cell>
        </row>
        <row r="778">
          <cell r="B778" t="str">
            <v>G-SG</v>
          </cell>
          <cell r="C778" t="str">
            <v>G-SG</v>
          </cell>
          <cell r="D778" t="str">
            <v>G-SG</v>
          </cell>
          <cell r="E778" t="str">
            <v>G-SG</v>
          </cell>
          <cell r="F778" t="str">
            <v>G-SG</v>
          </cell>
          <cell r="H778" t="str">
            <v>PLNT</v>
          </cell>
          <cell r="I778" t="str">
            <v>PLNT</v>
          </cell>
          <cell r="J778" t="str">
            <v>PLNT</v>
          </cell>
          <cell r="K778" t="str">
            <v>PLNT</v>
          </cell>
          <cell r="L778" t="str">
            <v>PLNT</v>
          </cell>
        </row>
        <row r="779">
          <cell r="B779" t="str">
            <v>G-SG</v>
          </cell>
          <cell r="C779" t="str">
            <v>G-SG</v>
          </cell>
          <cell r="D779" t="str">
            <v>G-SG</v>
          </cell>
          <cell r="E779" t="str">
            <v>G-SG</v>
          </cell>
          <cell r="F779" t="str">
            <v>G-SG</v>
          </cell>
          <cell r="H779" t="str">
            <v>PLNT</v>
          </cell>
          <cell r="I779" t="str">
            <v>PLNT</v>
          </cell>
          <cell r="J779" t="str">
            <v>PLNT</v>
          </cell>
          <cell r="K779" t="str">
            <v>PLNT</v>
          </cell>
          <cell r="L779" t="str">
            <v>PLNT</v>
          </cell>
        </row>
        <row r="783">
          <cell r="B783" t="str">
            <v>G-SG</v>
          </cell>
          <cell r="C783" t="str">
            <v>G-SG</v>
          </cell>
          <cell r="D783" t="str">
            <v>G-SG</v>
          </cell>
          <cell r="E783" t="str">
            <v>G-SG</v>
          </cell>
          <cell r="F783" t="str">
            <v>G-SG</v>
          </cell>
          <cell r="H783" t="str">
            <v>PLNT</v>
          </cell>
          <cell r="I783" t="str">
            <v>PLNT</v>
          </cell>
          <cell r="J783" t="str">
            <v>PLNT</v>
          </cell>
          <cell r="K783" t="str">
            <v>PLNT</v>
          </cell>
          <cell r="L783" t="str">
            <v>PLNT</v>
          </cell>
        </row>
        <row r="787">
          <cell r="B787" t="str">
            <v>P</v>
          </cell>
          <cell r="C787" t="str">
            <v>P</v>
          </cell>
          <cell r="D787" t="str">
            <v>P</v>
          </cell>
          <cell r="E787" t="str">
            <v>P</v>
          </cell>
          <cell r="F787" t="str">
            <v>P</v>
          </cell>
        </row>
        <row r="791">
          <cell r="B791" t="str">
            <v>P</v>
          </cell>
          <cell r="C791" t="str">
            <v>P</v>
          </cell>
          <cell r="D791" t="str">
            <v>P</v>
          </cell>
          <cell r="E791" t="str">
            <v>P</v>
          </cell>
          <cell r="F791" t="str">
            <v>P</v>
          </cell>
        </row>
        <row r="792">
          <cell r="B792" t="str">
            <v>P</v>
          </cell>
          <cell r="C792" t="str">
            <v>P</v>
          </cell>
          <cell r="D792" t="str">
            <v>P</v>
          </cell>
          <cell r="E792" t="str">
            <v>P</v>
          </cell>
          <cell r="F792" t="str">
            <v>P</v>
          </cell>
        </row>
        <row r="798">
          <cell r="B798" t="str">
            <v>I-SITUS</v>
          </cell>
          <cell r="C798" t="str">
            <v>I-SITUS</v>
          </cell>
          <cell r="D798" t="str">
            <v>I-SITUS</v>
          </cell>
          <cell r="E798" t="str">
            <v>I-SITUS</v>
          </cell>
          <cell r="F798" t="str">
            <v>I-SITUS</v>
          </cell>
          <cell r="H798" t="str">
            <v>PLNT</v>
          </cell>
          <cell r="I798" t="str">
            <v>PLNT</v>
          </cell>
          <cell r="J798" t="str">
            <v>PLNT</v>
          </cell>
          <cell r="K798" t="str">
            <v>PLNT</v>
          </cell>
          <cell r="L798" t="str">
            <v>PLNT</v>
          </cell>
        </row>
        <row r="799">
          <cell r="B799" t="str">
            <v>I-SG</v>
          </cell>
          <cell r="C799" t="str">
            <v>I-SG</v>
          </cell>
          <cell r="D799" t="str">
            <v>I-SG</v>
          </cell>
          <cell r="E799" t="str">
            <v>I-SG</v>
          </cell>
          <cell r="F799" t="str">
            <v>I-SG</v>
          </cell>
          <cell r="H799" t="str">
            <v>PLNT</v>
          </cell>
          <cell r="I799" t="str">
            <v>PLNT</v>
          </cell>
          <cell r="J799" t="str">
            <v>PLNT</v>
          </cell>
          <cell r="K799" t="str">
            <v>PLNT</v>
          </cell>
          <cell r="L799" t="str">
            <v>PLNT</v>
          </cell>
        </row>
        <row r="800">
          <cell r="B800" t="str">
            <v>PTD</v>
          </cell>
          <cell r="C800" t="str">
            <v>PTD</v>
          </cell>
          <cell r="D800" t="str">
            <v>PTD</v>
          </cell>
          <cell r="E800" t="str">
            <v>PTD</v>
          </cell>
          <cell r="F800" t="str">
            <v>PTD</v>
          </cell>
          <cell r="H800" t="str">
            <v>PLNT</v>
          </cell>
          <cell r="I800" t="str">
            <v>PLNT</v>
          </cell>
          <cell r="J800" t="str">
            <v>PLNT</v>
          </cell>
          <cell r="K800" t="str">
            <v>PLNT</v>
          </cell>
          <cell r="L800" t="str">
            <v>PLNT</v>
          </cell>
        </row>
        <row r="801">
          <cell r="B801" t="str">
            <v>P</v>
          </cell>
          <cell r="C801" t="str">
            <v>P</v>
          </cell>
          <cell r="D801" t="str">
            <v>P</v>
          </cell>
          <cell r="E801" t="str">
            <v>P</v>
          </cell>
          <cell r="F801" t="str">
            <v>P</v>
          </cell>
          <cell r="H801" t="str">
            <v>PLNT</v>
          </cell>
          <cell r="I801" t="str">
            <v>PLNT</v>
          </cell>
          <cell r="J801" t="str">
            <v>PLNT</v>
          </cell>
          <cell r="K801" t="str">
            <v>PLNT</v>
          </cell>
          <cell r="L801" t="str">
            <v>PLNT</v>
          </cell>
        </row>
        <row r="802">
          <cell r="B802" t="str">
            <v>CUST</v>
          </cell>
          <cell r="C802" t="str">
            <v>CUST</v>
          </cell>
          <cell r="D802" t="str">
            <v>CUST</v>
          </cell>
          <cell r="E802" t="str">
            <v>CUST</v>
          </cell>
          <cell r="F802" t="str">
            <v>CUST</v>
          </cell>
          <cell r="H802" t="str">
            <v>CUST</v>
          </cell>
          <cell r="I802" t="str">
            <v>CUST</v>
          </cell>
          <cell r="J802" t="str">
            <v>CUST</v>
          </cell>
          <cell r="K802" t="str">
            <v>CUST</v>
          </cell>
          <cell r="L802" t="str">
            <v>CUST</v>
          </cell>
        </row>
        <row r="803">
          <cell r="B803" t="str">
            <v>P</v>
          </cell>
          <cell r="C803" t="str">
            <v>P</v>
          </cell>
          <cell r="D803" t="str">
            <v>P</v>
          </cell>
          <cell r="E803" t="str">
            <v>P</v>
          </cell>
          <cell r="F803" t="str">
            <v>P</v>
          </cell>
          <cell r="H803" t="str">
            <v>PLNT</v>
          </cell>
          <cell r="I803" t="str">
            <v>PLNT</v>
          </cell>
          <cell r="J803" t="str">
            <v>PLNT</v>
          </cell>
          <cell r="K803" t="str">
            <v>PLNT</v>
          </cell>
          <cell r="L803" t="str">
            <v>PLNT</v>
          </cell>
        </row>
        <row r="807">
          <cell r="B807" t="str">
            <v>P</v>
          </cell>
          <cell r="C807" t="str">
            <v>P</v>
          </cell>
          <cell r="D807" t="str">
            <v>P</v>
          </cell>
          <cell r="E807" t="str">
            <v>P</v>
          </cell>
          <cell r="F807" t="str">
            <v>P</v>
          </cell>
          <cell r="H807" t="str">
            <v>DRB</v>
          </cell>
          <cell r="I807" t="str">
            <v>DRB</v>
          </cell>
          <cell r="J807" t="str">
            <v>DRB</v>
          </cell>
          <cell r="K807" t="str">
            <v>DRB</v>
          </cell>
          <cell r="L807" t="str">
            <v>DRB</v>
          </cell>
        </row>
        <row r="811">
          <cell r="B811" t="str">
            <v>I-SITUS</v>
          </cell>
          <cell r="C811" t="str">
            <v>I-SITUS</v>
          </cell>
          <cell r="D811" t="str">
            <v>I-SITUS</v>
          </cell>
          <cell r="E811" t="str">
            <v>I-SITUS</v>
          </cell>
          <cell r="F811" t="str">
            <v>I-SITUS</v>
          </cell>
          <cell r="H811" t="str">
            <v>PLNT</v>
          </cell>
          <cell r="I811" t="str">
            <v>PLNT</v>
          </cell>
          <cell r="J811" t="str">
            <v>PLNT</v>
          </cell>
          <cell r="K811" t="str">
            <v>PLNT</v>
          </cell>
          <cell r="L811" t="str">
            <v>PLNT</v>
          </cell>
        </row>
        <row r="812">
          <cell r="B812" t="str">
            <v>P</v>
          </cell>
          <cell r="C812" t="str">
            <v>P</v>
          </cell>
          <cell r="D812" t="str">
            <v>P</v>
          </cell>
          <cell r="E812" t="str">
            <v>P</v>
          </cell>
          <cell r="F812" t="str">
            <v>P</v>
          </cell>
          <cell r="H812" t="str">
            <v>PLNT</v>
          </cell>
          <cell r="I812" t="str">
            <v>PLNT</v>
          </cell>
          <cell r="J812" t="str">
            <v>PLNT</v>
          </cell>
          <cell r="K812" t="str">
            <v>PLNT</v>
          </cell>
          <cell r="L812" t="str">
            <v>PLNT</v>
          </cell>
        </row>
        <row r="813">
          <cell r="B813" t="str">
            <v>I-SG</v>
          </cell>
          <cell r="C813" t="str">
            <v>I-SG</v>
          </cell>
          <cell r="D813" t="str">
            <v>I-SG</v>
          </cell>
          <cell r="E813" t="str">
            <v>I-SG</v>
          </cell>
          <cell r="F813" t="str">
            <v>I-SG</v>
          </cell>
          <cell r="H813" t="str">
            <v>PLNT</v>
          </cell>
          <cell r="I813" t="str">
            <v>PLNT</v>
          </cell>
          <cell r="J813" t="str">
            <v>PLNT</v>
          </cell>
          <cell r="K813" t="str">
            <v>PLNT</v>
          </cell>
          <cell r="L813" t="str">
            <v>PLNT</v>
          </cell>
        </row>
        <row r="814">
          <cell r="B814" t="str">
            <v>PTD</v>
          </cell>
          <cell r="C814" t="str">
            <v>PTD</v>
          </cell>
          <cell r="D814" t="str">
            <v>PTD</v>
          </cell>
          <cell r="E814" t="str">
            <v>PTD</v>
          </cell>
          <cell r="F814" t="str">
            <v>PTD</v>
          </cell>
          <cell r="H814" t="str">
            <v>PLNT</v>
          </cell>
          <cell r="I814" t="str">
            <v>PLNT</v>
          </cell>
          <cell r="J814" t="str">
            <v>PLNT</v>
          </cell>
          <cell r="K814" t="str">
            <v>PLNT</v>
          </cell>
          <cell r="L814" t="str">
            <v>PLNT</v>
          </cell>
        </row>
        <row r="815">
          <cell r="B815" t="str">
            <v>CUST</v>
          </cell>
          <cell r="C815" t="str">
            <v>CUST</v>
          </cell>
          <cell r="D815" t="str">
            <v>CUST</v>
          </cell>
          <cell r="E815" t="str">
            <v>CUST</v>
          </cell>
          <cell r="F815" t="str">
            <v>CUST</v>
          </cell>
          <cell r="H815" t="str">
            <v>CUST</v>
          </cell>
          <cell r="I815" t="str">
            <v>CUST</v>
          </cell>
          <cell r="J815" t="str">
            <v>CUST</v>
          </cell>
          <cell r="K815" t="str">
            <v>CUST</v>
          </cell>
          <cell r="L815" t="str">
            <v>CUST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I-SG</v>
          </cell>
          <cell r="C817" t="str">
            <v>I-SG</v>
          </cell>
          <cell r="D817" t="str">
            <v>I-SG</v>
          </cell>
          <cell r="E817" t="str">
            <v>I-SG</v>
          </cell>
          <cell r="F817" t="str">
            <v>I-SG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19">
          <cell r="B819" t="str">
            <v>I-SG</v>
          </cell>
          <cell r="C819" t="str">
            <v>I-SG</v>
          </cell>
          <cell r="D819" t="str">
            <v>I-SG</v>
          </cell>
          <cell r="E819" t="str">
            <v>I-SG</v>
          </cell>
          <cell r="F819" t="str">
            <v>I-SG</v>
          </cell>
          <cell r="H819" t="str">
            <v>PLNT</v>
          </cell>
          <cell r="I819" t="str">
            <v>PLNT</v>
          </cell>
          <cell r="J819" t="str">
            <v>PLNT</v>
          </cell>
          <cell r="K819" t="str">
            <v>PLNT</v>
          </cell>
          <cell r="L819" t="str">
            <v>PLNT</v>
          </cell>
        </row>
        <row r="820">
          <cell r="B820" t="str">
            <v>I-SG</v>
          </cell>
          <cell r="C820" t="str">
            <v>I-SG</v>
          </cell>
          <cell r="D820" t="str">
            <v>I-SG</v>
          </cell>
          <cell r="E820" t="str">
            <v>I-SG</v>
          </cell>
          <cell r="F820" t="str">
            <v>I-SG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I-DGU</v>
          </cell>
          <cell r="C821" t="str">
            <v>I-DGU</v>
          </cell>
          <cell r="D821" t="str">
            <v>I-DGU</v>
          </cell>
          <cell r="E821" t="str">
            <v>I-DGU</v>
          </cell>
          <cell r="F821" t="str">
            <v>I-DGU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PLNT</v>
          </cell>
          <cell r="I825" t="str">
            <v>PLNT</v>
          </cell>
          <cell r="J825" t="str">
            <v>PLNT</v>
          </cell>
          <cell r="K825" t="str">
            <v>PLNT</v>
          </cell>
          <cell r="L825" t="str">
            <v>PLNT</v>
          </cell>
        </row>
        <row r="829">
          <cell r="B829" t="str">
            <v>P</v>
          </cell>
          <cell r="C829" t="str">
            <v>P</v>
          </cell>
          <cell r="D829" t="str">
            <v>P</v>
          </cell>
          <cell r="E829" t="str">
            <v>P</v>
          </cell>
          <cell r="F829" t="str">
            <v>P</v>
          </cell>
          <cell r="H829" t="str">
            <v>PLNT</v>
          </cell>
          <cell r="I829" t="str">
            <v>PLNT</v>
          </cell>
          <cell r="J829" t="str">
            <v>PLNT</v>
          </cell>
          <cell r="K829" t="str">
            <v>PLNT</v>
          </cell>
          <cell r="L829" t="str">
            <v>PLNT</v>
          </cell>
        </row>
        <row r="830">
          <cell r="B830" t="str">
            <v>P</v>
          </cell>
          <cell r="C830" t="str">
            <v>P</v>
          </cell>
          <cell r="D830" t="str">
            <v>P</v>
          </cell>
          <cell r="E830" t="str">
            <v>P</v>
          </cell>
          <cell r="F830" t="str">
            <v>P</v>
          </cell>
          <cell r="H830" t="str">
            <v>PLNT</v>
          </cell>
          <cell r="I830" t="str">
            <v>PLNT</v>
          </cell>
          <cell r="J830" t="str">
            <v>PLNT</v>
          </cell>
          <cell r="K830" t="str">
            <v>PLNT</v>
          </cell>
          <cell r="L830" t="str">
            <v>PLNT</v>
          </cell>
        </row>
        <row r="837">
          <cell r="B837" t="str">
            <v>GP</v>
          </cell>
          <cell r="C837" t="str">
            <v>GP</v>
          </cell>
          <cell r="D837" t="str">
            <v>GP</v>
          </cell>
          <cell r="E837" t="str">
            <v>GP</v>
          </cell>
          <cell r="F837" t="str">
            <v>GP</v>
          </cell>
          <cell r="H837" t="str">
            <v>PLNT</v>
          </cell>
          <cell r="I837" t="str">
            <v>PLNT</v>
          </cell>
          <cell r="J837" t="str">
            <v>PLNT</v>
          </cell>
          <cell r="K837" t="str">
            <v>PLNT</v>
          </cell>
          <cell r="L837" t="str">
            <v>PLNT</v>
          </cell>
        </row>
        <row r="842">
          <cell r="B842" t="str">
            <v>P</v>
          </cell>
          <cell r="C842" t="str">
            <v>P</v>
          </cell>
          <cell r="D842" t="str">
            <v>P</v>
          </cell>
          <cell r="E842" t="str">
            <v>P</v>
          </cell>
          <cell r="F842" t="str">
            <v>P</v>
          </cell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</row>
        <row r="844">
          <cell r="B844" t="str">
            <v>P</v>
          </cell>
          <cell r="C844" t="str">
            <v>P</v>
          </cell>
          <cell r="D844" t="str">
            <v>P</v>
          </cell>
          <cell r="E844" t="str">
            <v>P</v>
          </cell>
          <cell r="F844" t="str">
            <v>P</v>
          </cell>
        </row>
        <row r="845">
          <cell r="B845" t="str">
            <v>P</v>
          </cell>
          <cell r="C845" t="str">
            <v>P</v>
          </cell>
          <cell r="D845" t="str">
            <v>P</v>
          </cell>
          <cell r="E845" t="str">
            <v>P</v>
          </cell>
          <cell r="F845" t="str">
            <v>P</v>
          </cell>
        </row>
        <row r="846">
          <cell r="B846" t="str">
            <v>P</v>
          </cell>
          <cell r="C846" t="str">
            <v>P</v>
          </cell>
          <cell r="D846" t="str">
            <v>P</v>
          </cell>
          <cell r="E846" t="str">
            <v>P</v>
          </cell>
          <cell r="F846" t="str">
            <v>P</v>
          </cell>
        </row>
        <row r="850">
          <cell r="B850" t="str">
            <v>P</v>
          </cell>
          <cell r="C850" t="str">
            <v>P</v>
          </cell>
          <cell r="D850" t="str">
            <v>P</v>
          </cell>
          <cell r="E850" t="str">
            <v>P</v>
          </cell>
          <cell r="F850" t="str">
            <v>P</v>
          </cell>
          <cell r="H850" t="str">
            <v>PLNT</v>
          </cell>
          <cell r="I850" t="str">
            <v>PLNT</v>
          </cell>
          <cell r="J850" t="str">
            <v>PLNT</v>
          </cell>
          <cell r="K850" t="str">
            <v>PLNT</v>
          </cell>
          <cell r="L850" t="str">
            <v>PLNT</v>
          </cell>
        </row>
        <row r="851">
          <cell r="B851" t="str">
            <v>GP</v>
          </cell>
          <cell r="C851" t="str">
            <v>GP</v>
          </cell>
          <cell r="D851" t="str">
            <v>GP</v>
          </cell>
          <cell r="E851" t="str">
            <v>GP</v>
          </cell>
          <cell r="F851" t="str">
            <v>GP</v>
          </cell>
          <cell r="H851" t="str">
            <v>PLNT</v>
          </cell>
          <cell r="I851" t="str">
            <v>PLNT</v>
          </cell>
          <cell r="J851" t="str">
            <v>PLNT</v>
          </cell>
          <cell r="K851" t="str">
            <v>PLNT</v>
          </cell>
          <cell r="L851" t="str">
            <v>PLNT</v>
          </cell>
        </row>
        <row r="852">
          <cell r="B852" t="str">
            <v>P</v>
          </cell>
          <cell r="C852" t="str">
            <v>P</v>
          </cell>
          <cell r="D852" t="str">
            <v>P</v>
          </cell>
          <cell r="E852" t="str">
            <v>P</v>
          </cell>
          <cell r="F852" t="str">
            <v>P</v>
          </cell>
          <cell r="H852" t="str">
            <v>PLNT</v>
          </cell>
          <cell r="I852" t="str">
            <v>PLNT</v>
          </cell>
          <cell r="J852" t="str">
            <v>PLNT</v>
          </cell>
          <cell r="K852" t="str">
            <v>PLNT</v>
          </cell>
          <cell r="L852" t="str">
            <v>PLNT</v>
          </cell>
        </row>
        <row r="853">
          <cell r="B853" t="str">
            <v>P</v>
          </cell>
          <cell r="C853" t="str">
            <v>P</v>
          </cell>
          <cell r="D853" t="str">
            <v>P</v>
          </cell>
          <cell r="E853" t="str">
            <v>P</v>
          </cell>
          <cell r="F853" t="str">
            <v>P</v>
          </cell>
          <cell r="H853" t="str">
            <v>PLNT</v>
          </cell>
          <cell r="I853" t="str">
            <v>PLNT</v>
          </cell>
          <cell r="J853" t="str">
            <v>PLNT</v>
          </cell>
          <cell r="K853" t="str">
            <v>PLNT</v>
          </cell>
          <cell r="L853" t="str">
            <v>PLNT</v>
          </cell>
        </row>
        <row r="854">
          <cell r="B854" t="str">
            <v>P</v>
          </cell>
          <cell r="C854" t="str">
            <v>P</v>
          </cell>
          <cell r="D854" t="str">
            <v>P</v>
          </cell>
          <cell r="E854" t="str">
            <v>P</v>
          </cell>
          <cell r="F854" t="str">
            <v>P</v>
          </cell>
          <cell r="H854" t="str">
            <v>PLNT</v>
          </cell>
          <cell r="I854" t="str">
            <v>PLNT</v>
          </cell>
          <cell r="J854" t="str">
            <v>PLNT</v>
          </cell>
          <cell r="K854" t="str">
            <v>PLNT</v>
          </cell>
          <cell r="L854" t="str">
            <v>PLNT</v>
          </cell>
        </row>
        <row r="855">
          <cell r="B855" t="str">
            <v>P</v>
          </cell>
          <cell r="C855" t="str">
            <v>P</v>
          </cell>
          <cell r="D855" t="str">
            <v>P</v>
          </cell>
          <cell r="E855" t="str">
            <v>P</v>
          </cell>
          <cell r="F855" t="str">
            <v>P</v>
          </cell>
          <cell r="H855" t="str">
            <v>PLNT</v>
          </cell>
          <cell r="I855" t="str">
            <v>PLNT</v>
          </cell>
          <cell r="J855" t="str">
            <v>PLNT</v>
          </cell>
          <cell r="K855" t="str">
            <v>PLNT</v>
          </cell>
          <cell r="L855" t="str">
            <v>PLNT</v>
          </cell>
        </row>
        <row r="861">
          <cell r="B861" t="str">
            <v>DMSC</v>
          </cell>
          <cell r="C861" t="str">
            <v>DMSC</v>
          </cell>
          <cell r="D861" t="str">
            <v>DMSC</v>
          </cell>
          <cell r="E861" t="str">
            <v>DMSC</v>
          </cell>
          <cell r="F861" t="str">
            <v>DMSC</v>
          </cell>
          <cell r="H861" t="str">
            <v>PLNT</v>
          </cell>
          <cell r="I861" t="str">
            <v>PLNT</v>
          </cell>
          <cell r="J861" t="str">
            <v>PLNT</v>
          </cell>
          <cell r="K861" t="str">
            <v>PLNT</v>
          </cell>
          <cell r="L861" t="str">
            <v>PLNT</v>
          </cell>
        </row>
        <row r="862">
          <cell r="B862" t="str">
            <v>GP</v>
          </cell>
          <cell r="C862" t="str">
            <v>GP</v>
          </cell>
          <cell r="D862" t="str">
            <v>GP</v>
          </cell>
          <cell r="E862" t="str">
            <v>GP</v>
          </cell>
          <cell r="F862" t="str">
            <v>GP</v>
          </cell>
          <cell r="H862" t="str">
            <v>PLNT</v>
          </cell>
          <cell r="I862" t="str">
            <v>PLNT</v>
          </cell>
          <cell r="J862" t="str">
            <v>PLNT</v>
          </cell>
          <cell r="K862" t="str">
            <v>PLNT</v>
          </cell>
          <cell r="L862" t="str">
            <v>PLNT</v>
          </cell>
        </row>
        <row r="863">
          <cell r="B863" t="str">
            <v>GP</v>
          </cell>
          <cell r="C863" t="str">
            <v>GP</v>
          </cell>
          <cell r="D863" t="str">
            <v>GP</v>
          </cell>
          <cell r="E863" t="str">
            <v>GP</v>
          </cell>
          <cell r="F863" t="str">
            <v>GP</v>
          </cell>
          <cell r="H863" t="str">
            <v>PLNT</v>
          </cell>
          <cell r="I863" t="str">
            <v>PLNT</v>
          </cell>
          <cell r="J863" t="str">
            <v>PLNT</v>
          </cell>
          <cell r="K863" t="str">
            <v>PLNT</v>
          </cell>
          <cell r="L863" t="str">
            <v>PLNT</v>
          </cell>
        </row>
        <row r="864">
          <cell r="B864" t="str">
            <v>P</v>
          </cell>
          <cell r="C864" t="str">
            <v>P</v>
          </cell>
          <cell r="D864" t="str">
            <v>P</v>
          </cell>
          <cell r="E864" t="str">
            <v>P</v>
          </cell>
          <cell r="F864" t="str">
            <v>P</v>
          </cell>
          <cell r="H864" t="str">
            <v>PLNT</v>
          </cell>
          <cell r="I864" t="str">
            <v>PLNT</v>
          </cell>
          <cell r="J864" t="str">
            <v>PLNT</v>
          </cell>
          <cell r="K864" t="str">
            <v>PLNT</v>
          </cell>
          <cell r="L864" t="str">
            <v>PLNT</v>
          </cell>
        </row>
        <row r="865">
          <cell r="B865" t="str">
            <v>P</v>
          </cell>
          <cell r="C865" t="str">
            <v>P</v>
          </cell>
          <cell r="D865" t="str">
            <v>P</v>
          </cell>
          <cell r="E865" t="str">
            <v>P</v>
          </cell>
          <cell r="F865" t="str">
            <v>P</v>
          </cell>
          <cell r="H865" t="str">
            <v>PLNT</v>
          </cell>
          <cell r="I865" t="str">
            <v>PLNT</v>
          </cell>
          <cell r="J865" t="str">
            <v>PLNT</v>
          </cell>
          <cell r="K865" t="str">
            <v>PLNT</v>
          </cell>
          <cell r="L865" t="str">
            <v>PLNT</v>
          </cell>
        </row>
        <row r="866">
          <cell r="B866" t="str">
            <v>DMSC</v>
          </cell>
          <cell r="C866" t="str">
            <v>DMSC</v>
          </cell>
          <cell r="D866" t="str">
            <v>DMSC</v>
          </cell>
          <cell r="E866" t="str">
            <v>DMSC</v>
          </cell>
          <cell r="F866" t="str">
            <v>DMSC</v>
          </cell>
          <cell r="H866" t="str">
            <v>PLNT</v>
          </cell>
          <cell r="I866" t="str">
            <v>PLNT</v>
          </cell>
          <cell r="J866" t="str">
            <v>PLNT</v>
          </cell>
          <cell r="K866" t="str">
            <v>PLNT</v>
          </cell>
          <cell r="L866" t="str">
            <v>PLNT</v>
          </cell>
        </row>
        <row r="867">
          <cell r="B867" t="str">
            <v>GP</v>
          </cell>
          <cell r="C867" t="str">
            <v>GP</v>
          </cell>
          <cell r="D867" t="str">
            <v>GP</v>
          </cell>
          <cell r="E867" t="str">
            <v>GP</v>
          </cell>
          <cell r="F867" t="str">
            <v>GP</v>
          </cell>
          <cell r="H867" t="str">
            <v>PLNT</v>
          </cell>
          <cell r="I867" t="str">
            <v>PLNT</v>
          </cell>
          <cell r="J867" t="str">
            <v>PLNT</v>
          </cell>
          <cell r="K867" t="str">
            <v>PLNT</v>
          </cell>
          <cell r="L867" t="str">
            <v>PLNT</v>
          </cell>
        </row>
        <row r="868">
          <cell r="B868" t="str">
            <v>GP</v>
          </cell>
          <cell r="C868" t="str">
            <v>GP</v>
          </cell>
          <cell r="D868" t="str">
            <v>GP</v>
          </cell>
          <cell r="E868" t="str">
            <v>GP</v>
          </cell>
          <cell r="F868" t="str">
            <v>GP</v>
          </cell>
          <cell r="H868" t="str">
            <v>PLNT</v>
          </cell>
          <cell r="I868" t="str">
            <v>PLNT</v>
          </cell>
          <cell r="J868" t="str">
            <v>PLNT</v>
          </cell>
          <cell r="K868" t="str">
            <v>PLNT</v>
          </cell>
          <cell r="L868" t="str">
            <v>PLNT</v>
          </cell>
        </row>
        <row r="872">
          <cell r="B872" t="str">
            <v>PTD</v>
          </cell>
          <cell r="C872" t="str">
            <v>PTD</v>
          </cell>
          <cell r="D872" t="str">
            <v>PTD</v>
          </cell>
          <cell r="E872" t="str">
            <v>PTD</v>
          </cell>
          <cell r="F872" t="str">
            <v>PTD</v>
          </cell>
          <cell r="H872" t="str">
            <v>PLNT</v>
          </cell>
          <cell r="I872" t="str">
            <v>PLNT</v>
          </cell>
          <cell r="J872" t="str">
            <v>PLNT</v>
          </cell>
          <cell r="K872" t="str">
            <v>PLNT</v>
          </cell>
          <cell r="L872" t="str">
            <v>PLNT</v>
          </cell>
        </row>
        <row r="877">
          <cell r="B877" t="str">
            <v>PTD</v>
          </cell>
          <cell r="C877" t="str">
            <v>PTD</v>
          </cell>
          <cell r="D877" t="str">
            <v>PTD</v>
          </cell>
          <cell r="E877" t="str">
            <v>PTD</v>
          </cell>
          <cell r="F877" t="str">
            <v>PTD</v>
          </cell>
          <cell r="H877" t="str">
            <v>PLNT</v>
          </cell>
          <cell r="I877" t="str">
            <v>PLNT</v>
          </cell>
          <cell r="J877" t="str">
            <v>PLNT</v>
          </cell>
          <cell r="K877" t="str">
            <v>PLNT</v>
          </cell>
          <cell r="L877" t="str">
            <v>PLNT</v>
          </cell>
        </row>
        <row r="884"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85">
          <cell r="B885" t="str">
            <v>GP</v>
          </cell>
          <cell r="C885" t="str">
            <v>GP</v>
          </cell>
          <cell r="D885" t="str">
            <v>GP</v>
          </cell>
          <cell r="E885" t="str">
            <v>GP</v>
          </cell>
          <cell r="F885" t="str">
            <v>GP</v>
          </cell>
          <cell r="H885" t="str">
            <v>PLNT</v>
          </cell>
          <cell r="I885" t="str">
            <v>PLNT</v>
          </cell>
          <cell r="J885" t="str">
            <v>PLNT</v>
          </cell>
          <cell r="K885" t="str">
            <v>PLNT</v>
          </cell>
          <cell r="L885" t="str">
            <v>PLNT</v>
          </cell>
        </row>
        <row r="889">
          <cell r="B889" t="str">
            <v>GP</v>
          </cell>
          <cell r="C889" t="str">
            <v>GP</v>
          </cell>
          <cell r="D889" t="str">
            <v>GP</v>
          </cell>
          <cell r="E889" t="str">
            <v>GP</v>
          </cell>
          <cell r="F889" t="str">
            <v>GP</v>
          </cell>
          <cell r="H889" t="str">
            <v>PLNT</v>
          </cell>
          <cell r="I889" t="str">
            <v>PLNT</v>
          </cell>
          <cell r="J889" t="str">
            <v>PLNT</v>
          </cell>
          <cell r="K889" t="str">
            <v>PLNT</v>
          </cell>
          <cell r="L889" t="str">
            <v>PLNT</v>
          </cell>
        </row>
        <row r="893">
          <cell r="B893" t="str">
            <v>GP</v>
          </cell>
          <cell r="C893" t="str">
            <v>GP</v>
          </cell>
          <cell r="D893" t="str">
            <v>GP</v>
          </cell>
          <cell r="E893" t="str">
            <v>GP</v>
          </cell>
          <cell r="F893" t="str">
            <v>GP</v>
          </cell>
          <cell r="H893" t="str">
            <v>PLNT</v>
          </cell>
          <cell r="I893" t="str">
            <v>PLNT</v>
          </cell>
          <cell r="J893" t="str">
            <v>PLNT</v>
          </cell>
          <cell r="K893" t="str">
            <v>PLNT</v>
          </cell>
          <cell r="L893" t="str">
            <v>PLNT</v>
          </cell>
        </row>
        <row r="897">
          <cell r="B897" t="str">
            <v>NUTIL</v>
          </cell>
          <cell r="C897" t="str">
            <v>NUTIL</v>
          </cell>
          <cell r="D897" t="str">
            <v>NUTIL</v>
          </cell>
          <cell r="E897" t="str">
            <v>NUTIL</v>
          </cell>
          <cell r="F897" t="str">
            <v>NUTIL</v>
          </cell>
          <cell r="H897" t="str">
            <v>PLNT</v>
          </cell>
          <cell r="I897" t="str">
            <v>PLNT</v>
          </cell>
          <cell r="J897" t="str">
            <v>PLNT</v>
          </cell>
          <cell r="K897" t="str">
            <v>PLNT</v>
          </cell>
          <cell r="L897" t="str">
            <v>PLNT</v>
          </cell>
        </row>
        <row r="898">
          <cell r="B898" t="str">
            <v>GP</v>
          </cell>
          <cell r="C898" t="str">
            <v>GP</v>
          </cell>
          <cell r="D898" t="str">
            <v>GP</v>
          </cell>
          <cell r="E898" t="str">
            <v>GP</v>
          </cell>
          <cell r="F898" t="str">
            <v>GP</v>
          </cell>
          <cell r="H898" t="str">
            <v>PLNT</v>
          </cell>
          <cell r="I898" t="str">
            <v>PLNT</v>
          </cell>
          <cell r="J898" t="str">
            <v>PLNT</v>
          </cell>
          <cell r="K898" t="str">
            <v>PLNT</v>
          </cell>
          <cell r="L898" t="str">
            <v>PLNT</v>
          </cell>
        </row>
        <row r="899">
          <cell r="B899" t="str">
            <v>GP</v>
          </cell>
          <cell r="C899" t="str">
            <v>GP</v>
          </cell>
          <cell r="D899" t="str">
            <v>GP</v>
          </cell>
          <cell r="E899" t="str">
            <v>GP</v>
          </cell>
          <cell r="F899" t="str">
            <v>GP</v>
          </cell>
          <cell r="H899" t="str">
            <v>PLNT</v>
          </cell>
          <cell r="I899" t="str">
            <v>PLNT</v>
          </cell>
          <cell r="J899" t="str">
            <v>PLNT</v>
          </cell>
          <cell r="K899" t="str">
            <v>PLNT</v>
          </cell>
          <cell r="L899" t="str">
            <v>PLNT</v>
          </cell>
        </row>
        <row r="903">
          <cell r="B903" t="str">
            <v>GP</v>
          </cell>
          <cell r="C903" t="str">
            <v>GP</v>
          </cell>
          <cell r="D903" t="str">
            <v>GP</v>
          </cell>
          <cell r="E903" t="str">
            <v>GP</v>
          </cell>
          <cell r="F903" t="str">
            <v>GP</v>
          </cell>
          <cell r="H903" t="str">
            <v>PLNT</v>
          </cell>
          <cell r="I903" t="str">
            <v>PLNT</v>
          </cell>
          <cell r="J903" t="str">
            <v>PLNT</v>
          </cell>
          <cell r="K903" t="str">
            <v>PLNT</v>
          </cell>
          <cell r="L903" t="str">
            <v>PLNT</v>
          </cell>
        </row>
        <row r="904">
          <cell r="B904" t="str">
            <v>GP</v>
          </cell>
          <cell r="C904" t="str">
            <v>GP</v>
          </cell>
          <cell r="D904" t="str">
            <v>GP</v>
          </cell>
          <cell r="E904" t="str">
            <v>GP</v>
          </cell>
          <cell r="F904" t="str">
            <v>GP</v>
          </cell>
          <cell r="H904" t="str">
            <v>PLNT</v>
          </cell>
          <cell r="I904" t="str">
            <v>PLNT</v>
          </cell>
          <cell r="J904" t="str">
            <v>PLNT</v>
          </cell>
          <cell r="K904" t="str">
            <v>PLNT</v>
          </cell>
          <cell r="L904" t="str">
            <v>PLNT</v>
          </cell>
        </row>
        <row r="905">
          <cell r="H905" t="str">
            <v>PLNT</v>
          </cell>
          <cell r="I905" t="str">
            <v>PLNT</v>
          </cell>
          <cell r="J905" t="str">
            <v>PLNT</v>
          </cell>
          <cell r="K905" t="str">
            <v>PLNT</v>
          </cell>
          <cell r="L905" t="str">
            <v>PLNT</v>
          </cell>
        </row>
        <row r="913">
          <cell r="B913" t="str">
            <v>GP</v>
          </cell>
          <cell r="C913" t="str">
            <v>GP</v>
          </cell>
          <cell r="D913" t="str">
            <v>GP</v>
          </cell>
          <cell r="E913" t="str">
            <v>GP</v>
          </cell>
          <cell r="F913" t="str">
            <v>GP</v>
          </cell>
          <cell r="H913" t="str">
            <v>PLNT</v>
          </cell>
          <cell r="I913" t="str">
            <v>PLNT</v>
          </cell>
          <cell r="J913" t="str">
            <v>PLNT</v>
          </cell>
          <cell r="K913" t="str">
            <v>PLNT</v>
          </cell>
          <cell r="L913" t="str">
            <v>PLNT</v>
          </cell>
        </row>
        <row r="917">
          <cell r="B917" t="str">
            <v>GP</v>
          </cell>
          <cell r="C917" t="str">
            <v>GP</v>
          </cell>
          <cell r="D917" t="str">
            <v>GP</v>
          </cell>
          <cell r="E917" t="str">
            <v>GP</v>
          </cell>
          <cell r="F917" t="str">
            <v>GP</v>
          </cell>
          <cell r="H917" t="str">
            <v>PLNT</v>
          </cell>
          <cell r="I917" t="str">
            <v>PLNT</v>
          </cell>
          <cell r="J917" t="str">
            <v>PLNT</v>
          </cell>
          <cell r="K917" t="str">
            <v>PLNT</v>
          </cell>
          <cell r="L917" t="str">
            <v>PLNT</v>
          </cell>
        </row>
        <row r="918">
          <cell r="B918" t="str">
            <v>P</v>
          </cell>
          <cell r="C918" t="str">
            <v>P</v>
          </cell>
          <cell r="D918" t="str">
            <v>P</v>
          </cell>
          <cell r="E918" t="str">
            <v>P</v>
          </cell>
          <cell r="F918" t="str">
            <v>P</v>
          </cell>
          <cell r="H918" t="str">
            <v>PLNT</v>
          </cell>
          <cell r="I918" t="str">
            <v>PLNT</v>
          </cell>
          <cell r="J918" t="str">
            <v>PLNT</v>
          </cell>
          <cell r="K918" t="str">
            <v>PLNT</v>
          </cell>
          <cell r="L918" t="str">
            <v>PLNT</v>
          </cell>
        </row>
        <row r="919">
          <cell r="B919" t="str">
            <v>PT</v>
          </cell>
          <cell r="C919" t="str">
            <v>PT</v>
          </cell>
          <cell r="D919" t="str">
            <v>PT</v>
          </cell>
          <cell r="E919" t="str">
            <v>PT</v>
          </cell>
          <cell r="F919" t="str">
            <v>PT</v>
          </cell>
          <cell r="H919" t="str">
            <v>PLNT</v>
          </cell>
          <cell r="I919" t="str">
            <v>PLNT</v>
          </cell>
          <cell r="J919" t="str">
            <v>PLNT</v>
          </cell>
          <cell r="K919" t="str">
            <v>PLNT</v>
          </cell>
          <cell r="L919" t="str">
            <v>PLNT</v>
          </cell>
        </row>
        <row r="920">
          <cell r="B920" t="str">
            <v>LABOR</v>
          </cell>
          <cell r="C920" t="str">
            <v>LABOR</v>
          </cell>
          <cell r="D920" t="str">
            <v>LABOR</v>
          </cell>
          <cell r="E920" t="str">
            <v>LABOR</v>
          </cell>
          <cell r="F920" t="str">
            <v>LABOR</v>
          </cell>
          <cell r="H920" t="str">
            <v>DISom</v>
          </cell>
          <cell r="I920" t="str">
            <v>DISom</v>
          </cell>
          <cell r="J920" t="str">
            <v>DISom</v>
          </cell>
          <cell r="K920" t="str">
            <v>DISom</v>
          </cell>
          <cell r="L920" t="str">
            <v>DISom</v>
          </cell>
        </row>
        <row r="921">
          <cell r="B921" t="str">
            <v>GP</v>
          </cell>
          <cell r="C921" t="str">
            <v>GP</v>
          </cell>
          <cell r="D921" t="str">
            <v>GP</v>
          </cell>
          <cell r="E921" t="str">
            <v>GP</v>
          </cell>
          <cell r="F921" t="str">
            <v>GP</v>
          </cell>
          <cell r="H921" t="str">
            <v>PLNT</v>
          </cell>
          <cell r="I921" t="str">
            <v>PLNT</v>
          </cell>
          <cell r="J921" t="str">
            <v>PLNT</v>
          </cell>
          <cell r="K921" t="str">
            <v>PLNT</v>
          </cell>
          <cell r="L921" t="str">
            <v>PLNT</v>
          </cell>
        </row>
        <row r="922">
          <cell r="B922" t="str">
            <v>P</v>
          </cell>
          <cell r="C922" t="str">
            <v>P</v>
          </cell>
          <cell r="D922" t="str">
            <v>P</v>
          </cell>
          <cell r="E922" t="str">
            <v>P</v>
          </cell>
          <cell r="F922" t="str">
            <v>P</v>
          </cell>
          <cell r="H922" t="str">
            <v>PLNT</v>
          </cell>
          <cell r="I922" t="str">
            <v>PLNT</v>
          </cell>
          <cell r="J922" t="str">
            <v>PLNT</v>
          </cell>
          <cell r="K922" t="str">
            <v>PLNT</v>
          </cell>
          <cell r="L922" t="str">
            <v>PLNT</v>
          </cell>
        </row>
        <row r="923">
          <cell r="B923" t="str">
            <v>PT</v>
          </cell>
          <cell r="C923" t="str">
            <v>PT</v>
          </cell>
          <cell r="D923" t="str">
            <v>PT</v>
          </cell>
          <cell r="E923" t="str">
            <v>PT</v>
          </cell>
          <cell r="F923" t="str">
            <v>PT</v>
          </cell>
          <cell r="H923" t="str">
            <v>PLNT</v>
          </cell>
          <cell r="I923" t="str">
            <v>PLNT</v>
          </cell>
          <cell r="J923" t="str">
            <v>PLNT</v>
          </cell>
          <cell r="K923" t="str">
            <v>PLNT</v>
          </cell>
          <cell r="L923" t="str">
            <v>PLNT</v>
          </cell>
        </row>
        <row r="924">
          <cell r="B924" t="str">
            <v>GP</v>
          </cell>
          <cell r="C924" t="str">
            <v>GP</v>
          </cell>
          <cell r="D924" t="str">
            <v>GP</v>
          </cell>
          <cell r="E924" t="str">
            <v>GP</v>
          </cell>
          <cell r="F924" t="str">
            <v>GP</v>
          </cell>
          <cell r="H924" t="str">
            <v>PLNT</v>
          </cell>
          <cell r="I924" t="str">
            <v>PLNT</v>
          </cell>
          <cell r="J924" t="str">
            <v>PLNT</v>
          </cell>
          <cell r="K924" t="str">
            <v>PLNT</v>
          </cell>
          <cell r="L924" t="str">
            <v>PLNT</v>
          </cell>
        </row>
        <row r="925">
          <cell r="B925" t="str">
            <v>DITEXP</v>
          </cell>
          <cell r="C925" t="str">
            <v>DITEXP</v>
          </cell>
          <cell r="D925" t="str">
            <v>DITEXP</v>
          </cell>
          <cell r="E925" t="str">
            <v>DITEXP</v>
          </cell>
          <cell r="F925" t="str">
            <v>DITEXP</v>
          </cell>
          <cell r="H925" t="str">
            <v>PLNT</v>
          </cell>
          <cell r="I925" t="str">
            <v>PLNT</v>
          </cell>
          <cell r="J925" t="str">
            <v>PLNT</v>
          </cell>
          <cell r="K925" t="str">
            <v>PLNT</v>
          </cell>
          <cell r="L925" t="str">
            <v>PLNT</v>
          </cell>
        </row>
        <row r="926">
          <cell r="B926" t="str">
            <v>CUST</v>
          </cell>
          <cell r="C926" t="str">
            <v>CUST</v>
          </cell>
          <cell r="D926" t="str">
            <v>CUST</v>
          </cell>
          <cell r="E926" t="str">
            <v>CUST</v>
          </cell>
          <cell r="F926" t="str">
            <v>CUST</v>
          </cell>
          <cell r="H926" t="str">
            <v>PLNT</v>
          </cell>
          <cell r="I926" t="str">
            <v>PLNT</v>
          </cell>
          <cell r="J926" t="str">
            <v>PLNT</v>
          </cell>
          <cell r="K926" t="str">
            <v>PLNT</v>
          </cell>
          <cell r="L926" t="str">
            <v>PLNT</v>
          </cell>
        </row>
        <row r="927">
          <cell r="B927" t="str">
            <v>CUST</v>
          </cell>
          <cell r="C927" t="str">
            <v>CUST</v>
          </cell>
          <cell r="D927" t="str">
            <v>CUST</v>
          </cell>
          <cell r="E927" t="str">
            <v>CUST</v>
          </cell>
          <cell r="F927" t="str">
            <v>CUST</v>
          </cell>
          <cell r="H927" t="str">
            <v>PLNT</v>
          </cell>
          <cell r="I927" t="str">
            <v>PLNT</v>
          </cell>
          <cell r="J927" t="str">
            <v>PLNT</v>
          </cell>
          <cell r="K927" t="str">
            <v>PLNT</v>
          </cell>
          <cell r="L927" t="str">
            <v>PLNT</v>
          </cell>
        </row>
        <row r="928">
          <cell r="B928" t="str">
            <v>IBT</v>
          </cell>
          <cell r="C928" t="str">
            <v>IBT</v>
          </cell>
          <cell r="D928" t="str">
            <v>IBT</v>
          </cell>
          <cell r="E928" t="str">
            <v>IBT</v>
          </cell>
          <cell r="F928" t="str">
            <v>IBT</v>
          </cell>
          <cell r="H928" t="str">
            <v>PLNT</v>
          </cell>
          <cell r="I928" t="str">
            <v>PLNT</v>
          </cell>
          <cell r="J928" t="str">
            <v>PLNT</v>
          </cell>
          <cell r="K928" t="str">
            <v>PLNT</v>
          </cell>
          <cell r="L928" t="str">
            <v>PLNT</v>
          </cell>
        </row>
        <row r="929">
          <cell r="B929" t="str">
            <v>DPW</v>
          </cell>
          <cell r="C929" t="str">
            <v>DPW</v>
          </cell>
          <cell r="D929" t="str">
            <v>DPW</v>
          </cell>
          <cell r="E929" t="str">
            <v>DPW</v>
          </cell>
          <cell r="F929" t="str">
            <v>DPW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0">
          <cell r="B930" t="str">
            <v>GP</v>
          </cell>
          <cell r="C930" t="str">
            <v>GP</v>
          </cell>
          <cell r="D930" t="str">
            <v>GP</v>
          </cell>
          <cell r="E930" t="str">
            <v>GP</v>
          </cell>
          <cell r="F930" t="str">
            <v>GP</v>
          </cell>
          <cell r="H930" t="str">
            <v>PLNT</v>
          </cell>
          <cell r="I930" t="str">
            <v>PLNT</v>
          </cell>
          <cell r="J930" t="str">
            <v>PLNT</v>
          </cell>
          <cell r="K930" t="str">
            <v>PLNT</v>
          </cell>
          <cell r="L930" t="str">
            <v>PLNT</v>
          </cell>
        </row>
        <row r="931">
          <cell r="B931" t="str">
            <v>TAXDEPR</v>
          </cell>
          <cell r="C931" t="str">
            <v>TAXDEPR</v>
          </cell>
          <cell r="D931" t="str">
            <v>TAXDEPR</v>
          </cell>
          <cell r="E931" t="str">
            <v>TAXDEPR</v>
          </cell>
          <cell r="F931" t="str">
            <v>TAXDEPR</v>
          </cell>
          <cell r="H931" t="str">
            <v>PLNT</v>
          </cell>
          <cell r="I931" t="str">
            <v>PLNT</v>
          </cell>
          <cell r="J931" t="str">
            <v>PLNT</v>
          </cell>
          <cell r="K931" t="str">
            <v>PLNT</v>
          </cell>
          <cell r="L931" t="str">
            <v>PLNT</v>
          </cell>
        </row>
        <row r="932">
          <cell r="B932" t="str">
            <v>DPW</v>
          </cell>
          <cell r="C932" t="str">
            <v>DPW</v>
          </cell>
          <cell r="D932" t="str">
            <v>DPW</v>
          </cell>
          <cell r="E932" t="str">
            <v>DPW</v>
          </cell>
          <cell r="F932" t="str">
            <v>DPW</v>
          </cell>
          <cell r="H932" t="str">
            <v>PLNT</v>
          </cell>
          <cell r="I932" t="str">
            <v>PLNT</v>
          </cell>
          <cell r="J932" t="str">
            <v>PLNT</v>
          </cell>
          <cell r="K932" t="str">
            <v>PLNT</v>
          </cell>
          <cell r="L932" t="str">
            <v>PLNT</v>
          </cell>
        </row>
        <row r="936">
          <cell r="B936" t="str">
            <v>GP</v>
          </cell>
          <cell r="C936" t="str">
            <v>GP</v>
          </cell>
          <cell r="D936" t="str">
            <v>GP</v>
          </cell>
          <cell r="E936" t="str">
            <v>GP</v>
          </cell>
          <cell r="F936" t="str">
            <v>GP</v>
          </cell>
          <cell r="H936" t="str">
            <v>PLNT</v>
          </cell>
          <cell r="I936" t="str">
            <v>PLNT</v>
          </cell>
          <cell r="J936" t="str">
            <v>PLNT</v>
          </cell>
          <cell r="K936" t="str">
            <v>PLNT</v>
          </cell>
          <cell r="L936" t="str">
            <v>PLNT</v>
          </cell>
        </row>
        <row r="937">
          <cell r="B937" t="str">
            <v>PT</v>
          </cell>
          <cell r="C937" t="str">
            <v>PT</v>
          </cell>
          <cell r="D937" t="str">
            <v>PT</v>
          </cell>
          <cell r="E937" t="str">
            <v>PT</v>
          </cell>
          <cell r="F937" t="str">
            <v>PT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LABOR</v>
          </cell>
          <cell r="C938" t="str">
            <v>LABOR</v>
          </cell>
          <cell r="D938" t="str">
            <v>LABOR</v>
          </cell>
          <cell r="E938" t="str">
            <v>LABOR</v>
          </cell>
          <cell r="F938" t="str">
            <v>LABOR</v>
          </cell>
          <cell r="H938" t="str">
            <v>DISom</v>
          </cell>
          <cell r="I938" t="str">
            <v>DISom</v>
          </cell>
          <cell r="J938" t="str">
            <v>DISom</v>
          </cell>
          <cell r="K938" t="str">
            <v>DISom</v>
          </cell>
          <cell r="L938" t="str">
            <v>DISom</v>
          </cell>
        </row>
        <row r="939">
          <cell r="B939" t="str">
            <v>P</v>
          </cell>
          <cell r="C939" t="str">
            <v>P</v>
          </cell>
          <cell r="D939" t="str">
            <v>P</v>
          </cell>
          <cell r="E939" t="str">
            <v>P</v>
          </cell>
          <cell r="F939" t="str">
            <v>P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PT</v>
          </cell>
          <cell r="C940" t="str">
            <v>PT</v>
          </cell>
          <cell r="D940" t="str">
            <v>PT</v>
          </cell>
          <cell r="E940" t="str">
            <v>PT</v>
          </cell>
          <cell r="F940" t="str">
            <v>PT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GP</v>
          </cell>
          <cell r="C941" t="str">
            <v>GP</v>
          </cell>
          <cell r="D941" t="str">
            <v>GP</v>
          </cell>
          <cell r="E941" t="str">
            <v>GP</v>
          </cell>
          <cell r="F941" t="str">
            <v>GP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</v>
          </cell>
          <cell r="C942" t="str">
            <v>P</v>
          </cell>
          <cell r="D942" t="str">
            <v>P</v>
          </cell>
          <cell r="E942" t="str">
            <v>P</v>
          </cell>
          <cell r="F942" t="str">
            <v>P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GP</v>
          </cell>
          <cell r="C943" t="str">
            <v>GP</v>
          </cell>
          <cell r="D943" t="str">
            <v>GP</v>
          </cell>
          <cell r="E943" t="str">
            <v>GP</v>
          </cell>
          <cell r="F943" t="str">
            <v>GP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CUST</v>
          </cell>
          <cell r="C944" t="str">
            <v>CUST</v>
          </cell>
          <cell r="D944" t="str">
            <v>CUST</v>
          </cell>
          <cell r="E944" t="str">
            <v>CUST</v>
          </cell>
          <cell r="F944" t="str">
            <v>CUST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DITEXP</v>
          </cell>
          <cell r="C945" t="str">
            <v>DITEXP</v>
          </cell>
          <cell r="D945" t="str">
            <v>DITEXP</v>
          </cell>
          <cell r="E945" t="str">
            <v>DITEXP</v>
          </cell>
          <cell r="F945" t="str">
            <v>DITEXP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6">
          <cell r="B946" t="str">
            <v>P</v>
          </cell>
          <cell r="C946" t="str">
            <v>P</v>
          </cell>
          <cell r="D946" t="str">
            <v>P</v>
          </cell>
          <cell r="E946" t="str">
            <v>P</v>
          </cell>
          <cell r="F946" t="str">
            <v>P</v>
          </cell>
          <cell r="H946" t="str">
            <v>PLNT</v>
          </cell>
          <cell r="I946" t="str">
            <v>PLNT</v>
          </cell>
          <cell r="J946" t="str">
            <v>PLNT</v>
          </cell>
          <cell r="K946" t="str">
            <v>PLNT</v>
          </cell>
          <cell r="L946" t="str">
            <v>PLNT</v>
          </cell>
        </row>
        <row r="947">
          <cell r="B947" t="str">
            <v>DPW</v>
          </cell>
          <cell r="C947" t="str">
            <v>DPW</v>
          </cell>
          <cell r="D947" t="str">
            <v>DPW</v>
          </cell>
          <cell r="E947" t="str">
            <v>DPW</v>
          </cell>
          <cell r="F947" t="str">
            <v>DPW</v>
          </cell>
          <cell r="H947" t="str">
            <v>PLNT</v>
          </cell>
          <cell r="I947" t="str">
            <v>PLNT</v>
          </cell>
          <cell r="J947" t="str">
            <v>PLNT</v>
          </cell>
          <cell r="K947" t="str">
            <v>PLNT</v>
          </cell>
          <cell r="L947" t="str">
            <v>PLNT</v>
          </cell>
        </row>
        <row r="951">
          <cell r="B951" t="str">
            <v>GP</v>
          </cell>
          <cell r="C951" t="str">
            <v>GP</v>
          </cell>
          <cell r="D951" t="str">
            <v>GP</v>
          </cell>
          <cell r="E951" t="str">
            <v>GP</v>
          </cell>
          <cell r="F951" t="str">
            <v>GP</v>
          </cell>
          <cell r="H951" t="str">
            <v>PLNT</v>
          </cell>
          <cell r="I951" t="str">
            <v>PLNT</v>
          </cell>
          <cell r="J951" t="str">
            <v>PLNT</v>
          </cell>
          <cell r="K951" t="str">
            <v>PLNT</v>
          </cell>
          <cell r="L951" t="str">
            <v>PLNT</v>
          </cell>
        </row>
        <row r="952">
          <cell r="B952" t="str">
            <v>P</v>
          </cell>
          <cell r="C952" t="str">
            <v>P</v>
          </cell>
          <cell r="D952" t="str">
            <v>P</v>
          </cell>
          <cell r="E952" t="str">
            <v>P</v>
          </cell>
          <cell r="F952" t="str">
            <v>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PT</v>
          </cell>
          <cell r="C953" t="str">
            <v>PT</v>
          </cell>
          <cell r="D953" t="str">
            <v>PT</v>
          </cell>
          <cell r="E953" t="str">
            <v>PT</v>
          </cell>
          <cell r="F953" t="str">
            <v>PT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GP</v>
          </cell>
          <cell r="C954" t="str">
            <v>GP</v>
          </cell>
          <cell r="D954" t="str">
            <v>GP</v>
          </cell>
          <cell r="E954" t="str">
            <v>GP</v>
          </cell>
          <cell r="F954" t="str">
            <v>GP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PT</v>
          </cell>
          <cell r="C955" t="str">
            <v>PT</v>
          </cell>
          <cell r="D955" t="str">
            <v>PT</v>
          </cell>
          <cell r="E955" t="str">
            <v>PT</v>
          </cell>
          <cell r="F955" t="str">
            <v>PT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GP</v>
          </cell>
          <cell r="C956" t="str">
            <v>GP</v>
          </cell>
          <cell r="D956" t="str">
            <v>GP</v>
          </cell>
          <cell r="E956" t="str">
            <v>GP</v>
          </cell>
          <cell r="F956" t="str">
            <v>GP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LABOR</v>
          </cell>
          <cell r="C957" t="str">
            <v>LABOR</v>
          </cell>
          <cell r="D957" t="str">
            <v>LABOR</v>
          </cell>
          <cell r="E957" t="str">
            <v>LABOR</v>
          </cell>
          <cell r="F957" t="str">
            <v>LABOR</v>
          </cell>
          <cell r="H957" t="str">
            <v>DISom</v>
          </cell>
          <cell r="I957" t="str">
            <v>DISom</v>
          </cell>
          <cell r="J957" t="str">
            <v>DISom</v>
          </cell>
          <cell r="K957" t="str">
            <v>DISom</v>
          </cell>
          <cell r="L957" t="str">
            <v>DISom</v>
          </cell>
        </row>
        <row r="958">
          <cell r="B958" t="str">
            <v>PT</v>
          </cell>
          <cell r="C958" t="str">
            <v>PT</v>
          </cell>
          <cell r="D958" t="str">
            <v>PT</v>
          </cell>
          <cell r="E958" t="str">
            <v>PT</v>
          </cell>
          <cell r="F958" t="str">
            <v>PT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CUST</v>
          </cell>
          <cell r="C959" t="str">
            <v>CUST</v>
          </cell>
          <cell r="D959" t="str">
            <v>CUST</v>
          </cell>
          <cell r="E959" t="str">
            <v>CUST</v>
          </cell>
          <cell r="F959" t="str">
            <v>CUST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P</v>
          </cell>
          <cell r="C960" t="str">
            <v>P</v>
          </cell>
          <cell r="D960" t="str">
            <v>P</v>
          </cell>
          <cell r="E960" t="str">
            <v>P</v>
          </cell>
          <cell r="F960" t="str">
            <v>P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 t="str">
            <v>DITEXP</v>
          </cell>
          <cell r="C961" t="str">
            <v>DITEXP</v>
          </cell>
          <cell r="D961" t="str">
            <v>DITEXP</v>
          </cell>
          <cell r="E961" t="str">
            <v>DITEXP</v>
          </cell>
          <cell r="F961" t="str">
            <v>DITEXP</v>
          </cell>
          <cell r="H961" t="str">
            <v>PLNT</v>
          </cell>
          <cell r="I961" t="str">
            <v>PLNT</v>
          </cell>
          <cell r="J961" t="str">
            <v>PLNT</v>
          </cell>
          <cell r="K961" t="str">
            <v>PLNT</v>
          </cell>
          <cell r="L961" t="str">
            <v>PLNT</v>
          </cell>
        </row>
        <row r="962">
          <cell r="B962" t="str">
            <v>P</v>
          </cell>
          <cell r="C962" t="str">
            <v>P</v>
          </cell>
          <cell r="D962" t="str">
            <v>P</v>
          </cell>
          <cell r="E962" t="str">
            <v>P</v>
          </cell>
          <cell r="F962" t="str">
            <v>P</v>
          </cell>
          <cell r="H962" t="str">
            <v>PLNT</v>
          </cell>
          <cell r="I962" t="str">
            <v>PLNT</v>
          </cell>
          <cell r="J962" t="str">
            <v>PLNT</v>
          </cell>
          <cell r="K962" t="str">
            <v>PLNT</v>
          </cell>
          <cell r="L962" t="str">
            <v>PLNT</v>
          </cell>
        </row>
        <row r="963">
          <cell r="B963" t="str">
            <v>IBT</v>
          </cell>
          <cell r="C963" t="str">
            <v>IBT</v>
          </cell>
          <cell r="D963" t="str">
            <v>IBT</v>
          </cell>
          <cell r="E963" t="str">
            <v>IBT</v>
          </cell>
          <cell r="F963" t="str">
            <v>IBT</v>
          </cell>
          <cell r="H963" t="str">
            <v>PLNT</v>
          </cell>
          <cell r="I963" t="str">
            <v>PLNT</v>
          </cell>
          <cell r="J963" t="str">
            <v>PLNT</v>
          </cell>
          <cell r="K963" t="str">
            <v>PLNT</v>
          </cell>
          <cell r="L963" t="str">
            <v>PLNT</v>
          </cell>
        </row>
        <row r="964">
          <cell r="B964" t="str">
            <v>DPW</v>
          </cell>
          <cell r="C964" t="str">
            <v>DPW</v>
          </cell>
          <cell r="D964" t="str">
            <v>DPW</v>
          </cell>
          <cell r="E964" t="str">
            <v>DPW</v>
          </cell>
          <cell r="F964" t="str">
            <v>DPW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GP</v>
          </cell>
          <cell r="C965" t="str">
            <v>GP</v>
          </cell>
          <cell r="D965" t="str">
            <v>GP</v>
          </cell>
          <cell r="E965" t="str">
            <v>GP</v>
          </cell>
          <cell r="F965" t="str">
            <v>GP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TAXDEPR</v>
          </cell>
          <cell r="C966" t="str">
            <v>TAXDEPR</v>
          </cell>
          <cell r="D966" t="str">
            <v>TAXDEPR</v>
          </cell>
          <cell r="E966" t="str">
            <v>TAXDEPR</v>
          </cell>
          <cell r="F966" t="str">
            <v>TAXDEPR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70">
          <cell r="B970" t="str">
            <v>GP</v>
          </cell>
          <cell r="C970" t="str">
            <v>GP</v>
          </cell>
          <cell r="D970" t="str">
            <v>GP</v>
          </cell>
          <cell r="E970" t="str">
            <v>GP</v>
          </cell>
          <cell r="F970" t="str">
            <v>GP</v>
          </cell>
          <cell r="H970" t="str">
            <v>PLNT</v>
          </cell>
          <cell r="I970" t="str">
            <v>PLNT</v>
          </cell>
          <cell r="J970" t="str">
            <v>PLNT</v>
          </cell>
          <cell r="K970" t="str">
            <v>PLNT</v>
          </cell>
          <cell r="L970" t="str">
            <v>PLNT</v>
          </cell>
        </row>
        <row r="971">
          <cell r="B971" t="str">
            <v>GP</v>
          </cell>
          <cell r="C971" t="str">
            <v>GP</v>
          </cell>
          <cell r="D971" t="str">
            <v>GP</v>
          </cell>
          <cell r="E971" t="str">
            <v>GP</v>
          </cell>
          <cell r="F971" t="str">
            <v>GP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DITEXP</v>
          </cell>
          <cell r="C972" t="str">
            <v>DITEXP</v>
          </cell>
          <cell r="D972" t="str">
            <v>DITEXP</v>
          </cell>
          <cell r="E972" t="str">
            <v>DITEXP</v>
          </cell>
          <cell r="F972" t="str">
            <v>DITEXP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PT</v>
          </cell>
          <cell r="C973" t="str">
            <v>PT</v>
          </cell>
          <cell r="D973" t="str">
            <v>PT</v>
          </cell>
          <cell r="E973" t="str">
            <v>PT</v>
          </cell>
          <cell r="F973" t="str">
            <v>PT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P</v>
          </cell>
          <cell r="C974" t="str">
            <v>P</v>
          </cell>
          <cell r="D974" t="str">
            <v>P</v>
          </cell>
          <cell r="E974" t="str">
            <v>P</v>
          </cell>
          <cell r="F974" t="str">
            <v>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PT</v>
          </cell>
          <cell r="C975" t="str">
            <v>PT</v>
          </cell>
          <cell r="D975" t="str">
            <v>PT</v>
          </cell>
          <cell r="E975" t="str">
            <v>PT</v>
          </cell>
          <cell r="F975" t="str">
            <v>PT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CUST</v>
          </cell>
          <cell r="C976" t="str">
            <v>CUST</v>
          </cell>
          <cell r="D976" t="str">
            <v>CUST</v>
          </cell>
          <cell r="E976" t="str">
            <v>CUST</v>
          </cell>
          <cell r="F976" t="str">
            <v>CUST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77">
          <cell r="B977" t="str">
            <v>GP</v>
          </cell>
          <cell r="C977" t="str">
            <v>GP</v>
          </cell>
          <cell r="D977" t="str">
            <v>GP</v>
          </cell>
          <cell r="E977" t="str">
            <v>GP</v>
          </cell>
          <cell r="F977" t="str">
            <v>GP</v>
          </cell>
          <cell r="H977" t="str">
            <v>PLNT</v>
          </cell>
          <cell r="I977" t="str">
            <v>PLNT</v>
          </cell>
          <cell r="J977" t="str">
            <v>PLNT</v>
          </cell>
          <cell r="K977" t="str">
            <v>PLNT</v>
          </cell>
          <cell r="L977" t="str">
            <v>PLNT</v>
          </cell>
        </row>
        <row r="978">
          <cell r="B978" t="str">
            <v>LABOR</v>
          </cell>
          <cell r="C978" t="str">
            <v>LABOR</v>
          </cell>
          <cell r="D978" t="str">
            <v>LABOR</v>
          </cell>
          <cell r="E978" t="str">
            <v>LABOR</v>
          </cell>
          <cell r="F978" t="str">
            <v>LABOR</v>
          </cell>
          <cell r="H978" t="str">
            <v>DISom</v>
          </cell>
          <cell r="I978" t="str">
            <v>DISom</v>
          </cell>
          <cell r="J978" t="str">
            <v>DISom</v>
          </cell>
          <cell r="K978" t="str">
            <v>DISom</v>
          </cell>
          <cell r="L978" t="str">
            <v>DISom</v>
          </cell>
        </row>
        <row r="979">
          <cell r="B979" t="str">
            <v>P</v>
          </cell>
          <cell r="C979" t="str">
            <v>P</v>
          </cell>
          <cell r="D979" t="str">
            <v>P</v>
          </cell>
          <cell r="E979" t="str">
            <v>P</v>
          </cell>
          <cell r="F979" t="str">
            <v>P</v>
          </cell>
          <cell r="H979" t="str">
            <v>PLNT</v>
          </cell>
          <cell r="I979" t="str">
            <v>PLNT</v>
          </cell>
          <cell r="J979" t="str">
            <v>PLNT</v>
          </cell>
          <cell r="K979" t="str">
            <v>PLNT</v>
          </cell>
          <cell r="L979" t="str">
            <v>PLNT</v>
          </cell>
        </row>
        <row r="980">
          <cell r="B980" t="str">
            <v>P</v>
          </cell>
          <cell r="C980" t="str">
            <v>P</v>
          </cell>
          <cell r="D980" t="str">
            <v>P</v>
          </cell>
          <cell r="E980" t="str">
            <v>P</v>
          </cell>
          <cell r="F980" t="str">
            <v>P</v>
          </cell>
          <cell r="H980" t="str">
            <v>PLNT</v>
          </cell>
          <cell r="I980" t="str">
            <v>PLNT</v>
          </cell>
          <cell r="J980" t="str">
            <v>PLNT</v>
          </cell>
          <cell r="K980" t="str">
            <v>PLNT</v>
          </cell>
          <cell r="L980" t="str">
            <v>PLNT</v>
          </cell>
        </row>
        <row r="981">
          <cell r="B981" t="str">
            <v>PT</v>
          </cell>
          <cell r="C981" t="str">
            <v>PT</v>
          </cell>
          <cell r="D981" t="str">
            <v>PT</v>
          </cell>
          <cell r="E981" t="str">
            <v>PT</v>
          </cell>
          <cell r="F981" t="str">
            <v>PT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7">
          <cell r="B987" t="str">
            <v>SCHMAF</v>
          </cell>
          <cell r="C987" t="str">
            <v>SCHMAF</v>
          </cell>
          <cell r="D987" t="str">
            <v>SCHMAF</v>
          </cell>
          <cell r="E987" t="str">
            <v>SCHMAF</v>
          </cell>
          <cell r="F987" t="str">
            <v>SCHMAF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SCHMAF</v>
          </cell>
          <cell r="C988" t="str">
            <v>SCHMAF</v>
          </cell>
          <cell r="D988" t="str">
            <v>SCHMAF</v>
          </cell>
          <cell r="E988" t="str">
            <v>SCHMAF</v>
          </cell>
          <cell r="F988" t="str">
            <v>SCHMAF</v>
          </cell>
          <cell r="H988" t="str">
            <v>PLNT</v>
          </cell>
          <cell r="I988" t="str">
            <v>PLNT</v>
          </cell>
          <cell r="J988" t="str">
            <v>PLNT</v>
          </cell>
          <cell r="K988" t="str">
            <v>PLNT</v>
          </cell>
          <cell r="L988" t="str">
            <v>PLNT</v>
          </cell>
        </row>
        <row r="989">
          <cell r="B989" t="str">
            <v>SCHMAF</v>
          </cell>
          <cell r="C989" t="str">
            <v>SCHMAF</v>
          </cell>
          <cell r="D989" t="str">
            <v>SCHMAF</v>
          </cell>
          <cell r="E989" t="str">
            <v>SCHMAF</v>
          </cell>
          <cell r="F989" t="str">
            <v>SCHMAF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0">
          <cell r="B990" t="str">
            <v>SCHMAF</v>
          </cell>
          <cell r="C990" t="str">
            <v>SCHMAF</v>
          </cell>
          <cell r="D990" t="str">
            <v>SCHMAF</v>
          </cell>
          <cell r="E990" t="str">
            <v>SCHMAF</v>
          </cell>
          <cell r="F990" t="str">
            <v>SCHMAF</v>
          </cell>
          <cell r="H990" t="str">
            <v>PLNT</v>
          </cell>
          <cell r="I990" t="str">
            <v>PLNT</v>
          </cell>
          <cell r="J990" t="str">
            <v>PLNT</v>
          </cell>
          <cell r="K990" t="str">
            <v>PLNT</v>
          </cell>
          <cell r="L990" t="str">
            <v>PLNT</v>
          </cell>
        </row>
        <row r="991">
          <cell r="B991" t="str">
            <v>SCHMAF</v>
          </cell>
          <cell r="C991" t="str">
            <v>SCHMAF</v>
          </cell>
          <cell r="D991" t="str">
            <v>SCHMAF</v>
          </cell>
          <cell r="E991" t="str">
            <v>SCHMAF</v>
          </cell>
          <cell r="F991" t="str">
            <v>SCHMAF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2">
          <cell r="B992" t="str">
            <v>SCHMAF</v>
          </cell>
          <cell r="C992" t="str">
            <v>SCHMAF</v>
          </cell>
          <cell r="D992" t="str">
            <v>SCHMAF</v>
          </cell>
          <cell r="E992" t="str">
            <v>SCHMAF</v>
          </cell>
          <cell r="F992" t="str">
            <v>SCHMAF</v>
          </cell>
          <cell r="H992" t="str">
            <v>PLNT</v>
          </cell>
          <cell r="I992" t="str">
            <v>PLNT</v>
          </cell>
          <cell r="J992" t="str">
            <v>PLNT</v>
          </cell>
          <cell r="K992" t="str">
            <v>PLNT</v>
          </cell>
          <cell r="L992" t="str">
            <v>PLNT</v>
          </cell>
        </row>
        <row r="996">
          <cell r="B996" t="str">
            <v>P</v>
          </cell>
          <cell r="C996" t="str">
            <v>P</v>
          </cell>
          <cell r="D996" t="str">
            <v>P</v>
          </cell>
          <cell r="E996" t="str">
            <v>P</v>
          </cell>
          <cell r="F996" t="str">
            <v>P</v>
          </cell>
          <cell r="H996" t="str">
            <v>DRB</v>
          </cell>
          <cell r="I996" t="str">
            <v>DRB</v>
          </cell>
          <cell r="J996" t="str">
            <v>DRB</v>
          </cell>
          <cell r="K996" t="str">
            <v>DRB</v>
          </cell>
          <cell r="L996" t="str">
            <v>DRB</v>
          </cell>
        </row>
        <row r="997">
          <cell r="B997" t="str">
            <v>P</v>
          </cell>
          <cell r="C997" t="str">
            <v>P</v>
          </cell>
          <cell r="D997" t="str">
            <v>P</v>
          </cell>
          <cell r="E997" t="str">
            <v>P</v>
          </cell>
          <cell r="F997" t="str">
            <v>P</v>
          </cell>
          <cell r="H997" t="str">
            <v>DRB</v>
          </cell>
          <cell r="I997" t="str">
            <v>DRB</v>
          </cell>
          <cell r="J997" t="str">
            <v>DRB</v>
          </cell>
          <cell r="K997" t="str">
            <v>DRB</v>
          </cell>
          <cell r="L997" t="str">
            <v>DRB</v>
          </cell>
        </row>
        <row r="998">
          <cell r="B998" t="str">
            <v>LABOR</v>
          </cell>
          <cell r="C998" t="str">
            <v>LABOR</v>
          </cell>
          <cell r="D998" t="str">
            <v>LABOR</v>
          </cell>
          <cell r="E998" t="str">
            <v>LABOR</v>
          </cell>
          <cell r="F998" t="str">
            <v>LABOR</v>
          </cell>
          <cell r="H998" t="str">
            <v>DISom</v>
          </cell>
          <cell r="I998" t="str">
            <v>DISom</v>
          </cell>
          <cell r="J998" t="str">
            <v>DISom</v>
          </cell>
          <cell r="K998" t="str">
            <v>DISom</v>
          </cell>
          <cell r="L998" t="str">
            <v>DISom</v>
          </cell>
        </row>
        <row r="999">
          <cell r="B999" t="str">
            <v>SCHMAP-SO</v>
          </cell>
          <cell r="C999" t="str">
            <v>SCHMAP-SO</v>
          </cell>
          <cell r="D999" t="str">
            <v>SCHMAP-SO</v>
          </cell>
          <cell r="E999" t="str">
            <v>SCHMAP-SO</v>
          </cell>
          <cell r="F999" t="str">
            <v>SCHMAP-SO</v>
          </cell>
          <cell r="H999" t="str">
            <v>DISom</v>
          </cell>
          <cell r="I999" t="str">
            <v>DISom</v>
          </cell>
          <cell r="J999" t="str">
            <v>DISom</v>
          </cell>
          <cell r="K999" t="str">
            <v>DISom</v>
          </cell>
          <cell r="L999" t="str">
            <v>DISom</v>
          </cell>
        </row>
        <row r="1000">
          <cell r="B1000" t="str">
            <v>SCHMAP</v>
          </cell>
          <cell r="C1000" t="str">
            <v>SCHMAP</v>
          </cell>
          <cell r="D1000" t="str">
            <v>SCHMAP</v>
          </cell>
          <cell r="E1000" t="str">
            <v>SCHMAP</v>
          </cell>
          <cell r="F1000" t="str">
            <v>SCHMAP</v>
          </cell>
          <cell r="H1000" t="str">
            <v>DRB</v>
          </cell>
          <cell r="I1000" t="str">
            <v>DRB</v>
          </cell>
          <cell r="J1000" t="str">
            <v>DRB</v>
          </cell>
          <cell r="K1000" t="str">
            <v>DRB</v>
          </cell>
          <cell r="L1000" t="str">
            <v>DRB</v>
          </cell>
        </row>
        <row r="1001">
          <cell r="B1001" t="str">
            <v>BOOKDEPR</v>
          </cell>
          <cell r="C1001" t="str">
            <v>BOOKDEPR</v>
          </cell>
          <cell r="D1001" t="str">
            <v>BOOKDEPR</v>
          </cell>
          <cell r="E1001" t="str">
            <v>BOOKDEPR</v>
          </cell>
          <cell r="F1001" t="str">
            <v>BOOKDEPR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5">
          <cell r="B1005" t="str">
            <v>SCHMAT-SITUS</v>
          </cell>
          <cell r="C1005" t="str">
            <v>SCHMAT-SITUS</v>
          </cell>
          <cell r="D1005" t="str">
            <v>SCHMAT-SITUS</v>
          </cell>
          <cell r="E1005" t="str">
            <v>SCHMAT-SITUS</v>
          </cell>
          <cell r="F1005" t="str">
            <v>SCHMAT-SITUS</v>
          </cell>
          <cell r="H1005" t="str">
            <v>PLNT</v>
          </cell>
          <cell r="I1005" t="str">
            <v>PLNT</v>
          </cell>
          <cell r="J1005" t="str">
            <v>PLNT</v>
          </cell>
          <cell r="K1005" t="str">
            <v>PLNT</v>
          </cell>
          <cell r="L1005" t="str">
            <v>PLNT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DPW</v>
          </cell>
          <cell r="C1007" t="str">
            <v>DPW</v>
          </cell>
          <cell r="D1007" t="str">
            <v>DPW</v>
          </cell>
          <cell r="E1007" t="str">
            <v>DPW</v>
          </cell>
          <cell r="F1007" t="str">
            <v>DPW</v>
          </cell>
          <cell r="H1007" t="str">
            <v>PLNT</v>
          </cell>
          <cell r="I1007" t="str">
            <v>PLNT</v>
          </cell>
          <cell r="J1007" t="str">
            <v>PLNT</v>
          </cell>
          <cell r="K1007" t="str">
            <v>PLNT</v>
          </cell>
          <cell r="L1007" t="str">
            <v>PLNT</v>
          </cell>
        </row>
        <row r="1008">
          <cell r="B1008" t="str">
            <v>SCHMAT-SNP</v>
          </cell>
          <cell r="C1008" t="str">
            <v>SCHMAT-SNP</v>
          </cell>
          <cell r="D1008" t="str">
            <v>SCHMAT-SNP</v>
          </cell>
          <cell r="E1008" t="str">
            <v>SCHMAT-SNP</v>
          </cell>
          <cell r="F1008" t="str">
            <v>SCHMAT-SNP</v>
          </cell>
          <cell r="H1008" t="str">
            <v>DISom</v>
          </cell>
          <cell r="I1008" t="str">
            <v>DISom</v>
          </cell>
          <cell r="J1008" t="str">
            <v>DISom</v>
          </cell>
          <cell r="K1008" t="str">
            <v>DISom</v>
          </cell>
          <cell r="L1008" t="str">
            <v>DISom</v>
          </cell>
        </row>
        <row r="1009">
          <cell r="B1009" t="str">
            <v>P</v>
          </cell>
          <cell r="C1009" t="str">
            <v>P</v>
          </cell>
          <cell r="D1009" t="str">
            <v>P</v>
          </cell>
          <cell r="E1009" t="str">
            <v>P</v>
          </cell>
          <cell r="F1009" t="str">
            <v>P</v>
          </cell>
          <cell r="H1009" t="str">
            <v>DRB</v>
          </cell>
          <cell r="I1009" t="str">
            <v>DRB</v>
          </cell>
          <cell r="J1009" t="str">
            <v>DRB</v>
          </cell>
          <cell r="K1009" t="str">
            <v>DRB</v>
          </cell>
          <cell r="L1009" t="str">
            <v>DRB</v>
          </cell>
        </row>
        <row r="1010">
          <cell r="B1010" t="str">
            <v>P</v>
          </cell>
          <cell r="C1010" t="str">
            <v>P</v>
          </cell>
          <cell r="D1010" t="str">
            <v>P</v>
          </cell>
          <cell r="E1010" t="str">
            <v>P</v>
          </cell>
          <cell r="F1010" t="str">
            <v>P</v>
          </cell>
          <cell r="H1010" t="str">
            <v>DRB</v>
          </cell>
          <cell r="I1010" t="str">
            <v>DRB</v>
          </cell>
          <cell r="J1010" t="str">
            <v>DRB</v>
          </cell>
          <cell r="K1010" t="str">
            <v>DRB</v>
          </cell>
          <cell r="L1010" t="str">
            <v>DRB</v>
          </cell>
        </row>
        <row r="1011">
          <cell r="B1011" t="str">
            <v>SCHMAT-SE</v>
          </cell>
          <cell r="C1011" t="str">
            <v>SCHMAT-SE</v>
          </cell>
          <cell r="D1011" t="str">
            <v>SCHMAT-SE</v>
          </cell>
          <cell r="E1011" t="str">
            <v>SCHMAT-SE</v>
          </cell>
          <cell r="F1011" t="str">
            <v>SCHMAT-SE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P</v>
          </cell>
          <cell r="C1012" t="str">
            <v>P</v>
          </cell>
          <cell r="D1012" t="str">
            <v>P</v>
          </cell>
          <cell r="E1012" t="str">
            <v>P</v>
          </cell>
          <cell r="F1012" t="str">
            <v>P</v>
          </cell>
          <cell r="H1012" t="str">
            <v>DRB</v>
          </cell>
          <cell r="I1012" t="str">
            <v>DRB</v>
          </cell>
          <cell r="J1012" t="str">
            <v>DRB</v>
          </cell>
          <cell r="K1012" t="str">
            <v>DRB</v>
          </cell>
          <cell r="L1012" t="str">
            <v>DRB</v>
          </cell>
        </row>
        <row r="1013">
          <cell r="B1013" t="str">
            <v>SCHMAT</v>
          </cell>
          <cell r="C1013" t="str">
            <v>SCHMAT</v>
          </cell>
          <cell r="D1013" t="str">
            <v>SCHMAT</v>
          </cell>
          <cell r="E1013" t="str">
            <v>SCHMAT</v>
          </cell>
          <cell r="F1013" t="str">
            <v>SCHMAT</v>
          </cell>
          <cell r="H1013" t="str">
            <v>PLNT</v>
          </cell>
          <cell r="I1013" t="str">
            <v>PLNT</v>
          </cell>
          <cell r="J1013" t="str">
            <v>PLNT</v>
          </cell>
          <cell r="K1013" t="str">
            <v>PLNT</v>
          </cell>
          <cell r="L1013" t="str">
            <v>PLNT</v>
          </cell>
        </row>
        <row r="1014">
          <cell r="B1014" t="str">
            <v>SCHMAT-SO</v>
          </cell>
          <cell r="C1014" t="str">
            <v>SCHMAT-SO</v>
          </cell>
          <cell r="D1014" t="str">
            <v>SCHMAT-SO</v>
          </cell>
          <cell r="E1014" t="str">
            <v>SCHMAT-SO</v>
          </cell>
          <cell r="F1014" t="str">
            <v>SCHMAT-SO</v>
          </cell>
          <cell r="H1014" t="str">
            <v>DISom</v>
          </cell>
          <cell r="I1014" t="str">
            <v>DISom</v>
          </cell>
          <cell r="J1014" t="str">
            <v>DISom</v>
          </cell>
          <cell r="K1014" t="str">
            <v>DISom</v>
          </cell>
          <cell r="L1014" t="str">
            <v>DISom</v>
          </cell>
        </row>
        <row r="1015">
          <cell r="B1015" t="str">
            <v>SCHMAT-SNP</v>
          </cell>
          <cell r="C1015" t="str">
            <v>SCHMAT-SNP</v>
          </cell>
          <cell r="D1015" t="str">
            <v>SCHMAT-SNP</v>
          </cell>
          <cell r="E1015" t="str">
            <v>SCHMAT-SNP</v>
          </cell>
          <cell r="F1015" t="str">
            <v>SCHMAT-SNP</v>
          </cell>
          <cell r="H1015" t="str">
            <v>DISom</v>
          </cell>
          <cell r="I1015" t="str">
            <v>DISom</v>
          </cell>
          <cell r="J1015" t="str">
            <v>DISom</v>
          </cell>
          <cell r="K1015" t="str">
            <v>DISom</v>
          </cell>
          <cell r="L1015" t="str">
            <v>DISom</v>
          </cell>
        </row>
        <row r="1016">
          <cell r="B1016" t="str">
            <v>CUST</v>
          </cell>
          <cell r="C1016" t="str">
            <v>CUST</v>
          </cell>
          <cell r="D1016" t="str">
            <v>CUST</v>
          </cell>
          <cell r="E1016" t="str">
            <v>CUST</v>
          </cell>
          <cell r="F1016" t="str">
            <v>CUST</v>
          </cell>
          <cell r="H1016" t="str">
            <v>CUST</v>
          </cell>
          <cell r="I1016" t="str">
            <v>CUST</v>
          </cell>
          <cell r="J1016" t="str">
            <v>CUST</v>
          </cell>
          <cell r="K1016" t="str">
            <v>CUST</v>
          </cell>
          <cell r="L1016" t="str">
            <v>CUST</v>
          </cell>
        </row>
        <row r="1017">
          <cell r="B1017" t="str">
            <v>P</v>
          </cell>
          <cell r="C1017" t="str">
            <v>P</v>
          </cell>
          <cell r="D1017" t="str">
            <v>P</v>
          </cell>
          <cell r="E1017" t="str">
            <v>P</v>
          </cell>
          <cell r="F1017" t="str">
            <v>P</v>
          </cell>
          <cell r="H1017" t="str">
            <v>DRB</v>
          </cell>
          <cell r="I1017" t="str">
            <v>DRB</v>
          </cell>
          <cell r="J1017" t="str">
            <v>DRB</v>
          </cell>
          <cell r="K1017" t="str">
            <v>DRB</v>
          </cell>
          <cell r="L1017" t="str">
            <v>DRB</v>
          </cell>
        </row>
        <row r="1018">
          <cell r="B1018" t="str">
            <v>BOOKDEPR</v>
          </cell>
          <cell r="C1018" t="str">
            <v>BOOKDEPR</v>
          </cell>
          <cell r="D1018" t="str">
            <v>BOOKDEPR</v>
          </cell>
          <cell r="E1018" t="str">
            <v>BOOKDEPR</v>
          </cell>
          <cell r="F1018" t="str">
            <v>BOOKDEPR</v>
          </cell>
          <cell r="H1018" t="str">
            <v>PLNT</v>
          </cell>
          <cell r="I1018" t="str">
            <v>PLNT</v>
          </cell>
          <cell r="J1018" t="str">
            <v>PLNT</v>
          </cell>
          <cell r="K1018" t="str">
            <v>PLNT</v>
          </cell>
          <cell r="L1018" t="str">
            <v>PLNT</v>
          </cell>
        </row>
        <row r="1024">
          <cell r="B1024" t="str">
            <v>SCHMDF</v>
          </cell>
          <cell r="C1024" t="str">
            <v>SCHMDF</v>
          </cell>
          <cell r="D1024" t="str">
            <v>SCHMDF</v>
          </cell>
          <cell r="E1024" t="str">
            <v>SCHMDF</v>
          </cell>
          <cell r="F1024" t="str">
            <v>SCHMDF</v>
          </cell>
          <cell r="H1024" t="str">
            <v>PLNT</v>
          </cell>
          <cell r="I1024" t="str">
            <v>PLNT</v>
          </cell>
          <cell r="J1024" t="str">
            <v>PLNT</v>
          </cell>
          <cell r="K1024" t="str">
            <v>PLNT</v>
          </cell>
          <cell r="L1024" t="str">
            <v>PLNT</v>
          </cell>
        </row>
        <row r="1025">
          <cell r="B1025" t="str">
            <v>SCHMDF</v>
          </cell>
          <cell r="C1025" t="str">
            <v>SCHMDF</v>
          </cell>
          <cell r="D1025" t="str">
            <v>SCHMDF</v>
          </cell>
          <cell r="E1025" t="str">
            <v>SCHMDF</v>
          </cell>
          <cell r="F1025" t="str">
            <v>SCHMDF</v>
          </cell>
          <cell r="H1025" t="str">
            <v>PLNT</v>
          </cell>
          <cell r="I1025" t="str">
            <v>PLNT</v>
          </cell>
          <cell r="J1025" t="str">
            <v>PLNT</v>
          </cell>
          <cell r="K1025" t="str">
            <v>PLNT</v>
          </cell>
          <cell r="L1025" t="str">
            <v>PLNT</v>
          </cell>
        </row>
        <row r="1026">
          <cell r="B1026" t="str">
            <v>SCHMDF</v>
          </cell>
          <cell r="C1026" t="str">
            <v>SCHMDF</v>
          </cell>
          <cell r="D1026" t="str">
            <v>SCHMDF</v>
          </cell>
          <cell r="E1026" t="str">
            <v>SCHMDF</v>
          </cell>
          <cell r="F1026" t="str">
            <v>SCHMDF</v>
          </cell>
          <cell r="H1026" t="str">
            <v>PLNT</v>
          </cell>
          <cell r="I1026" t="str">
            <v>PLNT</v>
          </cell>
          <cell r="J1026" t="str">
            <v>PLNT</v>
          </cell>
          <cell r="K1026" t="str">
            <v>PLNT</v>
          </cell>
          <cell r="L1026" t="str">
            <v>PLNT</v>
          </cell>
        </row>
        <row r="1029">
          <cell r="B1029" t="str">
            <v>SCHMDP</v>
          </cell>
          <cell r="C1029" t="str">
            <v>SCHMDP</v>
          </cell>
          <cell r="D1029" t="str">
            <v>SCHMDP</v>
          </cell>
          <cell r="E1029" t="str">
            <v>SCHMDP</v>
          </cell>
          <cell r="F1029" t="str">
            <v>SCHMDP</v>
          </cell>
          <cell r="H1029" t="str">
            <v>PLNT</v>
          </cell>
          <cell r="I1029" t="str">
            <v>PLNT</v>
          </cell>
          <cell r="J1029" t="str">
            <v>PLNT</v>
          </cell>
          <cell r="K1029" t="str">
            <v>PLNT</v>
          </cell>
          <cell r="L1029" t="str">
            <v>PLNT</v>
          </cell>
        </row>
        <row r="1030">
          <cell r="B1030" t="str">
            <v>P</v>
          </cell>
          <cell r="C1030" t="str">
            <v>P</v>
          </cell>
          <cell r="D1030" t="str">
            <v>P</v>
          </cell>
          <cell r="E1030" t="str">
            <v>P</v>
          </cell>
          <cell r="F1030" t="str">
            <v>P</v>
          </cell>
          <cell r="H1030" t="str">
            <v>DRB</v>
          </cell>
          <cell r="I1030" t="str">
            <v>DRB</v>
          </cell>
          <cell r="J1030" t="str">
            <v>DRB</v>
          </cell>
          <cell r="K1030" t="str">
            <v>DRB</v>
          </cell>
          <cell r="L1030" t="str">
            <v>DRB</v>
          </cell>
        </row>
        <row r="1031">
          <cell r="B1031" t="str">
            <v>PTD</v>
          </cell>
          <cell r="C1031" t="str">
            <v>PTD</v>
          </cell>
          <cell r="D1031" t="str">
            <v>PTD</v>
          </cell>
          <cell r="E1031" t="str">
            <v>PTD</v>
          </cell>
          <cell r="F1031" t="str">
            <v>PTD</v>
          </cell>
          <cell r="H1031" t="str">
            <v>DISom</v>
          </cell>
          <cell r="I1031" t="str">
            <v>DISom</v>
          </cell>
          <cell r="J1031" t="str">
            <v>DISom</v>
          </cell>
          <cell r="K1031" t="str">
            <v>DISom</v>
          </cell>
          <cell r="L1031" t="str">
            <v>DISom</v>
          </cell>
        </row>
        <row r="1032">
          <cell r="B1032" t="str">
            <v>IBT</v>
          </cell>
          <cell r="C1032" t="str">
            <v>IBT</v>
          </cell>
          <cell r="D1032" t="str">
            <v>IBT</v>
          </cell>
          <cell r="E1032" t="str">
            <v>IBT</v>
          </cell>
          <cell r="F1032" t="str">
            <v>IBT</v>
          </cell>
          <cell r="H1032" t="str">
            <v>DISom</v>
          </cell>
          <cell r="I1032" t="str">
            <v>DISom</v>
          </cell>
          <cell r="J1032" t="str">
            <v>DISom</v>
          </cell>
          <cell r="K1032" t="str">
            <v>DISom</v>
          </cell>
          <cell r="L1032" t="str">
            <v>DISom</v>
          </cell>
        </row>
        <row r="1033">
          <cell r="B1033" t="str">
            <v>P</v>
          </cell>
          <cell r="C1033" t="str">
            <v>P</v>
          </cell>
          <cell r="D1033" t="str">
            <v>P</v>
          </cell>
          <cell r="E1033" t="str">
            <v>P</v>
          </cell>
          <cell r="F1033" t="str">
            <v>P</v>
          </cell>
          <cell r="H1033" t="str">
            <v>DRB</v>
          </cell>
          <cell r="I1033" t="str">
            <v>DRB</v>
          </cell>
          <cell r="J1033" t="str">
            <v>DRB</v>
          </cell>
          <cell r="K1033" t="str">
            <v>DRB</v>
          </cell>
          <cell r="L1033" t="str">
            <v>DRB</v>
          </cell>
        </row>
        <row r="1034">
          <cell r="B1034" t="str">
            <v>P</v>
          </cell>
          <cell r="C1034" t="str">
            <v>P</v>
          </cell>
          <cell r="D1034" t="str">
            <v>P</v>
          </cell>
          <cell r="E1034" t="str">
            <v>P</v>
          </cell>
          <cell r="F1034" t="str">
            <v>P</v>
          </cell>
          <cell r="H1034" t="str">
            <v>DRB</v>
          </cell>
          <cell r="I1034" t="str">
            <v>DRB</v>
          </cell>
          <cell r="J1034" t="str">
            <v>DRB</v>
          </cell>
          <cell r="K1034" t="str">
            <v>DRB</v>
          </cell>
          <cell r="L1034" t="str">
            <v>DRB</v>
          </cell>
        </row>
        <row r="1038">
          <cell r="B1038" t="str">
            <v>GP</v>
          </cell>
          <cell r="C1038" t="str">
            <v>GP</v>
          </cell>
          <cell r="D1038" t="str">
            <v>GP</v>
          </cell>
          <cell r="E1038" t="str">
            <v>GP</v>
          </cell>
          <cell r="F1038" t="str">
            <v>GP</v>
          </cell>
          <cell r="H1038" t="str">
            <v>PLNT</v>
          </cell>
          <cell r="I1038" t="str">
            <v>PLNT</v>
          </cell>
          <cell r="J1038" t="str">
            <v>PLNT</v>
          </cell>
          <cell r="K1038" t="str">
            <v>PLNT</v>
          </cell>
          <cell r="L1038" t="str">
            <v>PLNT</v>
          </cell>
        </row>
        <row r="1039">
          <cell r="B1039" t="str">
            <v>CUST</v>
          </cell>
          <cell r="C1039" t="str">
            <v>CUST</v>
          </cell>
          <cell r="D1039" t="str">
            <v>CUST</v>
          </cell>
          <cell r="E1039" t="str">
            <v>CUST</v>
          </cell>
          <cell r="F1039" t="str">
            <v>CUST</v>
          </cell>
          <cell r="H1039" t="str">
            <v>CUST</v>
          </cell>
          <cell r="I1039" t="str">
            <v>CUST</v>
          </cell>
          <cell r="J1039" t="str">
            <v>CUST</v>
          </cell>
          <cell r="K1039" t="str">
            <v>CUST</v>
          </cell>
          <cell r="L1039" t="str">
            <v>CUST</v>
          </cell>
        </row>
        <row r="1040">
          <cell r="B1040" t="str">
            <v>SCHMDT-SNP</v>
          </cell>
          <cell r="C1040" t="str">
            <v>SCHMDT-SNP</v>
          </cell>
          <cell r="D1040" t="str">
            <v>SCHMDT-SNP</v>
          </cell>
          <cell r="E1040" t="str">
            <v>SCHMDT-SNP</v>
          </cell>
          <cell r="F1040" t="str">
            <v>SCHMDT-SNP</v>
          </cell>
          <cell r="H1040" t="str">
            <v>DISom</v>
          </cell>
          <cell r="I1040" t="str">
            <v>DISom</v>
          </cell>
          <cell r="J1040" t="str">
            <v>DISom</v>
          </cell>
          <cell r="K1040" t="str">
            <v>DISom</v>
          </cell>
          <cell r="L1040" t="str">
            <v>DISom</v>
          </cell>
        </row>
        <row r="1041">
          <cell r="B1041" t="str">
            <v>CUST</v>
          </cell>
          <cell r="C1041" t="str">
            <v>CUST</v>
          </cell>
          <cell r="D1041" t="str">
            <v>CUST</v>
          </cell>
          <cell r="E1041" t="str">
            <v>CUST</v>
          </cell>
          <cell r="F1041" t="str">
            <v>CUST</v>
          </cell>
          <cell r="H1041" t="str">
            <v>CUST</v>
          </cell>
          <cell r="I1041" t="str">
            <v>CUST</v>
          </cell>
          <cell r="J1041" t="str">
            <v>CUST</v>
          </cell>
          <cell r="K1041" t="str">
            <v>CUST</v>
          </cell>
          <cell r="L1041" t="str">
            <v>CUST</v>
          </cell>
        </row>
        <row r="1042">
          <cell r="B1042" t="str">
            <v>SCHMDT</v>
          </cell>
          <cell r="C1042" t="str">
            <v>SCHMDT</v>
          </cell>
          <cell r="D1042" t="str">
            <v>SCHMDT</v>
          </cell>
          <cell r="E1042" t="str">
            <v>SCHMDT</v>
          </cell>
          <cell r="F1042" t="str">
            <v>SCHMDT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CUST</v>
          </cell>
          <cell r="C1043" t="str">
            <v>CUST</v>
          </cell>
          <cell r="D1043" t="str">
            <v>CUST</v>
          </cell>
          <cell r="E1043" t="str">
            <v>CUST</v>
          </cell>
          <cell r="F1043" t="str">
            <v>CUST</v>
          </cell>
          <cell r="H1043" t="str">
            <v>CUST</v>
          </cell>
          <cell r="I1043" t="str">
            <v>CUST</v>
          </cell>
          <cell r="J1043" t="str">
            <v>CUST</v>
          </cell>
          <cell r="K1043" t="str">
            <v>CUST</v>
          </cell>
          <cell r="L1043" t="str">
            <v>CUST</v>
          </cell>
        </row>
        <row r="1044">
          <cell r="B1044" t="str">
            <v>P</v>
          </cell>
          <cell r="C1044" t="str">
            <v>P</v>
          </cell>
          <cell r="D1044" t="str">
            <v>P</v>
          </cell>
          <cell r="E1044" t="str">
            <v>P</v>
          </cell>
          <cell r="F1044" t="str">
            <v>P</v>
          </cell>
          <cell r="H1044" t="str">
            <v>DRB</v>
          </cell>
          <cell r="I1044" t="str">
            <v>DRB</v>
          </cell>
          <cell r="J1044" t="str">
            <v>DRB</v>
          </cell>
          <cell r="K1044" t="str">
            <v>DRB</v>
          </cell>
          <cell r="L1044" t="str">
            <v>DRB</v>
          </cell>
        </row>
        <row r="1045">
          <cell r="B1045" t="str">
            <v>SCHMDT-SG</v>
          </cell>
          <cell r="C1045" t="str">
            <v>SCHMDT-SG</v>
          </cell>
          <cell r="D1045" t="str">
            <v>SCHMDT-SG</v>
          </cell>
          <cell r="E1045" t="str">
            <v>SCHMDT-SG</v>
          </cell>
          <cell r="F1045" t="str">
            <v>SCHMDT-SG</v>
          </cell>
          <cell r="H1045" t="str">
            <v>DRB</v>
          </cell>
          <cell r="I1045" t="str">
            <v>DRB</v>
          </cell>
          <cell r="J1045" t="str">
            <v>DRB</v>
          </cell>
          <cell r="K1045" t="str">
            <v>DRB</v>
          </cell>
          <cell r="L1045" t="str">
            <v>DRB</v>
          </cell>
        </row>
        <row r="1046">
          <cell r="B1046" t="str">
            <v>SCHMDT-GPS</v>
          </cell>
          <cell r="C1046" t="str">
            <v>SCHMDT-GPS</v>
          </cell>
          <cell r="D1046" t="str">
            <v>SCHMDT-GPS</v>
          </cell>
          <cell r="E1046" t="str">
            <v>SCHMDT-GPS</v>
          </cell>
          <cell r="F1046" t="str">
            <v>SCHMDT-GPS</v>
          </cell>
          <cell r="H1046" t="str">
            <v>PLNT</v>
          </cell>
          <cell r="I1046" t="str">
            <v>PLNT</v>
          </cell>
          <cell r="J1046" t="str">
            <v>PLNT</v>
          </cell>
          <cell r="K1046" t="str">
            <v>PLNT</v>
          </cell>
          <cell r="L1046" t="str">
            <v>PLNT</v>
          </cell>
        </row>
        <row r="1047">
          <cell r="B1047" t="str">
            <v>SCHMDT-SO</v>
          </cell>
          <cell r="C1047" t="str">
            <v>SCHMDT-SO</v>
          </cell>
          <cell r="D1047" t="str">
            <v>SCHMDT-SO</v>
          </cell>
          <cell r="E1047" t="str">
            <v>SCHMDT-SO</v>
          </cell>
          <cell r="F1047" t="str">
            <v>SCHMDT-SO</v>
          </cell>
          <cell r="H1047" t="str">
            <v>DISom</v>
          </cell>
          <cell r="I1047" t="str">
            <v>DISom</v>
          </cell>
          <cell r="J1047" t="str">
            <v>DISom</v>
          </cell>
          <cell r="K1047" t="str">
            <v>DISom</v>
          </cell>
          <cell r="L1047" t="str">
            <v>DISom</v>
          </cell>
        </row>
        <row r="1048">
          <cell r="B1048" t="str">
            <v>TAXDEPR</v>
          </cell>
          <cell r="C1048" t="str">
            <v>TAXDEPR</v>
          </cell>
          <cell r="D1048" t="str">
            <v>TAXDEPR</v>
          </cell>
          <cell r="E1048" t="str">
            <v>TAXDEPR</v>
          </cell>
          <cell r="F1048" t="str">
            <v>TAXDEPR</v>
          </cell>
          <cell r="H1048" t="str">
            <v>DISom</v>
          </cell>
          <cell r="I1048" t="str">
            <v>DISom</v>
          </cell>
          <cell r="J1048" t="str">
            <v>DISom</v>
          </cell>
          <cell r="K1048" t="str">
            <v>DISom</v>
          </cell>
          <cell r="L1048" t="str">
            <v>DISom</v>
          </cell>
        </row>
        <row r="1049">
          <cell r="B1049" t="str">
            <v>DPW</v>
          </cell>
          <cell r="C1049" t="str">
            <v>DPW</v>
          </cell>
          <cell r="D1049" t="str">
            <v>DPW</v>
          </cell>
          <cell r="E1049" t="str">
            <v>DPW</v>
          </cell>
          <cell r="F1049" t="str">
            <v>DPW</v>
          </cell>
          <cell r="H1049" t="str">
            <v>PLNT</v>
          </cell>
          <cell r="I1049" t="str">
            <v>PLNT</v>
          </cell>
          <cell r="J1049" t="str">
            <v>PLNT</v>
          </cell>
          <cell r="K1049" t="str">
            <v>PLNT</v>
          </cell>
          <cell r="L1049" t="str">
            <v>PLNT</v>
          </cell>
        </row>
        <row r="1057">
          <cell r="B1057" t="str">
            <v>IBT</v>
          </cell>
          <cell r="C1057" t="str">
            <v>IBT</v>
          </cell>
          <cell r="D1057" t="str">
            <v>IBT</v>
          </cell>
          <cell r="E1057" t="str">
            <v>IBT</v>
          </cell>
          <cell r="F1057" t="str">
            <v>IBT</v>
          </cell>
          <cell r="H1057" t="str">
            <v>DRB</v>
          </cell>
          <cell r="I1057" t="str">
            <v>DRB</v>
          </cell>
          <cell r="J1057" t="str">
            <v>DRB</v>
          </cell>
          <cell r="K1057" t="str">
            <v>DRB</v>
          </cell>
          <cell r="L1057" t="str">
            <v>DRB</v>
          </cell>
        </row>
        <row r="1058">
          <cell r="B1058" t="str">
            <v>IBT</v>
          </cell>
          <cell r="C1058" t="str">
            <v>IBT</v>
          </cell>
          <cell r="D1058" t="str">
            <v>IBT</v>
          </cell>
          <cell r="E1058" t="str">
            <v>IBT</v>
          </cell>
          <cell r="F1058" t="str">
            <v>IBT</v>
          </cell>
          <cell r="H1058" t="str">
            <v>DRB</v>
          </cell>
          <cell r="I1058" t="str">
            <v>DRB</v>
          </cell>
          <cell r="J1058" t="str">
            <v>DRB</v>
          </cell>
          <cell r="K1058" t="str">
            <v>DRB</v>
          </cell>
          <cell r="L1058" t="str">
            <v>DRB</v>
          </cell>
        </row>
        <row r="1059">
          <cell r="B1059" t="str">
            <v>P</v>
          </cell>
          <cell r="C1059" t="str">
            <v>P</v>
          </cell>
          <cell r="D1059" t="str">
            <v>P</v>
          </cell>
          <cell r="E1059" t="str">
            <v>P</v>
          </cell>
          <cell r="F1059" t="str">
            <v>P</v>
          </cell>
          <cell r="H1059" t="str">
            <v>DRB</v>
          </cell>
          <cell r="I1059" t="str">
            <v>DRB</v>
          </cell>
          <cell r="J1059" t="str">
            <v>DRB</v>
          </cell>
          <cell r="K1059" t="str">
            <v>DRB</v>
          </cell>
          <cell r="L1059" t="str">
            <v>DRB</v>
          </cell>
        </row>
        <row r="1060">
          <cell r="B1060" t="str">
            <v>IBT</v>
          </cell>
          <cell r="C1060" t="str">
            <v>IBT</v>
          </cell>
          <cell r="D1060" t="str">
            <v>IBT</v>
          </cell>
          <cell r="E1060" t="str">
            <v>IBT</v>
          </cell>
          <cell r="F1060" t="str">
            <v>IBT</v>
          </cell>
          <cell r="H1060" t="str">
            <v>DRB</v>
          </cell>
          <cell r="I1060" t="str">
            <v>DRB</v>
          </cell>
          <cell r="J1060" t="str">
            <v>DRB</v>
          </cell>
          <cell r="K1060" t="str">
            <v>DRB</v>
          </cell>
          <cell r="L1060" t="str">
            <v>DRB</v>
          </cell>
        </row>
        <row r="1080">
          <cell r="B1080" t="str">
            <v>SIT</v>
          </cell>
          <cell r="C1080" t="str">
            <v>SIT</v>
          </cell>
          <cell r="D1080" t="str">
            <v>SIT</v>
          </cell>
          <cell r="E1080" t="str">
            <v>SIT</v>
          </cell>
          <cell r="F1080" t="str">
            <v>SIT</v>
          </cell>
          <cell r="H1080" t="str">
            <v>DRB</v>
          </cell>
          <cell r="I1080" t="str">
            <v>DRB</v>
          </cell>
          <cell r="J1080" t="str">
            <v>DRB</v>
          </cell>
          <cell r="K1080" t="str">
            <v>DRB</v>
          </cell>
          <cell r="L1080" t="str">
            <v>DRB</v>
          </cell>
        </row>
        <row r="1089">
          <cell r="B1089" t="str">
            <v>P</v>
          </cell>
          <cell r="C1089" t="str">
            <v>P</v>
          </cell>
          <cell r="D1089" t="str">
            <v>P</v>
          </cell>
          <cell r="E1089" t="str">
            <v>P</v>
          </cell>
          <cell r="F1089" t="str">
            <v>P</v>
          </cell>
        </row>
        <row r="1090">
          <cell r="B1090" t="str">
            <v>P</v>
          </cell>
          <cell r="C1090" t="str">
            <v>P</v>
          </cell>
          <cell r="D1090" t="str">
            <v>P</v>
          </cell>
          <cell r="E1090" t="str">
            <v>P</v>
          </cell>
          <cell r="F1090" t="str">
            <v>P</v>
          </cell>
        </row>
        <row r="1091">
          <cell r="B1091" t="str">
            <v>P</v>
          </cell>
          <cell r="C1091" t="str">
            <v>P</v>
          </cell>
          <cell r="D1091" t="str">
            <v>P</v>
          </cell>
          <cell r="E1091" t="str">
            <v>P</v>
          </cell>
          <cell r="F1091" t="str">
            <v>P</v>
          </cell>
        </row>
        <row r="1092">
          <cell r="B1092" t="str">
            <v>LABOR</v>
          </cell>
          <cell r="C1092" t="str">
            <v>LABOR</v>
          </cell>
          <cell r="D1092" t="str">
            <v>LABOR</v>
          </cell>
          <cell r="E1092" t="str">
            <v>LABOR</v>
          </cell>
          <cell r="F1092" t="str">
            <v>LABOR</v>
          </cell>
        </row>
        <row r="1098">
          <cell r="B1098" t="str">
            <v>FIT</v>
          </cell>
          <cell r="C1098" t="str">
            <v>FIT</v>
          </cell>
          <cell r="D1098" t="str">
            <v>FIT</v>
          </cell>
          <cell r="E1098" t="str">
            <v>FIT</v>
          </cell>
          <cell r="F1098" t="str">
            <v>FIT</v>
          </cell>
          <cell r="H1098" t="str">
            <v>DRB</v>
          </cell>
          <cell r="I1098" t="str">
            <v>DRB</v>
          </cell>
          <cell r="J1098" t="str">
            <v>DRB</v>
          </cell>
          <cell r="K1098" t="str">
            <v>DRB</v>
          </cell>
          <cell r="L1098" t="str">
            <v>DRB</v>
          </cell>
        </row>
        <row r="1104">
          <cell r="B1104" t="str">
            <v>P</v>
          </cell>
          <cell r="C1104" t="str">
            <v>P</v>
          </cell>
          <cell r="D1104" t="str">
            <v>P</v>
          </cell>
          <cell r="E1104" t="str">
            <v>P</v>
          </cell>
          <cell r="F1104" t="str">
            <v>P</v>
          </cell>
        </row>
        <row r="1105">
          <cell r="B1105" t="str">
            <v>P</v>
          </cell>
          <cell r="C1105" t="str">
            <v>P</v>
          </cell>
          <cell r="D1105" t="str">
            <v>P</v>
          </cell>
          <cell r="E1105" t="str">
            <v>P</v>
          </cell>
          <cell r="F1105" t="str">
            <v>P</v>
          </cell>
        </row>
        <row r="1106">
          <cell r="B1106" t="str">
            <v>P</v>
          </cell>
          <cell r="C1106" t="str">
            <v>P</v>
          </cell>
          <cell r="D1106" t="str">
            <v>P</v>
          </cell>
          <cell r="E1106" t="str">
            <v>P</v>
          </cell>
          <cell r="F1106" t="str">
            <v>P</v>
          </cell>
        </row>
        <row r="1107">
          <cell r="B1107" t="str">
            <v>P</v>
          </cell>
          <cell r="C1107" t="str">
            <v>P</v>
          </cell>
          <cell r="D1107" t="str">
            <v>P</v>
          </cell>
          <cell r="E1107" t="str">
            <v>P</v>
          </cell>
          <cell r="F1107" t="str">
            <v>P</v>
          </cell>
        </row>
        <row r="1108">
          <cell r="B1108" t="str">
            <v>P</v>
          </cell>
          <cell r="C1108" t="str">
            <v>P</v>
          </cell>
          <cell r="D1108" t="str">
            <v>P</v>
          </cell>
          <cell r="E1108" t="str">
            <v>P</v>
          </cell>
          <cell r="F1108" t="str">
            <v>P</v>
          </cell>
        </row>
        <row r="1112">
          <cell r="B1112" t="str">
            <v>P</v>
          </cell>
          <cell r="C1112" t="str">
            <v>P</v>
          </cell>
          <cell r="D1112" t="str">
            <v>P</v>
          </cell>
          <cell r="E1112" t="str">
            <v>P</v>
          </cell>
          <cell r="F1112" t="str">
            <v>P</v>
          </cell>
        </row>
        <row r="1113">
          <cell r="B1113" t="str">
            <v>P</v>
          </cell>
          <cell r="C1113" t="str">
            <v>P</v>
          </cell>
          <cell r="D1113" t="str">
            <v>P</v>
          </cell>
          <cell r="E1113" t="str">
            <v>P</v>
          </cell>
          <cell r="F1113" t="str">
            <v>P</v>
          </cell>
        </row>
        <row r="1114">
          <cell r="B1114" t="str">
            <v>P</v>
          </cell>
          <cell r="C1114" t="str">
            <v>P</v>
          </cell>
          <cell r="D1114" t="str">
            <v>P</v>
          </cell>
          <cell r="E1114" t="str">
            <v>P</v>
          </cell>
          <cell r="F1114" t="str">
            <v>P</v>
          </cell>
        </row>
        <row r="1115">
          <cell r="B1115" t="str">
            <v>P</v>
          </cell>
          <cell r="C1115" t="str">
            <v>P</v>
          </cell>
          <cell r="D1115" t="str">
            <v>P</v>
          </cell>
          <cell r="E1115" t="str">
            <v>P</v>
          </cell>
          <cell r="F1115" t="str">
            <v>P</v>
          </cell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</row>
        <row r="1120">
          <cell r="B1120" t="str">
            <v>P</v>
          </cell>
          <cell r="C1120" t="str">
            <v>P</v>
          </cell>
          <cell r="D1120" t="str">
            <v>P</v>
          </cell>
          <cell r="E1120" t="str">
            <v>P</v>
          </cell>
          <cell r="F1120" t="str">
            <v>P</v>
          </cell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</row>
        <row r="1122">
          <cell r="B1122" t="str">
            <v>P</v>
          </cell>
          <cell r="C1122" t="str">
            <v>P</v>
          </cell>
          <cell r="D1122" t="str">
            <v>P</v>
          </cell>
          <cell r="E1122" t="str">
            <v>P</v>
          </cell>
          <cell r="F1122" t="str">
            <v>P</v>
          </cell>
        </row>
        <row r="1126">
          <cell r="B1126" t="str">
            <v>P</v>
          </cell>
          <cell r="C1126" t="str">
            <v>P</v>
          </cell>
          <cell r="D1126" t="str">
            <v>P</v>
          </cell>
          <cell r="E1126" t="str">
            <v>P</v>
          </cell>
          <cell r="F1126" t="str">
            <v>P</v>
          </cell>
        </row>
        <row r="1127">
          <cell r="B1127" t="str">
            <v>P</v>
          </cell>
          <cell r="C1127" t="str">
            <v>P</v>
          </cell>
          <cell r="D1127" t="str">
            <v>P</v>
          </cell>
          <cell r="E1127" t="str">
            <v>P</v>
          </cell>
          <cell r="F1127" t="str">
            <v>P</v>
          </cell>
        </row>
        <row r="1128">
          <cell r="B1128" t="str">
            <v>P</v>
          </cell>
          <cell r="C1128" t="str">
            <v>P</v>
          </cell>
          <cell r="D1128" t="str">
            <v>P</v>
          </cell>
          <cell r="E1128" t="str">
            <v>P</v>
          </cell>
          <cell r="F1128" t="str">
            <v>P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</row>
        <row r="1134">
          <cell r="B1134" t="str">
            <v>P</v>
          </cell>
          <cell r="C1134" t="str">
            <v>P</v>
          </cell>
          <cell r="D1134" t="str">
            <v>P</v>
          </cell>
          <cell r="E1134" t="str">
            <v>P</v>
          </cell>
          <cell r="F1134" t="str">
            <v>P</v>
          </cell>
        </row>
        <row r="1135">
          <cell r="B1135" t="str">
            <v>P</v>
          </cell>
          <cell r="C1135" t="str">
            <v>P</v>
          </cell>
          <cell r="D1135" t="str">
            <v>P</v>
          </cell>
          <cell r="E1135" t="str">
            <v>P</v>
          </cell>
          <cell r="F1135" t="str">
            <v>P</v>
          </cell>
        </row>
        <row r="1136">
          <cell r="B1136" t="str">
            <v>P</v>
          </cell>
          <cell r="C1136" t="str">
            <v>P</v>
          </cell>
          <cell r="D1136" t="str">
            <v>P</v>
          </cell>
          <cell r="E1136" t="str">
            <v>P</v>
          </cell>
          <cell r="F1136" t="str">
            <v>P</v>
          </cell>
        </row>
        <row r="1140">
          <cell r="B1140" t="str">
            <v>P</v>
          </cell>
          <cell r="C1140" t="str">
            <v>P</v>
          </cell>
          <cell r="D1140" t="str">
            <v>P</v>
          </cell>
          <cell r="E1140" t="str">
            <v>P</v>
          </cell>
          <cell r="F1140" t="str">
            <v>P</v>
          </cell>
        </row>
        <row r="1141">
          <cell r="B1141" t="str">
            <v>P</v>
          </cell>
          <cell r="C1141" t="str">
            <v>P</v>
          </cell>
          <cell r="D1141" t="str">
            <v>P</v>
          </cell>
          <cell r="E1141" t="str">
            <v>P</v>
          </cell>
          <cell r="F1141" t="str">
            <v>P</v>
          </cell>
        </row>
        <row r="1142">
          <cell r="B1142" t="str">
            <v>P</v>
          </cell>
          <cell r="C1142" t="str">
            <v>P</v>
          </cell>
          <cell r="D1142" t="str">
            <v>P</v>
          </cell>
          <cell r="E1142" t="str">
            <v>P</v>
          </cell>
          <cell r="F1142" t="str">
            <v>P</v>
          </cell>
        </row>
        <row r="1143">
          <cell r="B1143" t="str">
            <v>P</v>
          </cell>
          <cell r="C1143" t="str">
            <v>P</v>
          </cell>
          <cell r="D1143" t="str">
            <v>P</v>
          </cell>
          <cell r="E1143" t="str">
            <v>P</v>
          </cell>
          <cell r="F1143" t="str">
            <v>P</v>
          </cell>
        </row>
        <row r="1148">
          <cell r="B1148" t="str">
            <v>P</v>
          </cell>
          <cell r="C1148" t="str">
            <v>P</v>
          </cell>
          <cell r="D1148" t="str">
            <v>P</v>
          </cell>
          <cell r="E1148" t="str">
            <v>P</v>
          </cell>
          <cell r="F1148" t="str">
            <v>P</v>
          </cell>
        </row>
        <row r="1149">
          <cell r="B1149" t="str">
            <v>P</v>
          </cell>
          <cell r="C1149" t="str">
            <v>P</v>
          </cell>
          <cell r="D1149" t="str">
            <v>P</v>
          </cell>
          <cell r="E1149" t="str">
            <v>P</v>
          </cell>
          <cell r="F1149" t="str">
            <v>P</v>
          </cell>
        </row>
        <row r="1156">
          <cell r="B1156" t="str">
            <v>P</v>
          </cell>
          <cell r="C1156" t="str">
            <v>P</v>
          </cell>
          <cell r="D1156" t="str">
            <v>P</v>
          </cell>
          <cell r="E1156" t="str">
            <v>P</v>
          </cell>
          <cell r="F1156" t="str">
            <v>P</v>
          </cell>
        </row>
        <row r="1160">
          <cell r="B1160" t="str">
            <v>P</v>
          </cell>
          <cell r="C1160" t="str">
            <v>P</v>
          </cell>
          <cell r="D1160" t="str">
            <v>P</v>
          </cell>
          <cell r="E1160" t="str">
            <v>P</v>
          </cell>
          <cell r="F1160" t="str">
            <v>P</v>
          </cell>
        </row>
        <row r="1164">
          <cell r="B1164" t="str">
            <v>P</v>
          </cell>
          <cell r="C1164" t="str">
            <v>P</v>
          </cell>
          <cell r="D1164" t="str">
            <v>P</v>
          </cell>
          <cell r="E1164" t="str">
            <v>P</v>
          </cell>
          <cell r="F1164" t="str">
            <v>P</v>
          </cell>
        </row>
        <row r="1168">
          <cell r="B1168" t="str">
            <v>P</v>
          </cell>
          <cell r="C1168" t="str">
            <v>P</v>
          </cell>
          <cell r="D1168" t="str">
            <v>P</v>
          </cell>
          <cell r="E1168" t="str">
            <v>P</v>
          </cell>
          <cell r="F1168" t="str">
            <v>P</v>
          </cell>
        </row>
        <row r="1172">
          <cell r="B1172" t="str">
            <v>P</v>
          </cell>
          <cell r="C1172" t="str">
            <v>P</v>
          </cell>
          <cell r="D1172" t="str">
            <v>P</v>
          </cell>
          <cell r="E1172" t="str">
            <v>P</v>
          </cell>
          <cell r="F1172" t="str">
            <v>P</v>
          </cell>
        </row>
        <row r="1176">
          <cell r="B1176" t="str">
            <v>P</v>
          </cell>
          <cell r="C1176" t="str">
            <v>P</v>
          </cell>
          <cell r="D1176" t="str">
            <v>P</v>
          </cell>
          <cell r="E1176" t="str">
            <v>P</v>
          </cell>
          <cell r="F1176" t="str">
            <v>P</v>
          </cell>
        </row>
        <row r="1181">
          <cell r="B1181" t="str">
            <v>P</v>
          </cell>
          <cell r="C1181" t="str">
            <v>P</v>
          </cell>
          <cell r="D1181" t="str">
            <v>P</v>
          </cell>
          <cell r="E1181" t="str">
            <v>P</v>
          </cell>
          <cell r="F1181" t="str">
            <v>P</v>
          </cell>
        </row>
        <row r="1188">
          <cell r="B1188" t="str">
            <v>P</v>
          </cell>
          <cell r="C1188" t="str">
            <v>P</v>
          </cell>
          <cell r="D1188" t="str">
            <v>P</v>
          </cell>
          <cell r="E1188" t="str">
            <v>P</v>
          </cell>
          <cell r="F1188" t="str">
            <v>P</v>
          </cell>
        </row>
        <row r="1189">
          <cell r="B1189" t="str">
            <v>P</v>
          </cell>
          <cell r="C1189" t="str">
            <v>P</v>
          </cell>
          <cell r="D1189" t="str">
            <v>P</v>
          </cell>
          <cell r="E1189" t="str">
            <v>P</v>
          </cell>
          <cell r="F1189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1">
          <cell r="B1191" t="str">
            <v>P</v>
          </cell>
          <cell r="C1191" t="str">
            <v>P</v>
          </cell>
          <cell r="D1191" t="str">
            <v>P</v>
          </cell>
          <cell r="E1191" t="str">
            <v>P</v>
          </cell>
          <cell r="F1191" t="str">
            <v>P</v>
          </cell>
        </row>
        <row r="1195">
          <cell r="B1195" t="str">
            <v>P</v>
          </cell>
          <cell r="C1195" t="str">
            <v>P</v>
          </cell>
          <cell r="D1195" t="str">
            <v>P</v>
          </cell>
          <cell r="E1195" t="str">
            <v>P</v>
          </cell>
          <cell r="F1195" t="str">
            <v>P</v>
          </cell>
        </row>
        <row r="1196">
          <cell r="B1196" t="str">
            <v>P</v>
          </cell>
          <cell r="C1196" t="str">
            <v>P</v>
          </cell>
          <cell r="D1196" t="str">
            <v>P</v>
          </cell>
          <cell r="E1196" t="str">
            <v>P</v>
          </cell>
          <cell r="F1196" t="str">
            <v>P</v>
          </cell>
        </row>
        <row r="1197">
          <cell r="B1197" t="str">
            <v>P</v>
          </cell>
          <cell r="C1197" t="str">
            <v>P</v>
          </cell>
          <cell r="D1197" t="str">
            <v>P</v>
          </cell>
          <cell r="E1197" t="str">
            <v>P</v>
          </cell>
          <cell r="F1197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202">
          <cell r="B1202" t="str">
            <v>P</v>
          </cell>
          <cell r="C1202" t="str">
            <v>P</v>
          </cell>
          <cell r="D1202" t="str">
            <v>P</v>
          </cell>
          <cell r="E1202" t="str">
            <v>P</v>
          </cell>
          <cell r="F1202" t="str">
            <v>P</v>
          </cell>
        </row>
        <row r="1203">
          <cell r="B1203" t="str">
            <v>P</v>
          </cell>
          <cell r="C1203" t="str">
            <v>P</v>
          </cell>
          <cell r="D1203" t="str">
            <v>P</v>
          </cell>
          <cell r="E1203" t="str">
            <v>P</v>
          </cell>
          <cell r="F1203" t="str">
            <v>P</v>
          </cell>
        </row>
        <row r="1204">
          <cell r="B1204" t="str">
            <v>P</v>
          </cell>
          <cell r="C1204" t="str">
            <v>P</v>
          </cell>
          <cell r="D1204" t="str">
            <v>P</v>
          </cell>
          <cell r="E1204" t="str">
            <v>P</v>
          </cell>
          <cell r="F1204" t="str">
            <v>P</v>
          </cell>
        </row>
        <row r="1205">
          <cell r="B1205" t="str">
            <v>P</v>
          </cell>
          <cell r="C1205" t="str">
            <v>P</v>
          </cell>
          <cell r="D1205" t="str">
            <v>P</v>
          </cell>
          <cell r="E1205" t="str">
            <v>P</v>
          </cell>
          <cell r="F1205" t="str">
            <v>P</v>
          </cell>
        </row>
        <row r="1209">
          <cell r="B1209" t="str">
            <v>P</v>
          </cell>
          <cell r="C1209" t="str">
            <v>P</v>
          </cell>
          <cell r="D1209" t="str">
            <v>P</v>
          </cell>
          <cell r="E1209" t="str">
            <v>P</v>
          </cell>
          <cell r="F1209" t="str">
            <v>P</v>
          </cell>
        </row>
        <row r="1210">
          <cell r="B1210" t="str">
            <v>P</v>
          </cell>
          <cell r="C1210" t="str">
            <v>P</v>
          </cell>
          <cell r="D1210" t="str">
            <v>P</v>
          </cell>
          <cell r="E1210" t="str">
            <v>P</v>
          </cell>
          <cell r="F1210" t="str">
            <v>P</v>
          </cell>
        </row>
        <row r="1211">
          <cell r="B1211" t="str">
            <v>P</v>
          </cell>
          <cell r="C1211" t="str">
            <v>P</v>
          </cell>
          <cell r="D1211" t="str">
            <v>P</v>
          </cell>
          <cell r="E1211" t="str">
            <v>P</v>
          </cell>
          <cell r="F1211" t="str">
            <v>P</v>
          </cell>
        </row>
        <row r="1212">
          <cell r="B1212" t="str">
            <v>P</v>
          </cell>
          <cell r="C1212" t="str">
            <v>P</v>
          </cell>
          <cell r="D1212" t="str">
            <v>P</v>
          </cell>
          <cell r="E1212" t="str">
            <v>P</v>
          </cell>
          <cell r="F1212" t="str">
            <v>P</v>
          </cell>
        </row>
        <row r="1216">
          <cell r="B1216" t="str">
            <v>P</v>
          </cell>
          <cell r="C1216" t="str">
            <v>P</v>
          </cell>
          <cell r="D1216" t="str">
            <v>P</v>
          </cell>
          <cell r="E1216" t="str">
            <v>P</v>
          </cell>
          <cell r="F1216" t="str">
            <v>P</v>
          </cell>
        </row>
        <row r="1217">
          <cell r="B1217" t="str">
            <v>P</v>
          </cell>
          <cell r="C1217" t="str">
            <v>P</v>
          </cell>
          <cell r="D1217" t="str">
            <v>P</v>
          </cell>
          <cell r="E1217" t="str">
            <v>P</v>
          </cell>
          <cell r="F1217" t="str">
            <v>P</v>
          </cell>
        </row>
        <row r="1218">
          <cell r="B1218" t="str">
            <v>P</v>
          </cell>
          <cell r="C1218" t="str">
            <v>P</v>
          </cell>
          <cell r="D1218" t="str">
            <v>P</v>
          </cell>
          <cell r="E1218" t="str">
            <v>P</v>
          </cell>
          <cell r="F1218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3">
          <cell r="B1223" t="str">
            <v>P</v>
          </cell>
          <cell r="C1223" t="str">
            <v>P</v>
          </cell>
          <cell r="D1223" t="str">
            <v>P</v>
          </cell>
          <cell r="E1223" t="str">
            <v>P</v>
          </cell>
          <cell r="F1223" t="str">
            <v>P</v>
          </cell>
        </row>
        <row r="1224">
          <cell r="B1224" t="str">
            <v>P</v>
          </cell>
          <cell r="C1224" t="str">
            <v>P</v>
          </cell>
          <cell r="D1224" t="str">
            <v>P</v>
          </cell>
          <cell r="E1224" t="str">
            <v>P</v>
          </cell>
          <cell r="F1224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6">
          <cell r="B1226" t="str">
            <v>P</v>
          </cell>
          <cell r="C1226" t="str">
            <v>P</v>
          </cell>
          <cell r="D1226" t="str">
            <v>P</v>
          </cell>
          <cell r="E1226" t="str">
            <v>P</v>
          </cell>
          <cell r="F1226" t="str">
            <v>P</v>
          </cell>
        </row>
        <row r="1230">
          <cell r="B1230" t="str">
            <v>P</v>
          </cell>
          <cell r="C1230" t="str">
            <v>P</v>
          </cell>
          <cell r="D1230" t="str">
            <v>P</v>
          </cell>
          <cell r="E1230" t="str">
            <v>P</v>
          </cell>
          <cell r="F1230" t="str">
            <v>P</v>
          </cell>
        </row>
        <row r="1231">
          <cell r="B1231" t="str">
            <v>P</v>
          </cell>
          <cell r="C1231" t="str">
            <v>P</v>
          </cell>
          <cell r="D1231" t="str">
            <v>P</v>
          </cell>
          <cell r="E1231" t="str">
            <v>P</v>
          </cell>
          <cell r="F1231" t="str">
            <v>P</v>
          </cell>
        </row>
        <row r="1232">
          <cell r="B1232" t="str">
            <v>P</v>
          </cell>
          <cell r="C1232" t="str">
            <v>P</v>
          </cell>
          <cell r="D1232" t="str">
            <v>P</v>
          </cell>
          <cell r="E1232" t="str">
            <v>P</v>
          </cell>
          <cell r="F1232" t="str">
            <v>P</v>
          </cell>
        </row>
        <row r="1233">
          <cell r="B1233" t="str">
            <v>P</v>
          </cell>
          <cell r="C1233" t="str">
            <v>P</v>
          </cell>
          <cell r="D1233" t="str">
            <v>P</v>
          </cell>
          <cell r="E1233" t="str">
            <v>P</v>
          </cell>
          <cell r="F1233" t="str">
            <v>P</v>
          </cell>
        </row>
        <row r="1238">
          <cell r="B1238" t="str">
            <v>P</v>
          </cell>
          <cell r="C1238" t="str">
            <v>P</v>
          </cell>
          <cell r="D1238" t="str">
            <v>P</v>
          </cell>
          <cell r="E1238" t="str">
            <v>P</v>
          </cell>
          <cell r="F1238" t="str">
            <v>P</v>
          </cell>
        </row>
        <row r="1239">
          <cell r="B1239" t="str">
            <v>P</v>
          </cell>
          <cell r="C1239" t="str">
            <v>P</v>
          </cell>
          <cell r="D1239" t="str">
            <v>P</v>
          </cell>
          <cell r="E1239" t="str">
            <v>P</v>
          </cell>
          <cell r="F1239" t="str">
            <v>P</v>
          </cell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</row>
        <row r="1247">
          <cell r="B1247" t="str">
            <v>P</v>
          </cell>
          <cell r="C1247" t="str">
            <v>P</v>
          </cell>
          <cell r="D1247" t="str">
            <v>P</v>
          </cell>
          <cell r="E1247" t="str">
            <v>P</v>
          </cell>
          <cell r="F1247" t="str">
            <v>P</v>
          </cell>
        </row>
        <row r="1248">
          <cell r="B1248" t="str">
            <v>P</v>
          </cell>
          <cell r="C1248" t="str">
            <v>P</v>
          </cell>
          <cell r="D1248" t="str">
            <v>P</v>
          </cell>
          <cell r="E1248" t="str">
            <v>P</v>
          </cell>
          <cell r="F1248" t="str">
            <v>P</v>
          </cell>
        </row>
        <row r="1252">
          <cell r="B1252" t="str">
            <v>P</v>
          </cell>
          <cell r="C1252" t="str">
            <v>P</v>
          </cell>
          <cell r="D1252" t="str">
            <v>P</v>
          </cell>
          <cell r="E1252" t="str">
            <v>P</v>
          </cell>
          <cell r="F1252" t="str">
            <v>P</v>
          </cell>
        </row>
        <row r="1253">
          <cell r="B1253" t="str">
            <v>P</v>
          </cell>
          <cell r="C1253" t="str">
            <v>P</v>
          </cell>
          <cell r="D1253" t="str">
            <v>P</v>
          </cell>
          <cell r="E1253" t="str">
            <v>P</v>
          </cell>
          <cell r="F1253" t="str">
            <v>P</v>
          </cell>
        </row>
        <row r="1254">
          <cell r="B1254" t="str">
            <v>P</v>
          </cell>
          <cell r="C1254" t="str">
            <v>P</v>
          </cell>
          <cell r="D1254" t="str">
            <v>P</v>
          </cell>
          <cell r="E1254" t="str">
            <v>P</v>
          </cell>
          <cell r="F1254" t="str">
            <v>P</v>
          </cell>
        </row>
        <row r="1255">
          <cell r="B1255" t="str">
            <v>P</v>
          </cell>
          <cell r="C1255" t="str">
            <v>P</v>
          </cell>
          <cell r="D1255" t="str">
            <v>P</v>
          </cell>
          <cell r="E1255" t="str">
            <v>P</v>
          </cell>
          <cell r="F1255" t="str">
            <v>P</v>
          </cell>
        </row>
        <row r="1259">
          <cell r="B1259" t="str">
            <v>P</v>
          </cell>
          <cell r="C1259" t="str">
            <v>P</v>
          </cell>
          <cell r="D1259" t="str">
            <v>P</v>
          </cell>
          <cell r="E1259" t="str">
            <v>P</v>
          </cell>
          <cell r="F1259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1">
          <cell r="B1261" t="str">
            <v>P</v>
          </cell>
          <cell r="C1261" t="str">
            <v>P</v>
          </cell>
          <cell r="D1261" t="str">
            <v>P</v>
          </cell>
          <cell r="E1261" t="str">
            <v>P</v>
          </cell>
          <cell r="F1261" t="str">
            <v>P</v>
          </cell>
        </row>
        <row r="1265">
          <cell r="B1265" t="str">
            <v>P</v>
          </cell>
          <cell r="C1265" t="str">
            <v>P</v>
          </cell>
          <cell r="D1265" t="str">
            <v>P</v>
          </cell>
          <cell r="E1265" t="str">
            <v>P</v>
          </cell>
          <cell r="F1265" t="str">
            <v>P</v>
          </cell>
        </row>
        <row r="1266">
          <cell r="B1266" t="str">
            <v>P</v>
          </cell>
          <cell r="C1266" t="str">
            <v>P</v>
          </cell>
          <cell r="D1266" t="str">
            <v>P</v>
          </cell>
          <cell r="E1266" t="str">
            <v>P</v>
          </cell>
          <cell r="F1266" t="str">
            <v>P</v>
          </cell>
        </row>
        <row r="1267">
          <cell r="B1267" t="str">
            <v>P</v>
          </cell>
          <cell r="C1267" t="str">
            <v>P</v>
          </cell>
          <cell r="D1267" t="str">
            <v>P</v>
          </cell>
          <cell r="E1267" t="str">
            <v>P</v>
          </cell>
          <cell r="F1267" t="str">
            <v>P</v>
          </cell>
        </row>
        <row r="1268">
          <cell r="B1268" t="str">
            <v>P</v>
          </cell>
          <cell r="C1268" t="str">
            <v>P</v>
          </cell>
          <cell r="D1268" t="str">
            <v>P</v>
          </cell>
          <cell r="E1268" t="str">
            <v>P</v>
          </cell>
          <cell r="F1268" t="str">
            <v>P</v>
          </cell>
        </row>
        <row r="1272">
          <cell r="B1272" t="str">
            <v>P</v>
          </cell>
          <cell r="C1272" t="str">
            <v>P</v>
          </cell>
          <cell r="D1272" t="str">
            <v>P</v>
          </cell>
          <cell r="E1272" t="str">
            <v>P</v>
          </cell>
          <cell r="F1272" t="str">
            <v>P</v>
          </cell>
        </row>
        <row r="1273">
          <cell r="B1273" t="str">
            <v>P</v>
          </cell>
          <cell r="C1273" t="str">
            <v>P</v>
          </cell>
          <cell r="D1273" t="str">
            <v>P</v>
          </cell>
          <cell r="E1273" t="str">
            <v>P</v>
          </cell>
          <cell r="F1273" t="str">
            <v>P</v>
          </cell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9">
          <cell r="B1279" t="str">
            <v>P</v>
          </cell>
          <cell r="C1279" t="str">
            <v>P</v>
          </cell>
          <cell r="D1279" t="str">
            <v>P</v>
          </cell>
          <cell r="E1279" t="str">
            <v>P</v>
          </cell>
          <cell r="F1279" t="str">
            <v>P</v>
          </cell>
        </row>
        <row r="1280">
          <cell r="B1280" t="str">
            <v>P</v>
          </cell>
          <cell r="C1280" t="str">
            <v>P</v>
          </cell>
          <cell r="D1280" t="str">
            <v>P</v>
          </cell>
          <cell r="E1280" t="str">
            <v>P</v>
          </cell>
          <cell r="F1280" t="str">
            <v>P</v>
          </cell>
        </row>
        <row r="1281">
          <cell r="B1281" t="str">
            <v>P</v>
          </cell>
          <cell r="C1281" t="str">
            <v>P</v>
          </cell>
          <cell r="D1281" t="str">
            <v>P</v>
          </cell>
          <cell r="E1281" t="str">
            <v>P</v>
          </cell>
          <cell r="F1281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6">
          <cell r="B1286" t="str">
            <v>P</v>
          </cell>
          <cell r="C1286" t="str">
            <v>P</v>
          </cell>
          <cell r="D1286" t="str">
            <v>P</v>
          </cell>
          <cell r="E1286" t="str">
            <v>P</v>
          </cell>
          <cell r="F1286" t="str">
            <v>P</v>
          </cell>
        </row>
        <row r="1287">
          <cell r="B1287" t="str">
            <v>P</v>
          </cell>
          <cell r="C1287" t="str">
            <v>P</v>
          </cell>
          <cell r="D1287" t="str">
            <v>P</v>
          </cell>
          <cell r="E1287" t="str">
            <v>P</v>
          </cell>
          <cell r="F1287" t="str">
            <v>P</v>
          </cell>
        </row>
        <row r="1288">
          <cell r="B1288" t="str">
            <v>P</v>
          </cell>
          <cell r="C1288" t="str">
            <v>P</v>
          </cell>
          <cell r="D1288" t="str">
            <v>P</v>
          </cell>
          <cell r="E1288" t="str">
            <v>P</v>
          </cell>
          <cell r="F1288" t="str">
            <v>P</v>
          </cell>
        </row>
        <row r="1292">
          <cell r="B1292" t="str">
            <v>P</v>
          </cell>
          <cell r="C1292" t="str">
            <v>P</v>
          </cell>
          <cell r="D1292" t="str">
            <v>P</v>
          </cell>
          <cell r="E1292" t="str">
            <v>P</v>
          </cell>
          <cell r="F1292" t="str">
            <v>P</v>
          </cell>
        </row>
        <row r="1293">
          <cell r="B1293" t="str">
            <v>P</v>
          </cell>
          <cell r="C1293" t="str">
            <v>P</v>
          </cell>
          <cell r="D1293" t="str">
            <v>P</v>
          </cell>
          <cell r="E1293" t="str">
            <v>P</v>
          </cell>
          <cell r="F1293" t="str">
            <v>P</v>
          </cell>
        </row>
        <row r="1300">
          <cell r="B1300" t="str">
            <v>P</v>
          </cell>
          <cell r="C1300" t="str">
            <v>P</v>
          </cell>
          <cell r="D1300" t="str">
            <v>P</v>
          </cell>
          <cell r="E1300" t="str">
            <v>P</v>
          </cell>
          <cell r="F1300" t="str">
            <v>P</v>
          </cell>
        </row>
        <row r="1306">
          <cell r="B1306" t="str">
            <v>T</v>
          </cell>
          <cell r="C1306" t="str">
            <v>T</v>
          </cell>
          <cell r="D1306" t="str">
            <v>T</v>
          </cell>
          <cell r="E1306" t="str">
            <v>T</v>
          </cell>
          <cell r="F1306" t="str">
            <v>T</v>
          </cell>
        </row>
        <row r="1307">
          <cell r="B1307" t="str">
            <v>T</v>
          </cell>
          <cell r="C1307" t="str">
            <v>T</v>
          </cell>
          <cell r="D1307" t="str">
            <v>T</v>
          </cell>
          <cell r="E1307" t="str">
            <v>T</v>
          </cell>
          <cell r="F1307" t="str">
            <v>T</v>
          </cell>
        </row>
        <row r="1308">
          <cell r="B1308" t="str">
            <v>T</v>
          </cell>
          <cell r="C1308" t="str">
            <v>T</v>
          </cell>
          <cell r="D1308" t="str">
            <v>T</v>
          </cell>
          <cell r="E1308" t="str">
            <v>T</v>
          </cell>
          <cell r="F1308" t="str">
            <v>T</v>
          </cell>
        </row>
        <row r="1312">
          <cell r="B1312" t="str">
            <v>T</v>
          </cell>
          <cell r="C1312" t="str">
            <v>T</v>
          </cell>
          <cell r="D1312" t="str">
            <v>T</v>
          </cell>
          <cell r="E1312" t="str">
            <v>T</v>
          </cell>
          <cell r="F1312" t="str">
            <v>T</v>
          </cell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5">
          <cell r="B1325" t="str">
            <v>T</v>
          </cell>
          <cell r="C1325" t="str">
            <v>T</v>
          </cell>
          <cell r="D1325" t="str">
            <v>T</v>
          </cell>
          <cell r="E1325" t="str">
            <v>T</v>
          </cell>
          <cell r="F1325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31">
          <cell r="B1331" t="str">
            <v>T</v>
          </cell>
          <cell r="C1331" t="str">
            <v>T</v>
          </cell>
          <cell r="D1331" t="str">
            <v>T</v>
          </cell>
          <cell r="E1331" t="str">
            <v>T</v>
          </cell>
          <cell r="F1331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7">
          <cell r="B1337" t="str">
            <v>T</v>
          </cell>
          <cell r="C1337" t="str">
            <v>T</v>
          </cell>
          <cell r="D1337" t="str">
            <v>T</v>
          </cell>
          <cell r="E1337" t="str">
            <v>T</v>
          </cell>
          <cell r="F1337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3">
          <cell r="B1343" t="str">
            <v>T</v>
          </cell>
          <cell r="C1343" t="str">
            <v>T</v>
          </cell>
          <cell r="D1343" t="str">
            <v>T</v>
          </cell>
          <cell r="E1343" t="str">
            <v>T</v>
          </cell>
          <cell r="F1343" t="str">
            <v>T</v>
          </cell>
        </row>
        <row r="1344">
          <cell r="B1344" t="str">
            <v>T</v>
          </cell>
          <cell r="C1344" t="str">
            <v>T</v>
          </cell>
          <cell r="D1344" t="str">
            <v>T</v>
          </cell>
          <cell r="E1344" t="str">
            <v>T</v>
          </cell>
          <cell r="F1344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9">
          <cell r="B1349" t="str">
            <v>T</v>
          </cell>
          <cell r="C1349" t="str">
            <v>T</v>
          </cell>
          <cell r="D1349" t="str">
            <v>T</v>
          </cell>
          <cell r="E1349" t="str">
            <v>T</v>
          </cell>
          <cell r="F1349" t="str">
            <v>T</v>
          </cell>
        </row>
        <row r="1350">
          <cell r="B1350" t="str">
            <v>T</v>
          </cell>
          <cell r="C1350" t="str">
            <v>T</v>
          </cell>
          <cell r="D1350" t="str">
            <v>T</v>
          </cell>
          <cell r="E1350" t="str">
            <v>T</v>
          </cell>
          <cell r="F1350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5">
          <cell r="B1355" t="str">
            <v>T</v>
          </cell>
          <cell r="C1355" t="str">
            <v>T</v>
          </cell>
          <cell r="D1355" t="str">
            <v>T</v>
          </cell>
          <cell r="E1355" t="str">
            <v>T</v>
          </cell>
          <cell r="F1355" t="str">
            <v>T</v>
          </cell>
        </row>
        <row r="1356">
          <cell r="B1356" t="str">
            <v>T</v>
          </cell>
          <cell r="C1356" t="str">
            <v>T</v>
          </cell>
          <cell r="D1356" t="str">
            <v>T</v>
          </cell>
          <cell r="E1356" t="str">
            <v>T</v>
          </cell>
          <cell r="F1356" t="str">
            <v>T</v>
          </cell>
        </row>
        <row r="1357">
          <cell r="B1357" t="str">
            <v>T</v>
          </cell>
          <cell r="C1357" t="str">
            <v>T</v>
          </cell>
          <cell r="D1357" t="str">
            <v>T</v>
          </cell>
          <cell r="E1357" t="str">
            <v>T</v>
          </cell>
          <cell r="F1357" t="str">
            <v>T</v>
          </cell>
        </row>
        <row r="1361">
          <cell r="B1361" t="str">
            <v>T</v>
          </cell>
          <cell r="C1361" t="str">
            <v>T</v>
          </cell>
          <cell r="D1361" t="str">
            <v>T</v>
          </cell>
          <cell r="E1361" t="str">
            <v>T</v>
          </cell>
          <cell r="F1361" t="str">
            <v>T</v>
          </cell>
        </row>
        <row r="1365">
          <cell r="B1365" t="str">
            <v>T</v>
          </cell>
          <cell r="C1365" t="str">
            <v>T</v>
          </cell>
          <cell r="D1365" t="str">
            <v>T</v>
          </cell>
          <cell r="E1365" t="str">
            <v>T</v>
          </cell>
          <cell r="F1365" t="str">
            <v>T</v>
          </cell>
        </row>
        <row r="1371">
          <cell r="B1371" t="str">
            <v>DPW</v>
          </cell>
          <cell r="C1371" t="str">
            <v>DPW</v>
          </cell>
          <cell r="D1371" t="str">
            <v>DPW</v>
          </cell>
          <cell r="E1371" t="str">
            <v>DPW</v>
          </cell>
          <cell r="F1371" t="str">
            <v>DPW</v>
          </cell>
          <cell r="H1371" t="str">
            <v>PLNT2</v>
          </cell>
          <cell r="I1371" t="str">
            <v>PLNT2</v>
          </cell>
          <cell r="J1371" t="str">
            <v>PLNT2</v>
          </cell>
          <cell r="K1371" t="str">
            <v>PLNT2</v>
          </cell>
          <cell r="L1371" t="str">
            <v>PLNT2</v>
          </cell>
        </row>
        <row r="1375">
          <cell r="B1375" t="str">
            <v>DPW</v>
          </cell>
          <cell r="C1375" t="str">
            <v>DPW</v>
          </cell>
          <cell r="D1375" t="str">
            <v>DPW</v>
          </cell>
          <cell r="E1375" t="str">
            <v>DPW</v>
          </cell>
          <cell r="F1375" t="str">
            <v>DPW</v>
          </cell>
          <cell r="H1375" t="str">
            <v>PLNT2</v>
          </cell>
          <cell r="I1375" t="str">
            <v>PLNT2</v>
          </cell>
          <cell r="J1375" t="str">
            <v>PLNT2</v>
          </cell>
          <cell r="K1375" t="str">
            <v>PLNT2</v>
          </cell>
          <cell r="L1375" t="str">
            <v>PLNT2</v>
          </cell>
        </row>
        <row r="1379">
          <cell r="B1379" t="str">
            <v>DPW</v>
          </cell>
          <cell r="C1379" t="str">
            <v>DPW</v>
          </cell>
          <cell r="D1379" t="str">
            <v>DPW</v>
          </cell>
          <cell r="E1379" t="str">
            <v>DPW</v>
          </cell>
          <cell r="F1379" t="str">
            <v>DPW</v>
          </cell>
          <cell r="H1379" t="str">
            <v>SUBS</v>
          </cell>
          <cell r="I1379" t="str">
            <v>SUBS</v>
          </cell>
          <cell r="J1379" t="str">
            <v>SUBS</v>
          </cell>
          <cell r="K1379" t="str">
            <v>SUBS</v>
          </cell>
          <cell r="L1379" t="str">
            <v>SUBS</v>
          </cell>
        </row>
        <row r="1383">
          <cell r="B1383" t="str">
            <v>DPW</v>
          </cell>
          <cell r="C1383" t="str">
            <v>DPW</v>
          </cell>
          <cell r="D1383" t="str">
            <v>DPW</v>
          </cell>
          <cell r="E1383" t="str">
            <v>DPW</v>
          </cell>
          <cell r="F1383" t="str">
            <v>DPW</v>
          </cell>
          <cell r="H1383" t="str">
            <v>PC</v>
          </cell>
          <cell r="I1383" t="str">
            <v>PC</v>
          </cell>
          <cell r="J1383" t="str">
            <v>PC</v>
          </cell>
          <cell r="K1383" t="str">
            <v>PC</v>
          </cell>
          <cell r="L1383" t="str">
            <v>PC</v>
          </cell>
        </row>
        <row r="1387">
          <cell r="B1387" t="str">
            <v>DPW</v>
          </cell>
          <cell r="C1387" t="str">
            <v>DPW</v>
          </cell>
          <cell r="D1387" t="str">
            <v>DPW</v>
          </cell>
          <cell r="E1387" t="str">
            <v>DPW</v>
          </cell>
          <cell r="F1387" t="str">
            <v>DPW</v>
          </cell>
          <cell r="H1387" t="str">
            <v>PC</v>
          </cell>
          <cell r="I1387" t="str">
            <v>PC</v>
          </cell>
          <cell r="J1387" t="str">
            <v>PC</v>
          </cell>
          <cell r="K1387" t="str">
            <v>PC</v>
          </cell>
          <cell r="L1387" t="str">
            <v>PC</v>
          </cell>
        </row>
        <row r="1391">
          <cell r="B1391" t="str">
            <v>DPW</v>
          </cell>
          <cell r="C1391" t="str">
            <v>DPW</v>
          </cell>
          <cell r="D1391" t="str">
            <v>DPW</v>
          </cell>
          <cell r="E1391" t="str">
            <v>DPW</v>
          </cell>
          <cell r="F1391" t="str">
            <v>DPW</v>
          </cell>
          <cell r="H1391" t="str">
            <v>PC</v>
          </cell>
          <cell r="I1391" t="str">
            <v>PC</v>
          </cell>
          <cell r="J1391" t="str">
            <v>PC</v>
          </cell>
          <cell r="K1391" t="str">
            <v>PC</v>
          </cell>
          <cell r="L1391" t="str">
            <v>PC</v>
          </cell>
        </row>
        <row r="1395">
          <cell r="B1395" t="str">
            <v>DPW</v>
          </cell>
          <cell r="C1395" t="str">
            <v>DPW</v>
          </cell>
          <cell r="D1395" t="str">
            <v>DPW</v>
          </cell>
          <cell r="E1395" t="str">
            <v>DPW</v>
          </cell>
          <cell r="F1395" t="str">
            <v>DPW</v>
          </cell>
          <cell r="H1395" t="str">
            <v>PC</v>
          </cell>
          <cell r="I1395" t="str">
            <v>PC</v>
          </cell>
          <cell r="J1395" t="str">
            <v>PC</v>
          </cell>
          <cell r="K1395" t="str">
            <v>PC</v>
          </cell>
          <cell r="L1395" t="str">
            <v>PC</v>
          </cell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XFMR</v>
          </cell>
          <cell r="I1399" t="str">
            <v>XFMR</v>
          </cell>
          <cell r="J1399" t="str">
            <v>XFMR</v>
          </cell>
          <cell r="K1399" t="str">
            <v>XFMR</v>
          </cell>
          <cell r="L1399" t="str">
            <v>XFMR</v>
          </cell>
        </row>
        <row r="1403">
          <cell r="B1403" t="str">
            <v>DPW</v>
          </cell>
          <cell r="C1403" t="str">
            <v>DPW</v>
          </cell>
          <cell r="D1403" t="str">
            <v>DPW</v>
          </cell>
          <cell r="E1403" t="str">
            <v>DPW</v>
          </cell>
          <cell r="F1403" t="str">
            <v>DPW</v>
          </cell>
          <cell r="H1403" t="str">
            <v>SERV</v>
          </cell>
          <cell r="I1403" t="str">
            <v>SERV</v>
          </cell>
          <cell r="J1403" t="str">
            <v>SERV</v>
          </cell>
          <cell r="K1403" t="str">
            <v>SERV</v>
          </cell>
          <cell r="L1403" t="str">
            <v>SERV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METR</v>
          </cell>
          <cell r="I1407" t="str">
            <v>METR</v>
          </cell>
          <cell r="J1407" t="str">
            <v>METR</v>
          </cell>
          <cell r="K1407" t="str">
            <v>METR</v>
          </cell>
          <cell r="L1407" t="str">
            <v>METR</v>
          </cell>
        </row>
        <row r="1411">
          <cell r="B1411" t="str">
            <v>DPW</v>
          </cell>
          <cell r="C1411" t="str">
            <v>DPW</v>
          </cell>
          <cell r="D1411" t="str">
            <v>DPW</v>
          </cell>
          <cell r="E1411" t="str">
            <v>DPW</v>
          </cell>
          <cell r="F1411" t="str">
            <v>DPW</v>
          </cell>
          <cell r="H1411" t="str">
            <v>PC</v>
          </cell>
          <cell r="I1411" t="str">
            <v>PC</v>
          </cell>
          <cell r="J1411" t="str">
            <v>PC</v>
          </cell>
          <cell r="K1411" t="str">
            <v>PC</v>
          </cell>
          <cell r="L1411" t="str">
            <v>PC</v>
          </cell>
        </row>
        <row r="1415">
          <cell r="B1415" t="str">
            <v>DPW</v>
          </cell>
          <cell r="C1415" t="str">
            <v>DPW</v>
          </cell>
          <cell r="D1415" t="str">
            <v>DPW</v>
          </cell>
          <cell r="E1415" t="str">
            <v>DPW</v>
          </cell>
          <cell r="F1415" t="str">
            <v>DPW</v>
          </cell>
          <cell r="H1415" t="str">
            <v>PLNT2</v>
          </cell>
          <cell r="I1415" t="str">
            <v>PLNT2</v>
          </cell>
          <cell r="J1415" t="str">
            <v>PLNT2</v>
          </cell>
          <cell r="K1415" t="str">
            <v>PLNT2</v>
          </cell>
          <cell r="L1415" t="str">
            <v>PLNT2</v>
          </cell>
        </row>
        <row r="1419">
          <cell r="B1419" t="str">
            <v>DPW</v>
          </cell>
          <cell r="C1419" t="str">
            <v>DPW</v>
          </cell>
          <cell r="D1419" t="str">
            <v>DPW</v>
          </cell>
          <cell r="E1419" t="str">
            <v>DPW</v>
          </cell>
          <cell r="F1419" t="str">
            <v>DPW</v>
          </cell>
          <cell r="H1419" t="str">
            <v>PC</v>
          </cell>
          <cell r="I1419" t="str">
            <v>PC</v>
          </cell>
          <cell r="J1419" t="str">
            <v>PC</v>
          </cell>
          <cell r="K1419" t="str">
            <v>PC</v>
          </cell>
          <cell r="L1419" t="str">
            <v>PC</v>
          </cell>
        </row>
        <row r="1423">
          <cell r="B1423" t="str">
            <v>DPW</v>
          </cell>
          <cell r="C1423" t="str">
            <v>DPW</v>
          </cell>
          <cell r="D1423" t="str">
            <v>DPW</v>
          </cell>
          <cell r="E1423" t="str">
            <v>DPW</v>
          </cell>
          <cell r="F1423" t="str">
            <v>DPW</v>
          </cell>
          <cell r="H1423" t="str">
            <v>PLNT2</v>
          </cell>
          <cell r="I1423" t="str">
            <v>PLNT2</v>
          </cell>
          <cell r="J1423" t="str">
            <v>PLNT2</v>
          </cell>
          <cell r="K1423" t="str">
            <v>PLNT2</v>
          </cell>
          <cell r="L1423" t="str">
            <v>PLNT2</v>
          </cell>
        </row>
        <row r="1427">
          <cell r="B1427" t="str">
            <v>DPW</v>
          </cell>
          <cell r="C1427" t="str">
            <v>DPW</v>
          </cell>
          <cell r="D1427" t="str">
            <v>DPW</v>
          </cell>
          <cell r="E1427" t="str">
            <v>DPW</v>
          </cell>
          <cell r="F1427" t="str">
            <v>DPW</v>
          </cell>
          <cell r="H1427" t="str">
            <v>PLNT2</v>
          </cell>
          <cell r="I1427" t="str">
            <v>PLNT2</v>
          </cell>
          <cell r="J1427" t="str">
            <v>PLNT2</v>
          </cell>
          <cell r="K1427" t="str">
            <v>PLNT2</v>
          </cell>
          <cell r="L1427" t="str">
            <v>PLNT2</v>
          </cell>
        </row>
        <row r="1434">
          <cell r="B1434" t="str">
            <v>G-SITUS</v>
          </cell>
          <cell r="C1434" t="str">
            <v>G-SITUS</v>
          </cell>
          <cell r="D1434" t="str">
            <v>G-SITUS</v>
          </cell>
          <cell r="E1434" t="str">
            <v>G-SITUS</v>
          </cell>
          <cell r="F1434" t="str">
            <v>G-SITUS</v>
          </cell>
          <cell r="H1434" t="str">
            <v>PLNT</v>
          </cell>
          <cell r="I1434" t="str">
            <v>PLNT</v>
          </cell>
          <cell r="J1434" t="str">
            <v>PLNT</v>
          </cell>
          <cell r="K1434" t="str">
            <v>PLNT</v>
          </cell>
          <cell r="L1434" t="str">
            <v>PLNT</v>
          </cell>
        </row>
        <row r="1435">
          <cell r="B1435" t="str">
            <v>CUST</v>
          </cell>
          <cell r="C1435" t="str">
            <v>CUST</v>
          </cell>
          <cell r="D1435" t="str">
            <v>CUST</v>
          </cell>
          <cell r="E1435" t="str">
            <v>CUST</v>
          </cell>
          <cell r="F1435" t="str">
            <v>CUST</v>
          </cell>
          <cell r="H1435" t="str">
            <v>CUST</v>
          </cell>
          <cell r="I1435" t="str">
            <v>CUST</v>
          </cell>
          <cell r="J1435" t="str">
            <v>CUST</v>
          </cell>
          <cell r="K1435" t="str">
            <v>CUST</v>
          </cell>
          <cell r="L1435" t="str">
            <v>CUST</v>
          </cell>
        </row>
        <row r="1436">
          <cell r="B1436" t="str">
            <v>PT</v>
          </cell>
          <cell r="C1436" t="str">
            <v>PT</v>
          </cell>
          <cell r="D1436" t="str">
            <v>PT</v>
          </cell>
          <cell r="E1436" t="str">
            <v>PT</v>
          </cell>
          <cell r="F1436" t="str">
            <v>PT</v>
          </cell>
          <cell r="H1436" t="str">
            <v>PLNT</v>
          </cell>
          <cell r="I1436" t="str">
            <v>PLNT</v>
          </cell>
          <cell r="J1436" t="str">
            <v>PLNT</v>
          </cell>
          <cell r="K1436" t="str">
            <v>PLNT</v>
          </cell>
          <cell r="L1436" t="str">
            <v>PLNT</v>
          </cell>
        </row>
        <row r="1437">
          <cell r="B1437" t="str">
            <v>G-SG</v>
          </cell>
          <cell r="C1437" t="str">
            <v>G-SG</v>
          </cell>
          <cell r="D1437" t="str">
            <v>G-SG</v>
          </cell>
          <cell r="E1437" t="str">
            <v>G-SG</v>
          </cell>
          <cell r="F1437" t="str">
            <v>G-SG</v>
          </cell>
          <cell r="H1437" t="str">
            <v>PLNT</v>
          </cell>
          <cell r="I1437" t="str">
            <v>PLNT</v>
          </cell>
          <cell r="J1437" t="str">
            <v>PLNT</v>
          </cell>
          <cell r="K1437" t="str">
            <v>PLNT</v>
          </cell>
          <cell r="L1437" t="str">
            <v>PLNT</v>
          </cell>
        </row>
        <row r="1438">
          <cell r="B1438" t="str">
            <v>PTD</v>
          </cell>
          <cell r="C1438" t="str">
            <v>PTD</v>
          </cell>
          <cell r="D1438" t="str">
            <v>PTD</v>
          </cell>
          <cell r="E1438" t="str">
            <v>PTD</v>
          </cell>
          <cell r="F1438" t="str">
            <v>PTD</v>
          </cell>
          <cell r="H1438" t="str">
            <v>PLNT</v>
          </cell>
          <cell r="I1438" t="str">
            <v>PLNT</v>
          </cell>
          <cell r="J1438" t="str">
            <v>PLNT</v>
          </cell>
          <cell r="K1438" t="str">
            <v>PLNT</v>
          </cell>
          <cell r="L1438" t="str">
            <v>PLNT</v>
          </cell>
        </row>
        <row r="1442">
          <cell r="B1442" t="str">
            <v>G-SITUS</v>
          </cell>
          <cell r="C1442" t="str">
            <v>G-SITUS</v>
          </cell>
          <cell r="D1442" t="str">
            <v>G-SITUS</v>
          </cell>
          <cell r="E1442" t="str">
            <v>G-SITUS</v>
          </cell>
          <cell r="F1442" t="str">
            <v>G-SITUS</v>
          </cell>
          <cell r="H1442" t="str">
            <v>PLNT</v>
          </cell>
          <cell r="I1442" t="str">
            <v>PLNT</v>
          </cell>
          <cell r="J1442" t="str">
            <v>PLNT</v>
          </cell>
          <cell r="K1442" t="str">
            <v>PLNT</v>
          </cell>
          <cell r="L1442" t="str">
            <v>PLNT</v>
          </cell>
        </row>
        <row r="1443">
          <cell r="B1443" t="str">
            <v>G-DGU</v>
          </cell>
          <cell r="C1443" t="str">
            <v>G-DGU</v>
          </cell>
          <cell r="D1443" t="str">
            <v>G-DGU</v>
          </cell>
          <cell r="E1443" t="str">
            <v>G-DGU</v>
          </cell>
          <cell r="F1443" t="str">
            <v>G-DGU</v>
          </cell>
          <cell r="H1443" t="str">
            <v>PLNT</v>
          </cell>
          <cell r="I1443" t="str">
            <v>PLNT</v>
          </cell>
          <cell r="J1443" t="str">
            <v>PLNT</v>
          </cell>
          <cell r="K1443" t="str">
            <v>PLNT</v>
          </cell>
          <cell r="L1443" t="str">
            <v>PLNT</v>
          </cell>
        </row>
        <row r="1444">
          <cell r="B1444" t="str">
            <v>G-DGU</v>
          </cell>
          <cell r="C1444" t="str">
            <v>G-DGU</v>
          </cell>
          <cell r="D1444" t="str">
            <v>G-DGU</v>
          </cell>
          <cell r="E1444" t="str">
            <v>G-DGU</v>
          </cell>
          <cell r="F1444" t="str">
            <v>G-DGU</v>
          </cell>
          <cell r="H1444" t="str">
            <v>PLNT</v>
          </cell>
          <cell r="I1444" t="str">
            <v>PLNT</v>
          </cell>
          <cell r="J1444" t="str">
            <v>PLNT</v>
          </cell>
          <cell r="K1444" t="str">
            <v>PLNT</v>
          </cell>
          <cell r="L1444" t="str">
            <v>PLNT</v>
          </cell>
        </row>
        <row r="1445">
          <cell r="B1445" t="str">
            <v>P</v>
          </cell>
          <cell r="C1445" t="str">
            <v>P</v>
          </cell>
          <cell r="D1445" t="str">
            <v>P</v>
          </cell>
          <cell r="E1445" t="str">
            <v>P</v>
          </cell>
          <cell r="F1445" t="str">
            <v>P</v>
          </cell>
          <cell r="H1445" t="str">
            <v>PLNT</v>
          </cell>
          <cell r="I1445" t="str">
            <v>PLNT</v>
          </cell>
          <cell r="J1445" t="str">
            <v>PLNT</v>
          </cell>
          <cell r="K1445" t="str">
            <v>PLNT</v>
          </cell>
          <cell r="L1445" t="str">
            <v>PLNT</v>
          </cell>
        </row>
        <row r="1446">
          <cell r="B1446" t="str">
            <v>CUST</v>
          </cell>
          <cell r="C1446" t="str">
            <v>CUST</v>
          </cell>
          <cell r="D1446" t="str">
            <v>CUST</v>
          </cell>
          <cell r="E1446" t="str">
            <v>CUST</v>
          </cell>
          <cell r="F1446" t="str">
            <v>CUST</v>
          </cell>
          <cell r="H1446" t="str">
            <v>CUST</v>
          </cell>
          <cell r="I1446" t="str">
            <v>CUST</v>
          </cell>
          <cell r="J1446" t="str">
            <v>CUST</v>
          </cell>
          <cell r="K1446" t="str">
            <v>CUST</v>
          </cell>
          <cell r="L1446" t="str">
            <v>CUST</v>
          </cell>
        </row>
        <row r="1447">
          <cell r="B1447" t="str">
            <v>G-SG</v>
          </cell>
          <cell r="C1447" t="str">
            <v>G-SG</v>
          </cell>
          <cell r="D1447" t="str">
            <v>G-SG</v>
          </cell>
          <cell r="E1447" t="str">
            <v>G-SG</v>
          </cell>
          <cell r="F1447" t="str">
            <v>G-SG</v>
          </cell>
          <cell r="H1447" t="str">
            <v>PLNT</v>
          </cell>
          <cell r="I1447" t="str">
            <v>PLNT</v>
          </cell>
          <cell r="J1447" t="str">
            <v>PLNT</v>
          </cell>
          <cell r="K1447" t="str">
            <v>PLNT</v>
          </cell>
          <cell r="L1447" t="str">
            <v>PLNT</v>
          </cell>
        </row>
        <row r="1448">
          <cell r="B1448" t="str">
            <v>PTD</v>
          </cell>
          <cell r="C1448" t="str">
            <v>PTD</v>
          </cell>
          <cell r="D1448" t="str">
            <v>PTD</v>
          </cell>
          <cell r="E1448" t="str">
            <v>PTD</v>
          </cell>
          <cell r="F1448" t="str">
            <v>PTD</v>
          </cell>
          <cell r="H1448" t="str">
            <v>PLNT</v>
          </cell>
          <cell r="I1448" t="str">
            <v>PLNT</v>
          </cell>
          <cell r="J1448" t="str">
            <v>PLNT</v>
          </cell>
          <cell r="K1448" t="str">
            <v>PLNT</v>
          </cell>
          <cell r="L1448" t="str">
            <v>PLNT</v>
          </cell>
        </row>
        <row r="1452">
          <cell r="B1452" t="str">
            <v>G-SITUS</v>
          </cell>
          <cell r="C1452" t="str">
            <v>G-SITUS</v>
          </cell>
          <cell r="D1452" t="str">
            <v>G-SITUS</v>
          </cell>
          <cell r="E1452" t="str">
            <v>G-SITUS</v>
          </cell>
          <cell r="F1452" t="str">
            <v>G-SITUS</v>
          </cell>
          <cell r="H1452" t="str">
            <v>PLNT</v>
          </cell>
          <cell r="I1452" t="str">
            <v>PLNT</v>
          </cell>
          <cell r="J1452" t="str">
            <v>PLNT</v>
          </cell>
          <cell r="K1452" t="str">
            <v>PLNT</v>
          </cell>
          <cell r="L1452" t="str">
            <v>PLNT</v>
          </cell>
        </row>
        <row r="1453">
          <cell r="B1453" t="str">
            <v>PT</v>
          </cell>
          <cell r="C1453" t="str">
            <v>PT</v>
          </cell>
          <cell r="D1453" t="str">
            <v>PT</v>
          </cell>
          <cell r="E1453" t="str">
            <v>PT</v>
          </cell>
          <cell r="F1453" t="str">
            <v>PT</v>
          </cell>
          <cell r="H1453" t="str">
            <v>PLNT</v>
          </cell>
          <cell r="I1453" t="str">
            <v>PLNT</v>
          </cell>
          <cell r="J1453" t="str">
            <v>PLNT</v>
          </cell>
          <cell r="K1453" t="str">
            <v>PLNT</v>
          </cell>
          <cell r="L1453" t="str">
            <v>PLNT</v>
          </cell>
        </row>
        <row r="1454">
          <cell r="B1454" t="str">
            <v>PT</v>
          </cell>
          <cell r="C1454" t="str">
            <v>PT</v>
          </cell>
          <cell r="D1454" t="str">
            <v>PT</v>
          </cell>
          <cell r="E1454" t="str">
            <v>PT</v>
          </cell>
          <cell r="F1454" t="str">
            <v>PT</v>
          </cell>
          <cell r="H1454" t="str">
            <v>PLNT</v>
          </cell>
          <cell r="I1454" t="str">
            <v>PLNT</v>
          </cell>
          <cell r="J1454" t="str">
            <v>PLNT</v>
          </cell>
          <cell r="K1454" t="str">
            <v>PLNT</v>
          </cell>
          <cell r="L1454" t="str">
            <v>PLNT</v>
          </cell>
        </row>
        <row r="1455">
          <cell r="B1455" t="str">
            <v>CUST</v>
          </cell>
          <cell r="C1455" t="str">
            <v>CUST</v>
          </cell>
          <cell r="D1455" t="str">
            <v>CUST</v>
          </cell>
          <cell r="E1455" t="str">
            <v>CUST</v>
          </cell>
          <cell r="F1455" t="str">
            <v>CUST</v>
          </cell>
          <cell r="H1455" t="str">
            <v>CUST</v>
          </cell>
          <cell r="I1455" t="str">
            <v>CUST</v>
          </cell>
          <cell r="J1455" t="str">
            <v>CUST</v>
          </cell>
          <cell r="K1455" t="str">
            <v>CUST</v>
          </cell>
          <cell r="L1455" t="str">
            <v>CUST</v>
          </cell>
        </row>
        <row r="1456">
          <cell r="B1456" t="str">
            <v>G-SG</v>
          </cell>
          <cell r="C1456" t="str">
            <v>G-SG</v>
          </cell>
          <cell r="D1456" t="str">
            <v>G-SG</v>
          </cell>
          <cell r="E1456" t="str">
            <v>G-SG</v>
          </cell>
          <cell r="F1456" t="str">
            <v>G-SG</v>
          </cell>
          <cell r="H1456" t="str">
            <v>PLNT</v>
          </cell>
          <cell r="I1456" t="str">
            <v>PLNT</v>
          </cell>
          <cell r="J1456" t="str">
            <v>PLNT</v>
          </cell>
          <cell r="K1456" t="str">
            <v>PLNT</v>
          </cell>
          <cell r="L1456" t="str">
            <v>PLNT</v>
          </cell>
        </row>
        <row r="1457">
          <cell r="B1457" t="str">
            <v>P</v>
          </cell>
          <cell r="C1457" t="str">
            <v>P</v>
          </cell>
          <cell r="D1457" t="str">
            <v>P</v>
          </cell>
          <cell r="E1457" t="str">
            <v>P</v>
          </cell>
          <cell r="F1457" t="str">
            <v>P</v>
          </cell>
          <cell r="H1457" t="str">
            <v>PLNT</v>
          </cell>
          <cell r="I1457" t="str">
            <v>PLNT</v>
          </cell>
          <cell r="J1457" t="str">
            <v>PLNT</v>
          </cell>
          <cell r="K1457" t="str">
            <v>PLNT</v>
          </cell>
          <cell r="L1457" t="str">
            <v>PLNT</v>
          </cell>
        </row>
        <row r="1458">
          <cell r="B1458" t="str">
            <v>PTD</v>
          </cell>
          <cell r="C1458" t="str">
            <v>PTD</v>
          </cell>
          <cell r="D1458" t="str">
            <v>PTD</v>
          </cell>
          <cell r="E1458" t="str">
            <v>PTD</v>
          </cell>
          <cell r="F1458" t="str">
            <v>PTD</v>
          </cell>
          <cell r="H1458" t="str">
            <v>PLNT</v>
          </cell>
          <cell r="I1458" t="str">
            <v>PLNT</v>
          </cell>
          <cell r="J1458" t="str">
            <v>PLNT</v>
          </cell>
          <cell r="K1458" t="str">
            <v>PLNT</v>
          </cell>
          <cell r="L1458" t="str">
            <v>PLNT</v>
          </cell>
        </row>
        <row r="1459">
          <cell r="B1459" t="str">
            <v>G-SG</v>
          </cell>
          <cell r="C1459" t="str">
            <v>G-SG</v>
          </cell>
          <cell r="D1459" t="str">
            <v>G-SG</v>
          </cell>
          <cell r="E1459" t="str">
            <v>G-SG</v>
          </cell>
          <cell r="F1459" t="str">
            <v>G-SG</v>
          </cell>
          <cell r="H1459" t="str">
            <v>PLNT</v>
          </cell>
          <cell r="I1459" t="str">
            <v>PLNT</v>
          </cell>
          <cell r="J1459" t="str">
            <v>PLNT</v>
          </cell>
          <cell r="K1459" t="str">
            <v>PLNT</v>
          </cell>
          <cell r="L1459" t="str">
            <v>PLNT</v>
          </cell>
        </row>
        <row r="1460">
          <cell r="B1460" t="str">
            <v>P</v>
          </cell>
          <cell r="C1460" t="str">
            <v>P</v>
          </cell>
          <cell r="D1460" t="str">
            <v>P</v>
          </cell>
          <cell r="E1460" t="str">
            <v>P</v>
          </cell>
          <cell r="F1460" t="str">
            <v>P</v>
          </cell>
          <cell r="H1460" t="str">
            <v>PLNT</v>
          </cell>
          <cell r="I1460" t="str">
            <v>PLNT</v>
          </cell>
          <cell r="J1460" t="str">
            <v>PLNT</v>
          </cell>
          <cell r="K1460" t="str">
            <v>PLNT</v>
          </cell>
          <cell r="L1460" t="str">
            <v>PLNT</v>
          </cell>
        </row>
        <row r="1464">
          <cell r="B1464" t="str">
            <v>G-SITUS</v>
          </cell>
          <cell r="C1464" t="str">
            <v>G-SITUS</v>
          </cell>
          <cell r="D1464" t="str">
            <v>G-SITUS</v>
          </cell>
          <cell r="E1464" t="str">
            <v>G-SITUS</v>
          </cell>
          <cell r="F1464" t="str">
            <v>G-SITUS</v>
          </cell>
          <cell r="H1464" t="str">
            <v>PLNT</v>
          </cell>
          <cell r="I1464" t="str">
            <v>PLNT</v>
          </cell>
          <cell r="J1464" t="str">
            <v>PLNT</v>
          </cell>
          <cell r="K1464" t="str">
            <v>PLNT</v>
          </cell>
          <cell r="L1464" t="str">
            <v>PLNT</v>
          </cell>
        </row>
        <row r="1465">
          <cell r="B1465" t="str">
            <v>PTD</v>
          </cell>
          <cell r="C1465" t="str">
            <v>PTD</v>
          </cell>
          <cell r="D1465" t="str">
            <v>PTD</v>
          </cell>
          <cell r="E1465" t="str">
            <v>PTD</v>
          </cell>
          <cell r="F1465" t="str">
            <v>PTD</v>
          </cell>
          <cell r="H1465" t="str">
            <v>PLNT</v>
          </cell>
          <cell r="I1465" t="str">
            <v>PLNT</v>
          </cell>
          <cell r="J1465" t="str">
            <v>PLNT</v>
          </cell>
          <cell r="K1465" t="str">
            <v>PLNT</v>
          </cell>
          <cell r="L1465" t="str">
            <v>PLNT</v>
          </cell>
        </row>
        <row r="1466">
          <cell r="B1466" t="str">
            <v>G-SG</v>
          </cell>
          <cell r="C1466" t="str">
            <v>G-SG</v>
          </cell>
          <cell r="D1466" t="str">
            <v>G-SG</v>
          </cell>
          <cell r="E1466" t="str">
            <v>G-SG</v>
          </cell>
          <cell r="F1466" t="str">
            <v>G-SG</v>
          </cell>
          <cell r="H1466" t="str">
            <v>PLNT</v>
          </cell>
          <cell r="I1466" t="str">
            <v>PLNT</v>
          </cell>
          <cell r="J1466" t="str">
            <v>PLNT</v>
          </cell>
          <cell r="K1466" t="str">
            <v>PLNT</v>
          </cell>
          <cell r="L1466" t="str">
            <v>PLNT</v>
          </cell>
        </row>
        <row r="1467">
          <cell r="B1467" t="str">
            <v>CUST</v>
          </cell>
          <cell r="C1467" t="str">
            <v>CUST</v>
          </cell>
          <cell r="D1467" t="str">
            <v>CUST</v>
          </cell>
          <cell r="E1467" t="str">
            <v>CUST</v>
          </cell>
          <cell r="F1467" t="str">
            <v>CUST</v>
          </cell>
          <cell r="H1467" t="str">
            <v>CUST</v>
          </cell>
          <cell r="I1467" t="str">
            <v>CUST</v>
          </cell>
          <cell r="J1467" t="str">
            <v>CUST</v>
          </cell>
          <cell r="K1467" t="str">
            <v>CUST</v>
          </cell>
          <cell r="L1467" t="str">
            <v>CUST</v>
          </cell>
        </row>
        <row r="1468">
          <cell r="B1468" t="str">
            <v>PT</v>
          </cell>
          <cell r="C1468" t="str">
            <v>PT</v>
          </cell>
          <cell r="D1468" t="str">
            <v>PT</v>
          </cell>
          <cell r="E1468" t="str">
            <v>PT</v>
          </cell>
          <cell r="F1468" t="str">
            <v>PT</v>
          </cell>
          <cell r="H1468" t="str">
            <v>PLNT</v>
          </cell>
          <cell r="I1468" t="str">
            <v>PLNT</v>
          </cell>
          <cell r="J1468" t="str">
            <v>PLNT</v>
          </cell>
          <cell r="K1468" t="str">
            <v>PLNT</v>
          </cell>
          <cell r="L1468" t="str">
            <v>PLNT</v>
          </cell>
        </row>
        <row r="1469">
          <cell r="B1469" t="str">
            <v>P</v>
          </cell>
          <cell r="C1469" t="str">
            <v>P</v>
          </cell>
          <cell r="D1469" t="str">
            <v>P</v>
          </cell>
          <cell r="E1469" t="str">
            <v>P</v>
          </cell>
          <cell r="F1469" t="str">
            <v>P</v>
          </cell>
          <cell r="H1469" t="str">
            <v>PLNT</v>
          </cell>
          <cell r="I1469" t="str">
            <v>PLNT</v>
          </cell>
          <cell r="J1469" t="str">
            <v>PLNT</v>
          </cell>
          <cell r="K1469" t="str">
            <v>PLNT</v>
          </cell>
          <cell r="L1469" t="str">
            <v>PLNT</v>
          </cell>
        </row>
        <row r="1470">
          <cell r="B1470" t="str">
            <v>G-DGP</v>
          </cell>
          <cell r="C1470" t="str">
            <v>G-DGP</v>
          </cell>
          <cell r="D1470" t="str">
            <v>G-DGP</v>
          </cell>
          <cell r="E1470" t="str">
            <v>G-DGP</v>
          </cell>
          <cell r="F1470" t="str">
            <v>G-DGP</v>
          </cell>
          <cell r="H1470" t="str">
            <v>PLNT</v>
          </cell>
          <cell r="I1470" t="str">
            <v>PLNT</v>
          </cell>
          <cell r="J1470" t="str">
            <v>PLNT</v>
          </cell>
          <cell r="K1470" t="str">
            <v>PLNT</v>
          </cell>
          <cell r="L1470" t="str">
            <v>PLNT</v>
          </cell>
        </row>
        <row r="1471">
          <cell r="B1471" t="str">
            <v>G-SG</v>
          </cell>
          <cell r="C1471" t="str">
            <v>G-SG</v>
          </cell>
          <cell r="D1471" t="str">
            <v>G-SG</v>
          </cell>
          <cell r="E1471" t="str">
            <v>G-SG</v>
          </cell>
          <cell r="F1471" t="str">
            <v>G-SG</v>
          </cell>
          <cell r="H1471" t="str">
            <v>PLNT</v>
          </cell>
          <cell r="I1471" t="str">
            <v>PLNT</v>
          </cell>
          <cell r="J1471" t="str">
            <v>PLNT</v>
          </cell>
          <cell r="K1471" t="str">
            <v>PLNT</v>
          </cell>
          <cell r="L1471" t="str">
            <v>PLNT</v>
          </cell>
        </row>
        <row r="1472">
          <cell r="B1472" t="str">
            <v>G-DGU</v>
          </cell>
          <cell r="C1472" t="str">
            <v>G-DGU</v>
          </cell>
          <cell r="D1472" t="str">
            <v>G-DGU</v>
          </cell>
          <cell r="E1472" t="str">
            <v>G-DGU</v>
          </cell>
          <cell r="F1472" t="str">
            <v>G-DGU</v>
          </cell>
          <cell r="H1472" t="str">
            <v>PLNT</v>
          </cell>
          <cell r="I1472" t="str">
            <v>PLNT</v>
          </cell>
          <cell r="J1472" t="str">
            <v>PLNT</v>
          </cell>
          <cell r="K1472" t="str">
            <v>PLNT</v>
          </cell>
          <cell r="L1472" t="str">
            <v>PLNT</v>
          </cell>
        </row>
        <row r="1476">
          <cell r="B1476" t="str">
            <v>G-SITUS</v>
          </cell>
          <cell r="C1476" t="str">
            <v>G-SITUS</v>
          </cell>
          <cell r="D1476" t="str">
            <v>G-SITUS</v>
          </cell>
          <cell r="E1476" t="str">
            <v>G-SITUS</v>
          </cell>
          <cell r="F1476" t="str">
            <v>G-SITUS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77">
          <cell r="B1477" t="str">
            <v>PT</v>
          </cell>
          <cell r="C1477" t="str">
            <v>PT</v>
          </cell>
          <cell r="D1477" t="str">
            <v>PT</v>
          </cell>
          <cell r="E1477" t="str">
            <v>PT</v>
          </cell>
          <cell r="F1477" t="str">
            <v>PT</v>
          </cell>
          <cell r="H1477" t="str">
            <v>PLNT</v>
          </cell>
          <cell r="I1477" t="str">
            <v>PLNT</v>
          </cell>
          <cell r="J1477" t="str">
            <v>PLNT</v>
          </cell>
          <cell r="K1477" t="str">
            <v>PLNT</v>
          </cell>
          <cell r="L1477" t="str">
            <v>PLNT</v>
          </cell>
        </row>
        <row r="1478">
          <cell r="B1478" t="str">
            <v>PT</v>
          </cell>
          <cell r="C1478" t="str">
            <v>PT</v>
          </cell>
          <cell r="D1478" t="str">
            <v>PT</v>
          </cell>
          <cell r="E1478" t="str">
            <v>PT</v>
          </cell>
          <cell r="F1478" t="str">
            <v>PT</v>
          </cell>
          <cell r="H1478" t="str">
            <v>PLNT</v>
          </cell>
          <cell r="I1478" t="str">
            <v>PLNT</v>
          </cell>
          <cell r="J1478" t="str">
            <v>PLNT</v>
          </cell>
          <cell r="K1478" t="str">
            <v>PLNT</v>
          </cell>
          <cell r="L1478" t="str">
            <v>PLNT</v>
          </cell>
        </row>
        <row r="1479">
          <cell r="B1479" t="str">
            <v>PTD</v>
          </cell>
          <cell r="C1479" t="str">
            <v>PTD</v>
          </cell>
          <cell r="D1479" t="str">
            <v>PTD</v>
          </cell>
          <cell r="E1479" t="str">
            <v>PTD</v>
          </cell>
          <cell r="F1479" t="str">
            <v>PTD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G-SG</v>
          </cell>
          <cell r="C1480" t="str">
            <v>G-SG</v>
          </cell>
          <cell r="D1480" t="str">
            <v>G-SG</v>
          </cell>
          <cell r="E1480" t="str">
            <v>G-SG</v>
          </cell>
          <cell r="F1480" t="str">
            <v>G-SG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 t="str">
            <v>G-DGU</v>
          </cell>
          <cell r="C1481" t="str">
            <v>G-DGU</v>
          </cell>
          <cell r="D1481" t="str">
            <v>G-DGU</v>
          </cell>
          <cell r="E1481" t="str">
            <v>G-DGU</v>
          </cell>
          <cell r="F1481" t="str">
            <v>G-DGU</v>
          </cell>
          <cell r="H1481" t="str">
            <v>PLNT</v>
          </cell>
          <cell r="I1481" t="str">
            <v>PLNT</v>
          </cell>
          <cell r="J1481" t="str">
            <v>PLNT</v>
          </cell>
          <cell r="K1481" t="str">
            <v>PLNT</v>
          </cell>
          <cell r="L1481" t="str">
            <v>PLNT</v>
          </cell>
        </row>
        <row r="1485">
          <cell r="B1485" t="str">
            <v>G-SITUS</v>
          </cell>
          <cell r="C1485" t="str">
            <v>G-SITUS</v>
          </cell>
          <cell r="D1485" t="str">
            <v>G-SITUS</v>
          </cell>
          <cell r="E1485" t="str">
            <v>G-SITUS</v>
          </cell>
          <cell r="F1485" t="str">
            <v>G-SITUS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PT</v>
          </cell>
          <cell r="C1486" t="str">
            <v>PT</v>
          </cell>
          <cell r="D1486" t="str">
            <v>PT</v>
          </cell>
          <cell r="E1486" t="str">
            <v>PT</v>
          </cell>
          <cell r="F1486" t="str">
            <v>PT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G-SG</v>
          </cell>
          <cell r="C1487" t="str">
            <v>G-SG</v>
          </cell>
          <cell r="D1487" t="str">
            <v>G-SG</v>
          </cell>
          <cell r="E1487" t="str">
            <v>G-SG</v>
          </cell>
          <cell r="F1487" t="str">
            <v>G-SG</v>
          </cell>
          <cell r="H1487" t="str">
            <v>PLNT</v>
          </cell>
          <cell r="I1487" t="str">
            <v>PLNT</v>
          </cell>
          <cell r="J1487" t="str">
            <v>PLNT</v>
          </cell>
          <cell r="K1487" t="str">
            <v>PLNT</v>
          </cell>
          <cell r="L1487" t="str">
            <v>PLNT</v>
          </cell>
        </row>
        <row r="1488">
          <cell r="B1488" t="str">
            <v>PTD</v>
          </cell>
          <cell r="C1488" t="str">
            <v>PTD</v>
          </cell>
          <cell r="D1488" t="str">
            <v>PTD</v>
          </cell>
          <cell r="E1488" t="str">
            <v>PTD</v>
          </cell>
          <cell r="F1488" t="str">
            <v>PTD</v>
          </cell>
          <cell r="H1488" t="str">
            <v>PLNT</v>
          </cell>
          <cell r="I1488" t="str">
            <v>PLNT</v>
          </cell>
          <cell r="J1488" t="str">
            <v>PLNT</v>
          </cell>
          <cell r="K1488" t="str">
            <v>PLNT</v>
          </cell>
          <cell r="L1488" t="str">
            <v>PLNT</v>
          </cell>
        </row>
        <row r="1489">
          <cell r="B1489" t="str">
            <v>P</v>
          </cell>
          <cell r="C1489" t="str">
            <v>P</v>
          </cell>
          <cell r="D1489" t="str">
            <v>P</v>
          </cell>
          <cell r="E1489" t="str">
            <v>P</v>
          </cell>
          <cell r="F1489" t="str">
            <v>P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PT</v>
          </cell>
          <cell r="C1490" t="str">
            <v>PT</v>
          </cell>
          <cell r="D1490" t="str">
            <v>PT</v>
          </cell>
          <cell r="E1490" t="str">
            <v>PT</v>
          </cell>
          <cell r="F1490" t="str">
            <v>PT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1">
          <cell r="B1491" t="str">
            <v>G-SG</v>
          </cell>
          <cell r="C1491" t="str">
            <v>G-SG</v>
          </cell>
          <cell r="D1491" t="str">
            <v>G-SG</v>
          </cell>
          <cell r="E1491" t="str">
            <v>G-SG</v>
          </cell>
          <cell r="F1491" t="str">
            <v>G-SG</v>
          </cell>
          <cell r="H1491" t="str">
            <v>PLNT</v>
          </cell>
          <cell r="I1491" t="str">
            <v>PLNT</v>
          </cell>
          <cell r="J1491" t="str">
            <v>PLNT</v>
          </cell>
          <cell r="K1491" t="str">
            <v>PLNT</v>
          </cell>
          <cell r="L1491" t="str">
            <v>PLNT</v>
          </cell>
        </row>
        <row r="1492">
          <cell r="B1492" t="str">
            <v>G-SG</v>
          </cell>
          <cell r="C1492" t="str">
            <v>G-SG</v>
          </cell>
          <cell r="D1492" t="str">
            <v>G-SG</v>
          </cell>
          <cell r="E1492" t="str">
            <v>G-SG</v>
          </cell>
          <cell r="F1492" t="str">
            <v>G-SG</v>
          </cell>
          <cell r="H1492" t="str">
            <v>PLNT</v>
          </cell>
          <cell r="I1492" t="str">
            <v>PLNT</v>
          </cell>
          <cell r="J1492" t="str">
            <v>PLNT</v>
          </cell>
          <cell r="K1492" t="str">
            <v>PLNT</v>
          </cell>
          <cell r="L1492" t="str">
            <v>PLNT</v>
          </cell>
        </row>
        <row r="1496">
          <cell r="B1496" t="str">
            <v>G-SITUS</v>
          </cell>
          <cell r="C1496" t="str">
            <v>G-SITUS</v>
          </cell>
          <cell r="D1496" t="str">
            <v>G-SITUS</v>
          </cell>
          <cell r="E1496" t="str">
            <v>G-SITUS</v>
          </cell>
          <cell r="F1496" t="str">
            <v>G-SITUS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PT</v>
          </cell>
          <cell r="C1497" t="str">
            <v>PT</v>
          </cell>
          <cell r="D1497" t="str">
            <v>PT</v>
          </cell>
          <cell r="E1497" t="str">
            <v>PT</v>
          </cell>
          <cell r="F1497" t="str">
            <v>PT</v>
          </cell>
          <cell r="H1497" t="str">
            <v>PLNT</v>
          </cell>
          <cell r="I1497" t="str">
            <v>PLNT</v>
          </cell>
          <cell r="J1497" t="str">
            <v>PLNT</v>
          </cell>
          <cell r="K1497" t="str">
            <v>PLNT</v>
          </cell>
          <cell r="L1497" t="str">
            <v>PLNT</v>
          </cell>
        </row>
        <row r="1498">
          <cell r="B1498" t="str">
            <v>PT</v>
          </cell>
          <cell r="C1498" t="str">
            <v>PT</v>
          </cell>
          <cell r="D1498" t="str">
            <v>PT</v>
          </cell>
          <cell r="E1498" t="str">
            <v>PT</v>
          </cell>
          <cell r="F1498" t="str">
            <v>PT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PTD</v>
          </cell>
          <cell r="C1499" t="str">
            <v>PTD</v>
          </cell>
          <cell r="D1499" t="str">
            <v>PTD</v>
          </cell>
          <cell r="E1499" t="str">
            <v>PTD</v>
          </cell>
          <cell r="F1499" t="str">
            <v>PTD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0">
          <cell r="B1500" t="str">
            <v>P</v>
          </cell>
          <cell r="C1500" t="str">
            <v>P</v>
          </cell>
          <cell r="D1500" t="str">
            <v>P</v>
          </cell>
          <cell r="E1500" t="str">
            <v>P</v>
          </cell>
          <cell r="F1500" t="str">
            <v>P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G-SG</v>
          </cell>
          <cell r="C1501" t="str">
            <v>G-SG</v>
          </cell>
          <cell r="D1501" t="str">
            <v>G-SG</v>
          </cell>
          <cell r="E1501" t="str">
            <v>G-SG</v>
          </cell>
          <cell r="F1501" t="str">
            <v>G-SG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G-SG</v>
          </cell>
          <cell r="C1502" t="str">
            <v>G-SG</v>
          </cell>
          <cell r="D1502" t="str">
            <v>G-SG</v>
          </cell>
          <cell r="E1502" t="str">
            <v>G-SG</v>
          </cell>
          <cell r="F1502" t="str">
            <v>G-SG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3">
          <cell r="B1503" t="str">
            <v>G-SG</v>
          </cell>
          <cell r="C1503" t="str">
            <v>G-SG</v>
          </cell>
          <cell r="D1503" t="str">
            <v>G-SG</v>
          </cell>
          <cell r="E1503" t="str">
            <v>G-SG</v>
          </cell>
          <cell r="F1503" t="str">
            <v>G-SG</v>
          </cell>
          <cell r="H1503" t="str">
            <v>PLNT</v>
          </cell>
          <cell r="I1503" t="str">
            <v>PLNT</v>
          </cell>
          <cell r="J1503" t="str">
            <v>PLNT</v>
          </cell>
          <cell r="K1503" t="str">
            <v>PLNT</v>
          </cell>
          <cell r="L1503" t="str">
            <v>PLNT</v>
          </cell>
        </row>
        <row r="1507">
          <cell r="B1507" t="str">
            <v>G-SITUS</v>
          </cell>
          <cell r="C1507" t="str">
            <v>G-SITUS</v>
          </cell>
          <cell r="D1507" t="str">
            <v>G-SITUS</v>
          </cell>
          <cell r="E1507" t="str">
            <v>G-SITUS</v>
          </cell>
          <cell r="F1507" t="str">
            <v>G-SITUS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G-DGP</v>
          </cell>
          <cell r="C1508" t="str">
            <v>G-DGP</v>
          </cell>
          <cell r="D1508" t="str">
            <v>G-DGP</v>
          </cell>
          <cell r="E1508" t="str">
            <v>G-DGP</v>
          </cell>
          <cell r="F1508" t="str">
            <v>G-DGP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G-SG</v>
          </cell>
          <cell r="C1509" t="str">
            <v>G-SG</v>
          </cell>
          <cell r="D1509" t="str">
            <v>G-SG</v>
          </cell>
          <cell r="E1509" t="str">
            <v>G-SG</v>
          </cell>
          <cell r="F1509" t="str">
            <v>G-SG</v>
          </cell>
          <cell r="H1509" t="str">
            <v>PLNT</v>
          </cell>
          <cell r="I1509" t="str">
            <v>PLNT</v>
          </cell>
          <cell r="J1509" t="str">
            <v>PLNT</v>
          </cell>
          <cell r="K1509" t="str">
            <v>PLNT</v>
          </cell>
          <cell r="L1509" t="str">
            <v>PLNT</v>
          </cell>
        </row>
        <row r="1510">
          <cell r="B1510" t="str">
            <v>PTD</v>
          </cell>
          <cell r="C1510" t="str">
            <v>PTD</v>
          </cell>
          <cell r="D1510" t="str">
            <v>PTD</v>
          </cell>
          <cell r="E1510" t="str">
            <v>PTD</v>
          </cell>
          <cell r="F1510" t="str">
            <v>PTD</v>
          </cell>
          <cell r="H1510" t="str">
            <v>PLNT</v>
          </cell>
          <cell r="I1510" t="str">
            <v>PLNT</v>
          </cell>
          <cell r="J1510" t="str">
            <v>PLNT</v>
          </cell>
          <cell r="K1510" t="str">
            <v>PLNT</v>
          </cell>
          <cell r="L1510" t="str">
            <v>PLNT</v>
          </cell>
        </row>
        <row r="1511">
          <cell r="B1511" t="str">
            <v>G-DGU</v>
          </cell>
          <cell r="C1511" t="str">
            <v>G-DGU</v>
          </cell>
          <cell r="D1511" t="str">
            <v>G-DGU</v>
          </cell>
          <cell r="E1511" t="str">
            <v>G-DGU</v>
          </cell>
          <cell r="F1511" t="str">
            <v>G-DGU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P</v>
          </cell>
          <cell r="C1512" t="str">
            <v>P</v>
          </cell>
          <cell r="D1512" t="str">
            <v>P</v>
          </cell>
          <cell r="E1512" t="str">
            <v>P</v>
          </cell>
          <cell r="F1512" t="str">
            <v>P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G-SG</v>
          </cell>
          <cell r="C1513" t="str">
            <v>G-SG</v>
          </cell>
          <cell r="D1513" t="str">
            <v>G-SG</v>
          </cell>
          <cell r="E1513" t="str">
            <v>G-SG</v>
          </cell>
          <cell r="F1513" t="str">
            <v>G-SG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G-SG</v>
          </cell>
          <cell r="C1514" t="str">
            <v>G-SG</v>
          </cell>
          <cell r="D1514" t="str">
            <v>G-SG</v>
          </cell>
          <cell r="E1514" t="str">
            <v>G-SG</v>
          </cell>
          <cell r="F1514" t="str">
            <v>G-SG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8">
          <cell r="B1518" t="str">
            <v>G-SITUS</v>
          </cell>
          <cell r="C1518" t="str">
            <v>G-SITUS</v>
          </cell>
          <cell r="D1518" t="str">
            <v>G-SITUS</v>
          </cell>
          <cell r="E1518" t="str">
            <v>G-SITUS</v>
          </cell>
          <cell r="F1518" t="str">
            <v>G-SITUS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G-DGP</v>
          </cell>
          <cell r="C1519" t="str">
            <v>G-DGP</v>
          </cell>
          <cell r="D1519" t="str">
            <v>G-DGP</v>
          </cell>
          <cell r="E1519" t="str">
            <v>G-DGP</v>
          </cell>
          <cell r="F1519" t="str">
            <v>G-DGP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G-DGU</v>
          </cell>
          <cell r="C1520" t="str">
            <v>G-DGU</v>
          </cell>
          <cell r="D1520" t="str">
            <v>G-DGU</v>
          </cell>
          <cell r="E1520" t="str">
            <v>G-DGU</v>
          </cell>
          <cell r="F1520" t="str">
            <v>G-DGU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PTD</v>
          </cell>
          <cell r="C1521" t="str">
            <v>PTD</v>
          </cell>
          <cell r="D1521" t="str">
            <v>PTD</v>
          </cell>
          <cell r="E1521" t="str">
            <v>PTD</v>
          </cell>
          <cell r="F1521" t="str">
            <v>PTD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2">
          <cell r="B1522" t="str">
            <v>CUST</v>
          </cell>
          <cell r="C1522" t="str">
            <v>CUST</v>
          </cell>
          <cell r="D1522" t="str">
            <v>CUST</v>
          </cell>
          <cell r="E1522" t="str">
            <v>CUST</v>
          </cell>
          <cell r="F1522" t="str">
            <v>CUST</v>
          </cell>
          <cell r="H1522" t="str">
            <v>PLNT</v>
          </cell>
          <cell r="I1522" t="str">
            <v>PLNT</v>
          </cell>
          <cell r="J1522" t="str">
            <v>PLNT</v>
          </cell>
          <cell r="K1522" t="str">
            <v>PLNT</v>
          </cell>
          <cell r="L1522" t="str">
            <v>PLNT</v>
          </cell>
        </row>
        <row r="1523">
          <cell r="B1523" t="str">
            <v>G-SG</v>
          </cell>
          <cell r="C1523" t="str">
            <v>G-SG</v>
          </cell>
          <cell r="D1523" t="str">
            <v>G-SG</v>
          </cell>
          <cell r="E1523" t="str">
            <v>G-SG</v>
          </cell>
          <cell r="F1523" t="str">
            <v>G-SG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4">
          <cell r="B1524" t="str">
            <v>P</v>
          </cell>
          <cell r="C1524" t="str">
            <v>P</v>
          </cell>
          <cell r="D1524" t="str">
            <v>P</v>
          </cell>
          <cell r="E1524" t="str">
            <v>P</v>
          </cell>
          <cell r="F1524" t="str">
            <v>P</v>
          </cell>
          <cell r="H1524" t="str">
            <v>PLNT</v>
          </cell>
          <cell r="I1524" t="str">
            <v>PLNT</v>
          </cell>
          <cell r="J1524" t="str">
            <v>PLNT</v>
          </cell>
          <cell r="K1524" t="str">
            <v>PLNT</v>
          </cell>
          <cell r="L1524" t="str">
            <v>PLNT</v>
          </cell>
        </row>
        <row r="1525">
          <cell r="B1525" t="str">
            <v>G-SG</v>
          </cell>
          <cell r="C1525" t="str">
            <v>G-SG</v>
          </cell>
          <cell r="D1525" t="str">
            <v>G-SG</v>
          </cell>
          <cell r="E1525" t="str">
            <v>G-SG</v>
          </cell>
          <cell r="F1525" t="str">
            <v>G-SG</v>
          </cell>
          <cell r="H1525" t="str">
            <v>PLNT</v>
          </cell>
          <cell r="I1525" t="str">
            <v>PLNT</v>
          </cell>
          <cell r="J1525" t="str">
            <v>PLNT</v>
          </cell>
          <cell r="K1525" t="str">
            <v>PLNT</v>
          </cell>
          <cell r="L1525" t="str">
            <v>PLNT</v>
          </cell>
        </row>
        <row r="1526">
          <cell r="B1526" t="str">
            <v>G-SG</v>
          </cell>
          <cell r="C1526" t="str">
            <v>G-SG</v>
          </cell>
          <cell r="D1526" t="str">
            <v>G-SG</v>
          </cell>
          <cell r="E1526" t="str">
            <v>G-SG</v>
          </cell>
          <cell r="F1526" t="str">
            <v>G-SG</v>
          </cell>
          <cell r="H1526" t="str">
            <v>PLNT</v>
          </cell>
          <cell r="I1526" t="str">
            <v>PLNT</v>
          </cell>
          <cell r="J1526" t="str">
            <v>PLNT</v>
          </cell>
          <cell r="K1526" t="str">
            <v>PLNT</v>
          </cell>
          <cell r="L1526" t="str">
            <v>PLNT</v>
          </cell>
        </row>
        <row r="1530">
          <cell r="B1530" t="str">
            <v>G-SITUS</v>
          </cell>
          <cell r="C1530" t="str">
            <v>G-SITUS</v>
          </cell>
          <cell r="D1530" t="str">
            <v>G-SITUS</v>
          </cell>
          <cell r="E1530" t="str">
            <v>G-SITUS</v>
          </cell>
          <cell r="F1530" t="str">
            <v>G-SITUS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PT</v>
          </cell>
          <cell r="C1531" t="str">
            <v>PT</v>
          </cell>
          <cell r="D1531" t="str">
            <v>PT</v>
          </cell>
          <cell r="E1531" t="str">
            <v>PT</v>
          </cell>
          <cell r="F1531" t="str">
            <v>PT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PT</v>
          </cell>
          <cell r="C1532" t="str">
            <v>PT</v>
          </cell>
          <cell r="D1532" t="str">
            <v>PT</v>
          </cell>
          <cell r="E1532" t="str">
            <v>PT</v>
          </cell>
          <cell r="F1532" t="str">
            <v>PT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3">
          <cell r="B1533" t="str">
            <v>CUST</v>
          </cell>
          <cell r="C1533" t="str">
            <v>CUST</v>
          </cell>
          <cell r="D1533" t="str">
            <v>CUST</v>
          </cell>
          <cell r="E1533" t="str">
            <v>CUST</v>
          </cell>
          <cell r="F1533" t="str">
            <v>CUST</v>
          </cell>
          <cell r="H1533" t="str">
            <v>CUST</v>
          </cell>
          <cell r="I1533" t="str">
            <v>CUST</v>
          </cell>
          <cell r="J1533" t="str">
            <v>CUST</v>
          </cell>
          <cell r="K1533" t="str">
            <v>CUST</v>
          </cell>
          <cell r="L1533" t="str">
            <v>CUST</v>
          </cell>
        </row>
        <row r="1534">
          <cell r="B1534" t="str">
            <v>PTD</v>
          </cell>
          <cell r="C1534" t="str">
            <v>PTD</v>
          </cell>
          <cell r="D1534" t="str">
            <v>PTD</v>
          </cell>
          <cell r="E1534" t="str">
            <v>PTD</v>
          </cell>
          <cell r="F1534" t="str">
            <v>PTD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5">
          <cell r="B1535" t="str">
            <v>P</v>
          </cell>
          <cell r="C1535" t="str">
            <v>P</v>
          </cell>
          <cell r="D1535" t="str">
            <v>P</v>
          </cell>
          <cell r="E1535" t="str">
            <v>P</v>
          </cell>
          <cell r="F1535" t="str">
            <v>P</v>
          </cell>
          <cell r="H1535" t="str">
            <v>PLNT</v>
          </cell>
          <cell r="I1535" t="str">
            <v>PLNT</v>
          </cell>
          <cell r="J1535" t="str">
            <v>PLNT</v>
          </cell>
          <cell r="K1535" t="str">
            <v>PLNT</v>
          </cell>
          <cell r="L1535" t="str">
            <v>PLNT</v>
          </cell>
        </row>
        <row r="1536">
          <cell r="B1536" t="str">
            <v>G-SG</v>
          </cell>
          <cell r="C1536" t="str">
            <v>G-SG</v>
          </cell>
          <cell r="D1536" t="str">
            <v>G-SG</v>
          </cell>
          <cell r="E1536" t="str">
            <v>G-SG</v>
          </cell>
          <cell r="F1536" t="str">
            <v>G-SG</v>
          </cell>
          <cell r="H1536" t="str">
            <v>PLNT</v>
          </cell>
          <cell r="I1536" t="str">
            <v>PLNT</v>
          </cell>
          <cell r="J1536" t="str">
            <v>PLNT</v>
          </cell>
          <cell r="K1536" t="str">
            <v>PLNT</v>
          </cell>
          <cell r="L1536" t="str">
            <v>PLNT</v>
          </cell>
        </row>
        <row r="1537">
          <cell r="B1537" t="str">
            <v>G-SG</v>
          </cell>
          <cell r="C1537" t="str">
            <v>G-SG</v>
          </cell>
          <cell r="D1537" t="str">
            <v>G-SG</v>
          </cell>
          <cell r="E1537" t="str">
            <v>G-SG</v>
          </cell>
          <cell r="F1537" t="str">
            <v>G-SG</v>
          </cell>
          <cell r="H1537" t="str">
            <v>PLNT</v>
          </cell>
          <cell r="I1537" t="str">
            <v>PLNT</v>
          </cell>
          <cell r="J1537" t="str">
            <v>PLNT</v>
          </cell>
          <cell r="K1537" t="str">
            <v>PLNT</v>
          </cell>
          <cell r="L1537" t="str">
            <v>PLNT</v>
          </cell>
        </row>
        <row r="1541">
          <cell r="B1541" t="str">
            <v>P</v>
          </cell>
          <cell r="C1541" t="str">
            <v>P</v>
          </cell>
          <cell r="D1541" t="str">
            <v>P</v>
          </cell>
          <cell r="E1541" t="str">
            <v>P</v>
          </cell>
          <cell r="F1541" t="str">
            <v>P</v>
          </cell>
          <cell r="H1541" t="str">
            <v>ZERO</v>
          </cell>
          <cell r="I1541" t="str">
            <v>ZERO</v>
          </cell>
          <cell r="J1541" t="str">
            <v>ZERO</v>
          </cell>
          <cell r="K1541" t="str">
            <v>ZERO</v>
          </cell>
          <cell r="L1541" t="str">
            <v>ZERO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ZERO</v>
          </cell>
          <cell r="I1542" t="str">
            <v>ZERO</v>
          </cell>
          <cell r="J1542" t="str">
            <v>ZERO</v>
          </cell>
          <cell r="K1542" t="str">
            <v>ZERO</v>
          </cell>
          <cell r="L1542" t="str">
            <v>ZERO</v>
          </cell>
        </row>
        <row r="1547">
          <cell r="B1547" t="str">
            <v>P</v>
          </cell>
          <cell r="C1547" t="str">
            <v>P</v>
          </cell>
          <cell r="D1547" t="str">
            <v>P</v>
          </cell>
          <cell r="E1547" t="str">
            <v>P</v>
          </cell>
          <cell r="F1547" t="str">
            <v>P</v>
          </cell>
          <cell r="H1547" t="str">
            <v>PLNT</v>
          </cell>
          <cell r="I1547" t="str">
            <v>PLNT</v>
          </cell>
          <cell r="J1547" t="str">
            <v>PLNT</v>
          </cell>
          <cell r="K1547" t="str">
            <v>PLNT</v>
          </cell>
          <cell r="L1547" t="str">
            <v>PLNT</v>
          </cell>
        </row>
        <row r="1550">
          <cell r="B1550" t="str">
            <v>P</v>
          </cell>
          <cell r="C1550" t="str">
            <v>P</v>
          </cell>
          <cell r="D1550" t="str">
            <v>P</v>
          </cell>
          <cell r="E1550" t="str">
            <v>P</v>
          </cell>
          <cell r="F1550" t="str">
            <v>P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5">
          <cell r="B1555" t="str">
            <v>G-SITUS</v>
          </cell>
          <cell r="C1555" t="str">
            <v>G-SITUS</v>
          </cell>
          <cell r="D1555" t="str">
            <v>G-SITUS</v>
          </cell>
          <cell r="E1555" t="str">
            <v>G-SITUS</v>
          </cell>
          <cell r="F1555" t="str">
            <v>G-SITUS</v>
          </cell>
          <cell r="H1555" t="str">
            <v>PLNT</v>
          </cell>
          <cell r="I1555" t="str">
            <v>PLNT</v>
          </cell>
          <cell r="J1555" t="str">
            <v>PLNT</v>
          </cell>
          <cell r="K1555" t="str">
            <v>PLNT</v>
          </cell>
          <cell r="L1555" t="str">
            <v>PLNT</v>
          </cell>
        </row>
        <row r="1556">
          <cell r="B1556" t="str">
            <v>P</v>
          </cell>
          <cell r="C1556" t="str">
            <v>P</v>
          </cell>
          <cell r="D1556" t="str">
            <v>P</v>
          </cell>
          <cell r="E1556" t="str">
            <v>P</v>
          </cell>
          <cell r="F1556" t="str">
            <v>P</v>
          </cell>
          <cell r="H1556" t="str">
            <v>PLNT</v>
          </cell>
          <cell r="I1556" t="str">
            <v>PLNT</v>
          </cell>
          <cell r="J1556" t="str">
            <v>PLNT</v>
          </cell>
          <cell r="K1556" t="str">
            <v>PLNT</v>
          </cell>
          <cell r="L1556" t="str">
            <v>PLNT</v>
          </cell>
        </row>
        <row r="1557">
          <cell r="B1557" t="str">
            <v>PTD</v>
          </cell>
          <cell r="C1557" t="str">
            <v>PTD</v>
          </cell>
          <cell r="D1557" t="str">
            <v>PTD</v>
          </cell>
          <cell r="E1557" t="str">
            <v>PTD</v>
          </cell>
          <cell r="F1557" t="str">
            <v>PTD</v>
          </cell>
          <cell r="H1557" t="str">
            <v>PLNT</v>
          </cell>
          <cell r="I1557" t="str">
            <v>PLNT</v>
          </cell>
          <cell r="J1557" t="str">
            <v>PLNT</v>
          </cell>
          <cell r="K1557" t="str">
            <v>PLNT</v>
          </cell>
          <cell r="L1557" t="str">
            <v>PLNT</v>
          </cell>
        </row>
        <row r="1564">
          <cell r="B1564" t="str">
            <v>LABOR</v>
          </cell>
          <cell r="C1564" t="str">
            <v>LABOR</v>
          </cell>
          <cell r="D1564" t="str">
            <v>LABOR</v>
          </cell>
          <cell r="E1564" t="str">
            <v>LABOR</v>
          </cell>
          <cell r="F1564" t="str">
            <v>LABOR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7">
          <cell r="B1567" t="str">
            <v>PTD</v>
          </cell>
          <cell r="C1567" t="str">
            <v>PTD</v>
          </cell>
          <cell r="D1567" t="str">
            <v>PTD</v>
          </cell>
          <cell r="E1567" t="str">
            <v>PTD</v>
          </cell>
          <cell r="F1567" t="str">
            <v>PTD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71">
          <cell r="B1571" t="str">
            <v>G-SITUS</v>
          </cell>
          <cell r="C1571" t="str">
            <v>G-SITUS</v>
          </cell>
          <cell r="D1571" t="str">
            <v>G-SITUS</v>
          </cell>
          <cell r="E1571" t="str">
            <v>G-SITUS</v>
          </cell>
          <cell r="F1571" t="str">
            <v>G-SITUS</v>
          </cell>
          <cell r="H1571" t="str">
            <v>PLNT</v>
          </cell>
          <cell r="I1571" t="str">
            <v>PLNT</v>
          </cell>
          <cell r="J1571" t="str">
            <v>PLNT</v>
          </cell>
          <cell r="K1571" t="str">
            <v>PLNT</v>
          </cell>
          <cell r="L1571" t="str">
            <v>PLNT</v>
          </cell>
        </row>
        <row r="1572">
          <cell r="B1572" t="str">
            <v>PTD</v>
          </cell>
          <cell r="C1572" t="str">
            <v>PTD</v>
          </cell>
          <cell r="D1572" t="str">
            <v>PTD</v>
          </cell>
          <cell r="E1572" t="str">
            <v>PTD</v>
          </cell>
          <cell r="F1572" t="str">
            <v>PTD</v>
          </cell>
          <cell r="H1572" t="str">
            <v>PLNT</v>
          </cell>
          <cell r="I1572" t="str">
            <v>PLNT</v>
          </cell>
          <cell r="J1572" t="str">
            <v>PLNT</v>
          </cell>
          <cell r="K1572" t="str">
            <v>PLNT</v>
          </cell>
          <cell r="L1572" t="str">
            <v>PLNT</v>
          </cell>
        </row>
        <row r="1573">
          <cell r="B1573" t="str">
            <v>CUST</v>
          </cell>
          <cell r="C1573" t="str">
            <v>CUST</v>
          </cell>
          <cell r="D1573" t="str">
            <v>CUST</v>
          </cell>
          <cell r="E1573" t="str">
            <v>CUST</v>
          </cell>
          <cell r="F1573" t="str">
            <v>CUST</v>
          </cell>
          <cell r="H1573" t="str">
            <v>CUST</v>
          </cell>
          <cell r="I1573" t="str">
            <v>CUST</v>
          </cell>
          <cell r="J1573" t="str">
            <v>CUST</v>
          </cell>
          <cell r="K1573" t="str">
            <v>CUST</v>
          </cell>
          <cell r="L1573" t="str">
            <v>CUST</v>
          </cell>
        </row>
        <row r="1574">
          <cell r="B1574" t="str">
            <v>G-SG</v>
          </cell>
          <cell r="C1574" t="str">
            <v>G-SG</v>
          </cell>
          <cell r="D1574" t="str">
            <v>G-SG</v>
          </cell>
          <cell r="E1574" t="str">
            <v>G-SG</v>
          </cell>
          <cell r="F1574" t="str">
            <v>G-SG</v>
          </cell>
          <cell r="H1574" t="str">
            <v>PLNT</v>
          </cell>
          <cell r="I1574" t="str">
            <v>PLNT</v>
          </cell>
          <cell r="J1574" t="str">
            <v>PLNT</v>
          </cell>
          <cell r="K1574" t="str">
            <v>PLNT</v>
          </cell>
          <cell r="L1574" t="str">
            <v>PLNT</v>
          </cell>
        </row>
        <row r="1575">
          <cell r="B1575" t="str">
            <v>PT</v>
          </cell>
          <cell r="C1575" t="str">
            <v>PT</v>
          </cell>
          <cell r="D1575" t="str">
            <v>PT</v>
          </cell>
          <cell r="E1575" t="str">
            <v>PT</v>
          </cell>
          <cell r="F1575" t="str">
            <v>PT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PT</v>
          </cell>
          <cell r="C1576" t="str">
            <v>PT</v>
          </cell>
          <cell r="D1576" t="str">
            <v>PT</v>
          </cell>
          <cell r="E1576" t="str">
            <v>PT</v>
          </cell>
          <cell r="F1576" t="str">
            <v>PT</v>
          </cell>
          <cell r="H1576" t="str">
            <v>PLNT</v>
          </cell>
          <cell r="I1576" t="str">
            <v>PLNT</v>
          </cell>
          <cell r="J1576" t="str">
            <v>PLNT</v>
          </cell>
          <cell r="K1576" t="str">
            <v>PLNT</v>
          </cell>
          <cell r="L1576" t="str">
            <v>PLNT</v>
          </cell>
        </row>
        <row r="1580">
          <cell r="B1580" t="str">
            <v>G-SITUS</v>
          </cell>
          <cell r="C1580" t="str">
            <v>G-SITUS</v>
          </cell>
          <cell r="D1580" t="str">
            <v>G-SITUS</v>
          </cell>
          <cell r="E1580" t="str">
            <v>G-SITUS</v>
          </cell>
          <cell r="F1580" t="str">
            <v>G-SITUS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1">
          <cell r="B1581" t="str">
            <v>PTD</v>
          </cell>
          <cell r="C1581" t="str">
            <v>PTD</v>
          </cell>
          <cell r="D1581" t="str">
            <v>PTD</v>
          </cell>
          <cell r="E1581" t="str">
            <v>PTD</v>
          </cell>
          <cell r="F1581" t="str">
            <v>PTD</v>
          </cell>
          <cell r="H1581" t="str">
            <v>PLNT</v>
          </cell>
          <cell r="I1581" t="str">
            <v>PLNT</v>
          </cell>
          <cell r="J1581" t="str">
            <v>PLNT</v>
          </cell>
          <cell r="K1581" t="str">
            <v>PLNT</v>
          </cell>
          <cell r="L1581" t="str">
            <v>PLNT</v>
          </cell>
        </row>
        <row r="1582">
          <cell r="B1582" t="str">
            <v>G-SG</v>
          </cell>
          <cell r="C1582" t="str">
            <v>G-SG</v>
          </cell>
          <cell r="D1582" t="str">
            <v>G-SG</v>
          </cell>
          <cell r="E1582" t="str">
            <v>G-SG</v>
          </cell>
          <cell r="F1582" t="str">
            <v>G-SG</v>
          </cell>
          <cell r="H1582" t="str">
            <v>PLNT</v>
          </cell>
          <cell r="I1582" t="str">
            <v>PLNT</v>
          </cell>
          <cell r="J1582" t="str">
            <v>PLNT</v>
          </cell>
          <cell r="K1582" t="str">
            <v>PLNT</v>
          </cell>
          <cell r="L1582" t="str">
            <v>PLNT</v>
          </cell>
        </row>
        <row r="1583">
          <cell r="B1583" t="str">
            <v>PT</v>
          </cell>
          <cell r="C1583" t="str">
            <v>PT</v>
          </cell>
          <cell r="D1583" t="str">
            <v>PT</v>
          </cell>
          <cell r="E1583" t="str">
            <v>PT</v>
          </cell>
          <cell r="F1583" t="str">
            <v>PT</v>
          </cell>
          <cell r="H1583" t="str">
            <v>PLNT</v>
          </cell>
          <cell r="I1583" t="str">
            <v>PLNT</v>
          </cell>
          <cell r="J1583" t="str">
            <v>PLNT</v>
          </cell>
          <cell r="K1583" t="str">
            <v>PLNT</v>
          </cell>
          <cell r="L1583" t="str">
            <v>PLNT</v>
          </cell>
        </row>
        <row r="1584">
          <cell r="B1584" t="str">
            <v>PT</v>
          </cell>
          <cell r="C1584" t="str">
            <v>PT</v>
          </cell>
          <cell r="D1584" t="str">
            <v>PT</v>
          </cell>
          <cell r="E1584" t="str">
            <v>PT</v>
          </cell>
          <cell r="F1584" t="str">
            <v>PT</v>
          </cell>
          <cell r="H1584" t="str">
            <v>PLNT</v>
          </cell>
          <cell r="I1584" t="str">
            <v>PLNT</v>
          </cell>
          <cell r="J1584" t="str">
            <v>PLNT</v>
          </cell>
          <cell r="K1584" t="str">
            <v>PLNT</v>
          </cell>
          <cell r="L1584" t="str">
            <v>PLNT</v>
          </cell>
        </row>
        <row r="1590">
          <cell r="B1590" t="str">
            <v>I-SITUS</v>
          </cell>
          <cell r="C1590" t="str">
            <v>I-SITUS</v>
          </cell>
          <cell r="D1590" t="str">
            <v>I-SITUS</v>
          </cell>
          <cell r="E1590" t="str">
            <v>I-SITUS</v>
          </cell>
          <cell r="F1590" t="str">
            <v>I-SITUS</v>
          </cell>
          <cell r="H1590" t="str">
            <v>PLNT</v>
          </cell>
          <cell r="I1590" t="str">
            <v>PLNT</v>
          </cell>
          <cell r="J1590" t="str">
            <v>PLNT</v>
          </cell>
          <cell r="K1590" t="str">
            <v>PLNT</v>
          </cell>
          <cell r="L1590" t="str">
            <v>PLNT</v>
          </cell>
        </row>
        <row r="1591">
          <cell r="B1591" t="str">
            <v>PTD</v>
          </cell>
          <cell r="C1591" t="str">
            <v>PTD</v>
          </cell>
          <cell r="D1591" t="str">
            <v>PTD</v>
          </cell>
          <cell r="E1591" t="str">
            <v>PTD</v>
          </cell>
          <cell r="F1591" t="str">
            <v>PTD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2">
          <cell r="B1592" t="str">
            <v>I-SG</v>
          </cell>
          <cell r="C1592" t="str">
            <v>I-SG</v>
          </cell>
          <cell r="D1592" t="str">
            <v>I-SG</v>
          </cell>
          <cell r="E1592" t="str">
            <v>I-SG</v>
          </cell>
          <cell r="F1592" t="str">
            <v>I-SG</v>
          </cell>
          <cell r="H1592" t="str">
            <v>PLNT</v>
          </cell>
          <cell r="I1592" t="str">
            <v>PLNT</v>
          </cell>
          <cell r="J1592" t="str">
            <v>PLNT</v>
          </cell>
          <cell r="K1592" t="str">
            <v>PLNT</v>
          </cell>
          <cell r="L1592" t="str">
            <v>PLNT</v>
          </cell>
        </row>
        <row r="1595">
          <cell r="B1595" t="str">
            <v>I-SITUS</v>
          </cell>
          <cell r="C1595" t="str">
            <v>I-SITUS</v>
          </cell>
          <cell r="D1595" t="str">
            <v>I-SITUS</v>
          </cell>
          <cell r="E1595" t="str">
            <v>I-SITUS</v>
          </cell>
          <cell r="F1595" t="str">
            <v>I-SITUS</v>
          </cell>
          <cell r="H1595" t="str">
            <v>PLNT</v>
          </cell>
          <cell r="I1595" t="str">
            <v>PLNT</v>
          </cell>
          <cell r="J1595" t="str">
            <v>PLNT</v>
          </cell>
          <cell r="K1595" t="str">
            <v>PLNT</v>
          </cell>
          <cell r="L1595" t="str">
            <v>PLNT</v>
          </cell>
        </row>
        <row r="1596">
          <cell r="B1596" t="str">
            <v>I-SG</v>
          </cell>
          <cell r="C1596" t="str">
            <v>I-SG</v>
          </cell>
          <cell r="D1596" t="str">
            <v>I-SG</v>
          </cell>
          <cell r="E1596" t="str">
            <v>I-SG</v>
          </cell>
          <cell r="F1596" t="str">
            <v>I-SG</v>
          </cell>
          <cell r="H1596" t="str">
            <v>PLNT</v>
          </cell>
          <cell r="I1596" t="str">
            <v>PLNT</v>
          </cell>
          <cell r="J1596" t="str">
            <v>PLNT</v>
          </cell>
          <cell r="K1596" t="str">
            <v>PLNT</v>
          </cell>
          <cell r="L1596" t="str">
            <v>PLNT</v>
          </cell>
        </row>
        <row r="1597">
          <cell r="B1597" t="str">
            <v>I-SG</v>
          </cell>
          <cell r="C1597" t="str">
            <v>I-SG</v>
          </cell>
          <cell r="D1597" t="str">
            <v>I-SG</v>
          </cell>
          <cell r="E1597" t="str">
            <v>I-SG</v>
          </cell>
          <cell r="F1597" t="str">
            <v>I-SG</v>
          </cell>
          <cell r="H1597" t="str">
            <v>PLNT</v>
          </cell>
          <cell r="I1597" t="str">
            <v>PLNT</v>
          </cell>
          <cell r="J1597" t="str">
            <v>PLNT</v>
          </cell>
          <cell r="K1597" t="str">
            <v>PLNT</v>
          </cell>
          <cell r="L1597" t="str">
            <v>PLNT</v>
          </cell>
        </row>
        <row r="1598">
          <cell r="B1598" t="str">
            <v>I-SG</v>
          </cell>
          <cell r="C1598" t="str">
            <v>I-SG</v>
          </cell>
          <cell r="D1598" t="str">
            <v>I-SG</v>
          </cell>
          <cell r="E1598" t="str">
            <v>I-SG</v>
          </cell>
          <cell r="F1598" t="str">
            <v>I-SG</v>
          </cell>
          <cell r="H1598" t="str">
            <v>PLNT</v>
          </cell>
          <cell r="I1598" t="str">
            <v>PLNT</v>
          </cell>
          <cell r="J1598" t="str">
            <v>PLNT</v>
          </cell>
          <cell r="K1598" t="str">
            <v>PLNT</v>
          </cell>
          <cell r="L1598" t="str">
            <v>PLNT</v>
          </cell>
        </row>
        <row r="1599">
          <cell r="B1599" t="str">
            <v>P</v>
          </cell>
          <cell r="C1599" t="str">
            <v>P</v>
          </cell>
          <cell r="D1599" t="str">
            <v>P</v>
          </cell>
          <cell r="E1599" t="str">
            <v>P</v>
          </cell>
          <cell r="F1599" t="str">
            <v>P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P</v>
          </cell>
          <cell r="C1600" t="str">
            <v>P</v>
          </cell>
          <cell r="D1600" t="str">
            <v>P</v>
          </cell>
          <cell r="E1600" t="str">
            <v>P</v>
          </cell>
          <cell r="F1600" t="str">
            <v>P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4">
          <cell r="B1604" t="str">
            <v>I-SITUS</v>
          </cell>
          <cell r="C1604" t="str">
            <v>I-SITUS</v>
          </cell>
          <cell r="D1604" t="str">
            <v>I-SITUS</v>
          </cell>
          <cell r="E1604" t="str">
            <v>I-SITUS</v>
          </cell>
          <cell r="F1604" t="str">
            <v>I-SITUS</v>
          </cell>
          <cell r="H1604" t="str">
            <v>PLNT</v>
          </cell>
          <cell r="I1604" t="str">
            <v>PLNT</v>
          </cell>
          <cell r="J1604" t="str">
            <v>PLNT</v>
          </cell>
          <cell r="K1604" t="str">
            <v>PLNT</v>
          </cell>
          <cell r="L1604" t="str">
            <v>PLNT</v>
          </cell>
        </row>
        <row r="1605">
          <cell r="B1605" t="str">
            <v>I-SG</v>
          </cell>
          <cell r="C1605" t="str">
            <v>I-SG</v>
          </cell>
          <cell r="D1605" t="str">
            <v>I-SG</v>
          </cell>
          <cell r="E1605" t="str">
            <v>I-SG</v>
          </cell>
          <cell r="F1605" t="str">
            <v>I-SG</v>
          </cell>
          <cell r="H1605" t="str">
            <v>PLNT</v>
          </cell>
          <cell r="I1605" t="str">
            <v>PLNT</v>
          </cell>
          <cell r="J1605" t="str">
            <v>PLNT</v>
          </cell>
          <cell r="K1605" t="str">
            <v>PLNT</v>
          </cell>
          <cell r="L1605" t="str">
            <v>PLNT</v>
          </cell>
        </row>
        <row r="1606">
          <cell r="B1606" t="str">
            <v>PTD</v>
          </cell>
          <cell r="C1606" t="str">
            <v>PTD</v>
          </cell>
          <cell r="D1606" t="str">
            <v>PTD</v>
          </cell>
          <cell r="E1606" t="str">
            <v>PTD</v>
          </cell>
          <cell r="F1606" t="str">
            <v>PTD</v>
          </cell>
          <cell r="H1606" t="str">
            <v>PLNT</v>
          </cell>
          <cell r="I1606" t="str">
            <v>PLNT</v>
          </cell>
          <cell r="J1606" t="str">
            <v>PLNT</v>
          </cell>
          <cell r="K1606" t="str">
            <v>PLNT</v>
          </cell>
          <cell r="L1606" t="str">
            <v>PLNT</v>
          </cell>
        </row>
        <row r="1607">
          <cell r="B1607" t="str">
            <v>P</v>
          </cell>
          <cell r="C1607" t="str">
            <v>P</v>
          </cell>
          <cell r="D1607" t="str">
            <v>P</v>
          </cell>
          <cell r="E1607" t="str">
            <v>P</v>
          </cell>
          <cell r="F1607" t="str">
            <v>P</v>
          </cell>
          <cell r="H1607" t="str">
            <v>PLNT</v>
          </cell>
          <cell r="I1607" t="str">
            <v>PLNT</v>
          </cell>
          <cell r="J1607" t="str">
            <v>PLNT</v>
          </cell>
          <cell r="K1607" t="str">
            <v>PLNT</v>
          </cell>
          <cell r="L1607" t="str">
            <v>PLNT</v>
          </cell>
        </row>
        <row r="1608">
          <cell r="B1608" t="str">
            <v>CUST</v>
          </cell>
          <cell r="C1608" t="str">
            <v>CUST</v>
          </cell>
          <cell r="D1608" t="str">
            <v>CUST</v>
          </cell>
          <cell r="E1608" t="str">
            <v>CUST</v>
          </cell>
          <cell r="F1608" t="str">
            <v>CUST</v>
          </cell>
          <cell r="H1608" t="str">
            <v>CUST</v>
          </cell>
          <cell r="I1608" t="str">
            <v>CUST</v>
          </cell>
          <cell r="J1608" t="str">
            <v>CUST</v>
          </cell>
          <cell r="K1608" t="str">
            <v>CUST</v>
          </cell>
          <cell r="L1608" t="str">
            <v>CUST</v>
          </cell>
        </row>
        <row r="1609">
          <cell r="B1609" t="str">
            <v>P</v>
          </cell>
          <cell r="C1609" t="str">
            <v>P</v>
          </cell>
          <cell r="D1609" t="str">
            <v>P</v>
          </cell>
          <cell r="E1609" t="str">
            <v>P</v>
          </cell>
          <cell r="F1609" t="str">
            <v>P</v>
          </cell>
          <cell r="H1609" t="str">
            <v>PLNT</v>
          </cell>
          <cell r="I1609" t="str">
            <v>PLNT</v>
          </cell>
          <cell r="J1609" t="str">
            <v>PLNT</v>
          </cell>
          <cell r="K1609" t="str">
            <v>PLNT</v>
          </cell>
          <cell r="L1609" t="str">
            <v>PLNT</v>
          </cell>
        </row>
        <row r="1610">
          <cell r="B1610" t="str">
            <v>I-DGP</v>
          </cell>
          <cell r="C1610" t="str">
            <v>I-DGP</v>
          </cell>
          <cell r="D1610" t="str">
            <v>I-DGP</v>
          </cell>
          <cell r="E1610" t="str">
            <v>I-DGP</v>
          </cell>
          <cell r="F1610" t="str">
            <v>I-DGP</v>
          </cell>
          <cell r="H1610" t="str">
            <v>PLNT</v>
          </cell>
          <cell r="I1610" t="str">
            <v>PLNT</v>
          </cell>
          <cell r="J1610" t="str">
            <v>PLNT</v>
          </cell>
          <cell r="K1610" t="str">
            <v>PLNT</v>
          </cell>
          <cell r="L1610" t="str">
            <v>PLNT</v>
          </cell>
        </row>
        <row r="1613">
          <cell r="B1613" t="str">
            <v>I-SITUS</v>
          </cell>
          <cell r="C1613" t="str">
            <v>I-SITUS</v>
          </cell>
          <cell r="D1613" t="str">
            <v>I-SITUS</v>
          </cell>
          <cell r="E1613" t="str">
            <v>I-SITUS</v>
          </cell>
          <cell r="F1613" t="str">
            <v>I-SITUS</v>
          </cell>
          <cell r="H1613" t="str">
            <v>PLNT</v>
          </cell>
          <cell r="I1613" t="str">
            <v>PLNT</v>
          </cell>
          <cell r="J1613" t="str">
            <v>PLNT</v>
          </cell>
          <cell r="K1613" t="str">
            <v>PLNT</v>
          </cell>
          <cell r="L1613" t="str">
            <v>PLNT</v>
          </cell>
        </row>
        <row r="1617">
          <cell r="B1617" t="str">
            <v>I-SITUS</v>
          </cell>
          <cell r="C1617" t="str">
            <v>I-SITUS</v>
          </cell>
          <cell r="D1617" t="str">
            <v>I-SITUS</v>
          </cell>
          <cell r="E1617" t="str">
            <v>I-SITUS</v>
          </cell>
          <cell r="F1617" t="str">
            <v>I-SITUS</v>
          </cell>
          <cell r="H1617" t="str">
            <v>PLNT</v>
          </cell>
          <cell r="I1617" t="str">
            <v>PLNT</v>
          </cell>
          <cell r="J1617" t="str">
            <v>PLNT</v>
          </cell>
          <cell r="K1617" t="str">
            <v>PLNT</v>
          </cell>
          <cell r="L1617" t="str">
            <v>PLNT</v>
          </cell>
        </row>
        <row r="1618">
          <cell r="B1618" t="str">
            <v>I-SG</v>
          </cell>
          <cell r="C1618" t="str">
            <v>I-SG</v>
          </cell>
          <cell r="D1618" t="str">
            <v>I-SG</v>
          </cell>
          <cell r="E1618" t="str">
            <v>I-SG</v>
          </cell>
          <cell r="F1618" t="str">
            <v>I-SG</v>
          </cell>
          <cell r="H1618" t="str">
            <v>PLNT</v>
          </cell>
          <cell r="I1618" t="str">
            <v>PLNT</v>
          </cell>
          <cell r="J1618" t="str">
            <v>PLNT</v>
          </cell>
          <cell r="K1618" t="str">
            <v>PLNT</v>
          </cell>
          <cell r="L1618" t="str">
            <v>PLNT</v>
          </cell>
        </row>
        <row r="1619">
          <cell r="B1619" t="str">
            <v>P</v>
          </cell>
          <cell r="C1619" t="str">
            <v>P</v>
          </cell>
          <cell r="D1619" t="str">
            <v>P</v>
          </cell>
          <cell r="E1619" t="str">
            <v>P</v>
          </cell>
          <cell r="F1619" t="str">
            <v>P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PTD</v>
          </cell>
          <cell r="C1620" t="str">
            <v>PTD</v>
          </cell>
          <cell r="D1620" t="str">
            <v>PTD</v>
          </cell>
          <cell r="E1620" t="str">
            <v>PTD</v>
          </cell>
          <cell r="F1620" t="str">
            <v>PTD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9">
          <cell r="B1629" t="str">
            <v>DPW</v>
          </cell>
          <cell r="C1629" t="str">
            <v>DPW</v>
          </cell>
          <cell r="D1629" t="str">
            <v>DPW</v>
          </cell>
          <cell r="E1629" t="str">
            <v>DPW</v>
          </cell>
          <cell r="F1629" t="str">
            <v>DPW</v>
          </cell>
          <cell r="H1629" t="str">
            <v>PLNT</v>
          </cell>
          <cell r="I1629" t="str">
            <v>PLNT</v>
          </cell>
          <cell r="J1629" t="str">
            <v>PLNT</v>
          </cell>
          <cell r="K1629" t="str">
            <v>PLNT</v>
          </cell>
          <cell r="L1629" t="str">
            <v>PLNT</v>
          </cell>
        </row>
        <row r="1630">
          <cell r="B1630" t="str">
            <v>P</v>
          </cell>
          <cell r="C1630" t="str">
            <v>P</v>
          </cell>
          <cell r="D1630" t="str">
            <v>P</v>
          </cell>
          <cell r="E1630" t="str">
            <v>P</v>
          </cell>
          <cell r="F1630" t="str">
            <v>P</v>
          </cell>
          <cell r="H1630" t="str">
            <v>PLNT</v>
          </cell>
          <cell r="I1630" t="str">
            <v>PLNT</v>
          </cell>
          <cell r="J1630" t="str">
            <v>PLNT</v>
          </cell>
          <cell r="K1630" t="str">
            <v>PLNT</v>
          </cell>
          <cell r="L1630" t="str">
            <v>PLNT</v>
          </cell>
        </row>
        <row r="1631">
          <cell r="B1631" t="str">
            <v>T</v>
          </cell>
          <cell r="C1631" t="str">
            <v>T</v>
          </cell>
          <cell r="D1631" t="str">
            <v>T</v>
          </cell>
          <cell r="E1631" t="str">
            <v>T</v>
          </cell>
          <cell r="F1631" t="str">
            <v>T</v>
          </cell>
          <cell r="H1631" t="str">
            <v>PLNT</v>
          </cell>
          <cell r="I1631" t="str">
            <v>PLNT</v>
          </cell>
          <cell r="J1631" t="str">
            <v>PLNT</v>
          </cell>
          <cell r="K1631" t="str">
            <v>PLNT</v>
          </cell>
          <cell r="L1631" t="str">
            <v>PLNT</v>
          </cell>
        </row>
        <row r="1632">
          <cell r="B1632" t="str">
            <v>P</v>
          </cell>
          <cell r="C1632" t="str">
            <v>P</v>
          </cell>
          <cell r="D1632" t="str">
            <v>P</v>
          </cell>
          <cell r="E1632" t="str">
            <v>P</v>
          </cell>
          <cell r="F1632" t="str">
            <v>P</v>
          </cell>
          <cell r="H1632" t="str">
            <v>PLNT</v>
          </cell>
          <cell r="I1632" t="str">
            <v>PLNT</v>
          </cell>
          <cell r="J1632" t="str">
            <v>PLNT</v>
          </cell>
          <cell r="K1632" t="str">
            <v>PLNT</v>
          </cell>
          <cell r="L1632" t="str">
            <v>PLNT</v>
          </cell>
        </row>
        <row r="1633">
          <cell r="B1633" t="str">
            <v>P</v>
          </cell>
          <cell r="C1633" t="str">
            <v>P</v>
          </cell>
          <cell r="D1633" t="str">
            <v>P</v>
          </cell>
          <cell r="E1633" t="str">
            <v>P</v>
          </cell>
          <cell r="F1633" t="str">
            <v>P</v>
          </cell>
          <cell r="H1633" t="str">
            <v>PLNT</v>
          </cell>
          <cell r="I1633" t="str">
            <v>PLNT</v>
          </cell>
          <cell r="J1633" t="str">
            <v>PLNT</v>
          </cell>
          <cell r="K1633" t="str">
            <v>PLNT</v>
          </cell>
          <cell r="L1633" t="str">
            <v>PLNT</v>
          </cell>
        </row>
        <row r="1634">
          <cell r="B1634" t="str">
            <v>G</v>
          </cell>
          <cell r="C1634" t="str">
            <v>G</v>
          </cell>
          <cell r="D1634" t="str">
            <v>G</v>
          </cell>
          <cell r="E1634" t="str">
            <v>G</v>
          </cell>
          <cell r="F1634" t="str">
            <v>G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8">
          <cell r="B1638" t="str">
            <v>P</v>
          </cell>
          <cell r="C1638" t="str">
            <v>P</v>
          </cell>
          <cell r="D1638" t="str">
            <v>P</v>
          </cell>
          <cell r="E1638" t="str">
            <v>P</v>
          </cell>
          <cell r="F1638" t="str">
            <v>P</v>
          </cell>
          <cell r="H1638" t="str">
            <v>PLNT</v>
          </cell>
          <cell r="I1638" t="str">
            <v>PLNT</v>
          </cell>
          <cell r="J1638" t="str">
            <v>PLNT</v>
          </cell>
          <cell r="K1638" t="str">
            <v>PLNT</v>
          </cell>
          <cell r="L1638" t="str">
            <v>PLNT</v>
          </cell>
        </row>
        <row r="1639">
          <cell r="B1639" t="str">
            <v>P</v>
          </cell>
          <cell r="C1639" t="str">
            <v>P</v>
          </cell>
          <cell r="D1639" t="str">
            <v>P</v>
          </cell>
          <cell r="E1639" t="str">
            <v>P</v>
          </cell>
          <cell r="F1639" t="str">
            <v>P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P</v>
          </cell>
          <cell r="C1640" t="str">
            <v>P</v>
          </cell>
          <cell r="D1640" t="str">
            <v>P</v>
          </cell>
          <cell r="E1640" t="str">
            <v>P</v>
          </cell>
          <cell r="F1640" t="str">
            <v>P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4">
          <cell r="B1644" t="str">
            <v>P</v>
          </cell>
          <cell r="C1644" t="str">
            <v>P</v>
          </cell>
          <cell r="D1644" t="str">
            <v>P</v>
          </cell>
          <cell r="E1644" t="str">
            <v>P</v>
          </cell>
          <cell r="F1644" t="str">
            <v>P</v>
          </cell>
          <cell r="H1644" t="str">
            <v>PLNT</v>
          </cell>
          <cell r="I1644" t="str">
            <v>PLNT</v>
          </cell>
          <cell r="J1644" t="str">
            <v>PLNT</v>
          </cell>
          <cell r="K1644" t="str">
            <v>PLNT</v>
          </cell>
          <cell r="L1644" t="str">
            <v>PLNT</v>
          </cell>
        </row>
        <row r="1645">
          <cell r="B1645" t="str">
            <v>P</v>
          </cell>
          <cell r="C1645" t="str">
            <v>P</v>
          </cell>
          <cell r="D1645" t="str">
            <v>P</v>
          </cell>
          <cell r="E1645" t="str">
            <v>P</v>
          </cell>
          <cell r="F1645" t="str">
            <v>P</v>
          </cell>
          <cell r="H1645" t="str">
            <v>PLNT</v>
          </cell>
          <cell r="I1645" t="str">
            <v>PLNT</v>
          </cell>
          <cell r="J1645" t="str">
            <v>PLNT</v>
          </cell>
          <cell r="K1645" t="str">
            <v>PLNT</v>
          </cell>
          <cell r="L1645" t="str">
            <v>PLNT</v>
          </cell>
        </row>
        <row r="1646">
          <cell r="B1646" t="str">
            <v>P</v>
          </cell>
          <cell r="C1646" t="str">
            <v>P</v>
          </cell>
          <cell r="D1646" t="str">
            <v>P</v>
          </cell>
          <cell r="E1646" t="str">
            <v>P</v>
          </cell>
          <cell r="F1646" t="str">
            <v>P</v>
          </cell>
          <cell r="H1646" t="str">
            <v>PLNT</v>
          </cell>
          <cell r="I1646" t="str">
            <v>PLNT</v>
          </cell>
          <cell r="J1646" t="str">
            <v>PLNT</v>
          </cell>
          <cell r="K1646" t="str">
            <v>PLNT</v>
          </cell>
          <cell r="L1646" t="str">
            <v>PLNT</v>
          </cell>
        </row>
        <row r="1649">
          <cell r="B1649" t="str">
            <v>LABOR</v>
          </cell>
          <cell r="C1649" t="str">
            <v>LABOR</v>
          </cell>
          <cell r="D1649" t="str">
            <v>LABOR</v>
          </cell>
          <cell r="E1649" t="str">
            <v>LABOR</v>
          </cell>
          <cell r="F1649" t="str">
            <v>LABOR</v>
          </cell>
          <cell r="H1649" t="str">
            <v>PLNT</v>
          </cell>
          <cell r="I1649" t="str">
            <v>PLNT</v>
          </cell>
          <cell r="J1649" t="str">
            <v>PLNT</v>
          </cell>
          <cell r="K1649" t="str">
            <v>PLNT</v>
          </cell>
          <cell r="L1649" t="str">
            <v>PLNT</v>
          </cell>
        </row>
        <row r="1653">
          <cell r="B1653" t="str">
            <v>DMSC</v>
          </cell>
          <cell r="C1653" t="str">
            <v>DMSC</v>
          </cell>
          <cell r="D1653" t="str">
            <v>DMSC</v>
          </cell>
          <cell r="E1653" t="str">
            <v>DMSC</v>
          </cell>
          <cell r="F1653" t="str">
            <v>DMSC</v>
          </cell>
          <cell r="H1653" t="str">
            <v>MISC</v>
          </cell>
          <cell r="I1653" t="str">
            <v>MISC</v>
          </cell>
          <cell r="J1653" t="str">
            <v>MISC</v>
          </cell>
          <cell r="K1653" t="str">
            <v>MISC</v>
          </cell>
          <cell r="L1653" t="str">
            <v>MISC</v>
          </cell>
        </row>
        <row r="1654">
          <cell r="B1654" t="str">
            <v>DMSC</v>
          </cell>
          <cell r="C1654" t="str">
            <v>DMSC</v>
          </cell>
          <cell r="D1654" t="str">
            <v>DMSC</v>
          </cell>
          <cell r="E1654" t="str">
            <v>DMSC</v>
          </cell>
          <cell r="F1654" t="str">
            <v>DMSC</v>
          </cell>
          <cell r="H1654" t="str">
            <v>MISC</v>
          </cell>
          <cell r="I1654" t="str">
            <v>MISC</v>
          </cell>
          <cell r="J1654" t="str">
            <v>MISC</v>
          </cell>
          <cell r="K1654" t="str">
            <v>MISC</v>
          </cell>
          <cell r="L1654" t="str">
            <v>MISC</v>
          </cell>
        </row>
        <row r="1658">
          <cell r="B1658" t="str">
            <v>DMSC</v>
          </cell>
          <cell r="C1658" t="str">
            <v>DMSC</v>
          </cell>
          <cell r="D1658" t="str">
            <v>DMSC</v>
          </cell>
          <cell r="E1658" t="str">
            <v>DMSC</v>
          </cell>
          <cell r="F1658" t="str">
            <v>DMSC</v>
          </cell>
          <cell r="H1658" t="str">
            <v>MISC</v>
          </cell>
          <cell r="I1658" t="str">
            <v>MISC</v>
          </cell>
          <cell r="J1658" t="str">
            <v>MISC</v>
          </cell>
          <cell r="K1658" t="str">
            <v>MISC</v>
          </cell>
          <cell r="L1658" t="str">
            <v>MISC</v>
          </cell>
        </row>
        <row r="1659">
          <cell r="B1659" t="str">
            <v>DMSC</v>
          </cell>
          <cell r="C1659" t="str">
            <v>DMSC</v>
          </cell>
          <cell r="D1659" t="str">
            <v>DMSC</v>
          </cell>
          <cell r="E1659" t="str">
            <v>DMSC</v>
          </cell>
          <cell r="F1659" t="str">
            <v>DMSC</v>
          </cell>
          <cell r="H1659" t="str">
            <v>MISC</v>
          </cell>
          <cell r="I1659" t="str">
            <v>MISC</v>
          </cell>
          <cell r="J1659" t="str">
            <v>MISC</v>
          </cell>
          <cell r="K1659" t="str">
            <v>MISC</v>
          </cell>
          <cell r="L1659" t="str">
            <v>MISC</v>
          </cell>
        </row>
        <row r="1660">
          <cell r="B1660" t="str">
            <v>DMSC</v>
          </cell>
          <cell r="C1660" t="str">
            <v>DMSC</v>
          </cell>
          <cell r="D1660" t="str">
            <v>DMSC</v>
          </cell>
          <cell r="E1660" t="str">
            <v>DMSC</v>
          </cell>
          <cell r="F1660" t="str">
            <v>DMSC</v>
          </cell>
          <cell r="H1660" t="str">
            <v>MISC</v>
          </cell>
          <cell r="I1660" t="str">
            <v>MISC</v>
          </cell>
          <cell r="J1660" t="str">
            <v>MISC</v>
          </cell>
          <cell r="K1660" t="str">
            <v>MISC</v>
          </cell>
          <cell r="L1660" t="str">
            <v>MISC</v>
          </cell>
        </row>
        <row r="1661">
          <cell r="B1661" t="str">
            <v>DMSC</v>
          </cell>
          <cell r="C1661" t="str">
            <v>DMSC</v>
          </cell>
          <cell r="D1661" t="str">
            <v>DMSC</v>
          </cell>
          <cell r="E1661" t="str">
            <v>DMSC</v>
          </cell>
          <cell r="F1661" t="str">
            <v>DMSC</v>
          </cell>
          <cell r="H1661" t="str">
            <v>MISC</v>
          </cell>
          <cell r="I1661" t="str">
            <v>MISC</v>
          </cell>
          <cell r="J1661" t="str">
            <v>MISC</v>
          </cell>
          <cell r="K1661" t="str">
            <v>MISC</v>
          </cell>
          <cell r="L1661" t="str">
            <v>MISC</v>
          </cell>
        </row>
        <row r="1665">
          <cell r="B1665" t="str">
            <v>DMSC</v>
          </cell>
          <cell r="C1665" t="str">
            <v>DMSC</v>
          </cell>
          <cell r="D1665" t="str">
            <v>DMSC</v>
          </cell>
          <cell r="E1665" t="str">
            <v>DMSC</v>
          </cell>
          <cell r="F1665" t="str">
            <v>DMSC</v>
          </cell>
          <cell r="H1665" t="str">
            <v>MISC</v>
          </cell>
          <cell r="I1665" t="str">
            <v>MISC</v>
          </cell>
          <cell r="J1665" t="str">
            <v>MISC</v>
          </cell>
          <cell r="K1665" t="str">
            <v>MISC</v>
          </cell>
          <cell r="L1665" t="str">
            <v>MISC</v>
          </cell>
        </row>
        <row r="1666">
          <cell r="B1666" t="str">
            <v>CUST</v>
          </cell>
          <cell r="C1666" t="str">
            <v>DMSC</v>
          </cell>
          <cell r="D1666" t="str">
            <v>CUST</v>
          </cell>
          <cell r="E1666" t="str">
            <v>CUST</v>
          </cell>
          <cell r="F1666" t="str">
            <v>CUST</v>
          </cell>
          <cell r="H1666" t="str">
            <v>CUST</v>
          </cell>
          <cell r="I1666" t="str">
            <v>CUST</v>
          </cell>
          <cell r="J1666" t="str">
            <v>CUST</v>
          </cell>
          <cell r="K1666" t="str">
            <v>CUST</v>
          </cell>
          <cell r="L1666" t="str">
            <v>CUST</v>
          </cell>
        </row>
        <row r="1667">
          <cell r="B1667" t="str">
            <v>CUST</v>
          </cell>
          <cell r="C1667" t="str">
            <v>DMSC</v>
          </cell>
          <cell r="D1667" t="str">
            <v>CUST</v>
          </cell>
          <cell r="E1667" t="str">
            <v>CUST</v>
          </cell>
          <cell r="F1667" t="str">
            <v>CUST</v>
          </cell>
          <cell r="H1667" t="str">
            <v>CUST</v>
          </cell>
          <cell r="I1667" t="str">
            <v>CUST</v>
          </cell>
          <cell r="J1667" t="str">
            <v>CUST</v>
          </cell>
          <cell r="K1667" t="str">
            <v>CUST</v>
          </cell>
          <cell r="L1667" t="str">
            <v>CUST</v>
          </cell>
        </row>
        <row r="1668">
          <cell r="B1668" t="str">
            <v>DMSC</v>
          </cell>
          <cell r="C1668" t="str">
            <v>DMSC</v>
          </cell>
          <cell r="D1668" t="str">
            <v>DMSC</v>
          </cell>
          <cell r="E1668" t="str">
            <v>DMSC</v>
          </cell>
          <cell r="F1668" t="str">
            <v>DMSC</v>
          </cell>
          <cell r="H1668" t="str">
            <v>MISC</v>
          </cell>
          <cell r="I1668" t="str">
            <v>MISC</v>
          </cell>
          <cell r="J1668" t="str">
            <v>MISC</v>
          </cell>
          <cell r="K1668" t="str">
            <v>MISC</v>
          </cell>
          <cell r="L1668" t="str">
            <v>MISC</v>
          </cell>
        </row>
        <row r="1669">
          <cell r="B1669" t="str">
            <v>DMSC</v>
          </cell>
          <cell r="C1669" t="str">
            <v>DMSC</v>
          </cell>
          <cell r="D1669" t="str">
            <v>DMSC</v>
          </cell>
          <cell r="E1669" t="str">
            <v>DMSC</v>
          </cell>
          <cell r="F1669" t="str">
            <v>DMSC</v>
          </cell>
          <cell r="H1669" t="str">
            <v>MISC</v>
          </cell>
          <cell r="I1669" t="str">
            <v>MISC</v>
          </cell>
          <cell r="J1669" t="str">
            <v>MISC</v>
          </cell>
          <cell r="K1669" t="str">
            <v>MISC</v>
          </cell>
          <cell r="L1669" t="str">
            <v>MISC</v>
          </cell>
        </row>
        <row r="1675">
          <cell r="B1675" t="str">
            <v>P</v>
          </cell>
          <cell r="C1675" t="str">
            <v>P</v>
          </cell>
          <cell r="D1675" t="str">
            <v>P</v>
          </cell>
          <cell r="E1675" t="str">
            <v>P</v>
          </cell>
          <cell r="F1675" t="str">
            <v>P</v>
          </cell>
          <cell r="H1675" t="str">
            <v>PLNT</v>
          </cell>
          <cell r="I1675" t="str">
            <v>PLNT</v>
          </cell>
          <cell r="J1675" t="str">
            <v>PLNT</v>
          </cell>
          <cell r="K1675" t="str">
            <v>PLNT</v>
          </cell>
          <cell r="L1675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77">
          <cell r="B1677" t="str">
            <v>P</v>
          </cell>
          <cell r="C1677" t="str">
            <v>P</v>
          </cell>
          <cell r="D1677" t="str">
            <v>P</v>
          </cell>
          <cell r="E1677" t="str">
            <v>P</v>
          </cell>
          <cell r="F1677" t="str">
            <v>P</v>
          </cell>
          <cell r="H1677" t="str">
            <v>PLNT</v>
          </cell>
          <cell r="I1677" t="str">
            <v>PLNT</v>
          </cell>
          <cell r="J1677" t="str">
            <v>PLNT</v>
          </cell>
          <cell r="K1677" t="str">
            <v>PLNT</v>
          </cell>
          <cell r="L1677" t="str">
            <v>PLNT</v>
          </cell>
        </row>
        <row r="1681">
          <cell r="B1681" t="str">
            <v>P</v>
          </cell>
          <cell r="C1681" t="str">
            <v>P</v>
          </cell>
          <cell r="D1681" t="str">
            <v>P</v>
          </cell>
          <cell r="E1681" t="str">
            <v>P</v>
          </cell>
          <cell r="F1681" t="str">
            <v>P</v>
          </cell>
          <cell r="H1681" t="str">
            <v>PLNT</v>
          </cell>
          <cell r="I1681" t="str">
            <v>PLNT</v>
          </cell>
          <cell r="J1681" t="str">
            <v>PLNT</v>
          </cell>
          <cell r="K1681" t="str">
            <v>PLNT</v>
          </cell>
          <cell r="L1681" t="str">
            <v>PLNT</v>
          </cell>
        </row>
        <row r="1685">
          <cell r="B1685" t="str">
            <v>P</v>
          </cell>
          <cell r="C1685" t="str">
            <v>P</v>
          </cell>
          <cell r="D1685" t="str">
            <v>P</v>
          </cell>
          <cell r="E1685" t="str">
            <v>P</v>
          </cell>
          <cell r="F1685" t="str">
            <v>P</v>
          </cell>
          <cell r="H1685" t="str">
            <v>PLNT</v>
          </cell>
          <cell r="I1685" t="str">
            <v>PLNT</v>
          </cell>
          <cell r="J1685" t="str">
            <v>PLNT</v>
          </cell>
          <cell r="K1685" t="str">
            <v>PLNT</v>
          </cell>
          <cell r="L1685" t="str">
            <v>PLNT</v>
          </cell>
        </row>
        <row r="1689">
          <cell r="B1689" t="str">
            <v>P</v>
          </cell>
          <cell r="C1689" t="str">
            <v>P</v>
          </cell>
          <cell r="D1689" t="str">
            <v>P</v>
          </cell>
          <cell r="E1689" t="str">
            <v>P</v>
          </cell>
          <cell r="F1689" t="str">
            <v>P</v>
          </cell>
          <cell r="H1689" t="str">
            <v>PLNT</v>
          </cell>
          <cell r="I1689" t="str">
            <v>PLNT</v>
          </cell>
          <cell r="J1689" t="str">
            <v>PLNT</v>
          </cell>
          <cell r="K1689" t="str">
            <v>PLNT</v>
          </cell>
          <cell r="L1689" t="str">
            <v>PLNT</v>
          </cell>
        </row>
        <row r="1693">
          <cell r="B1693" t="str">
            <v>P</v>
          </cell>
          <cell r="C1693" t="str">
            <v>P</v>
          </cell>
          <cell r="D1693" t="str">
            <v>P</v>
          </cell>
          <cell r="E1693" t="str">
            <v>P</v>
          </cell>
          <cell r="F1693" t="str">
            <v>P</v>
          </cell>
          <cell r="H1693" t="str">
            <v>PLNT</v>
          </cell>
          <cell r="I1693" t="str">
            <v>PLNT</v>
          </cell>
          <cell r="J1693" t="str">
            <v>PLNT</v>
          </cell>
          <cell r="K1693" t="str">
            <v>PLNT</v>
          </cell>
          <cell r="L1693" t="str">
            <v>PLNT</v>
          </cell>
        </row>
        <row r="1699">
          <cell r="B1699" t="str">
            <v>MSS</v>
          </cell>
          <cell r="C1699" t="str">
            <v>MSS</v>
          </cell>
          <cell r="D1699" t="str">
            <v>MSS</v>
          </cell>
          <cell r="E1699" t="str">
            <v>MSS</v>
          </cell>
          <cell r="F1699" t="str">
            <v>MSS</v>
          </cell>
          <cell r="H1699" t="str">
            <v>PLNT</v>
          </cell>
          <cell r="I1699" t="str">
            <v>PLNT</v>
          </cell>
          <cell r="J1699" t="str">
            <v>PLNT</v>
          </cell>
          <cell r="K1699" t="str">
            <v>PLNT</v>
          </cell>
          <cell r="L1699" t="str">
            <v>PLNT</v>
          </cell>
        </row>
        <row r="1700">
          <cell r="B1700" t="str">
            <v>MSS</v>
          </cell>
          <cell r="C1700" t="str">
            <v>MSS</v>
          </cell>
          <cell r="D1700" t="str">
            <v>MSS</v>
          </cell>
          <cell r="E1700" t="str">
            <v>MSS</v>
          </cell>
          <cell r="F1700" t="str">
            <v>MSS</v>
          </cell>
          <cell r="H1700" t="str">
            <v>PLNT</v>
          </cell>
          <cell r="I1700" t="str">
            <v>PLNT</v>
          </cell>
          <cell r="J1700" t="str">
            <v>PLNT</v>
          </cell>
          <cell r="K1700" t="str">
            <v>PLNT</v>
          </cell>
          <cell r="L1700" t="str">
            <v>PLNT</v>
          </cell>
        </row>
        <row r="1701">
          <cell r="B1701" t="str">
            <v>MSS</v>
          </cell>
          <cell r="C1701" t="str">
            <v>MSS</v>
          </cell>
          <cell r="D1701" t="str">
            <v>MSS</v>
          </cell>
          <cell r="E1701" t="str">
            <v>MSS</v>
          </cell>
          <cell r="F1701" t="str">
            <v>MSS</v>
          </cell>
          <cell r="H1701" t="str">
            <v>PLNT</v>
          </cell>
          <cell r="I1701" t="str">
            <v>PLNT</v>
          </cell>
          <cell r="J1701" t="str">
            <v>PLNT</v>
          </cell>
          <cell r="K1701" t="str">
            <v>PLNT</v>
          </cell>
          <cell r="L1701" t="str">
            <v>PLNT</v>
          </cell>
        </row>
        <row r="1702">
          <cell r="B1702" t="str">
            <v>MSS</v>
          </cell>
          <cell r="C1702" t="str">
            <v>MSS</v>
          </cell>
          <cell r="D1702" t="str">
            <v>MSS</v>
          </cell>
          <cell r="E1702" t="str">
            <v>MSS</v>
          </cell>
          <cell r="F1702" t="str">
            <v>MSS</v>
          </cell>
          <cell r="H1702" t="str">
            <v>PLNT</v>
          </cell>
          <cell r="I1702" t="str">
            <v>PLNT</v>
          </cell>
          <cell r="J1702" t="str">
            <v>PLNT</v>
          </cell>
          <cell r="K1702" t="str">
            <v>PLNT</v>
          </cell>
          <cell r="L1702" t="str">
            <v>PLNT</v>
          </cell>
        </row>
        <row r="1703">
          <cell r="B1703" t="str">
            <v>MSS</v>
          </cell>
          <cell r="C1703" t="str">
            <v>MSS</v>
          </cell>
          <cell r="D1703" t="str">
            <v>MSS</v>
          </cell>
          <cell r="E1703" t="str">
            <v>MSS</v>
          </cell>
          <cell r="F1703" t="str">
            <v>MSS</v>
          </cell>
          <cell r="H1703" t="str">
            <v>PLNT</v>
          </cell>
          <cell r="I1703" t="str">
            <v>PLNT</v>
          </cell>
          <cell r="J1703" t="str">
            <v>PLNT</v>
          </cell>
          <cell r="K1703" t="str">
            <v>PLNT</v>
          </cell>
          <cell r="L1703" t="str">
            <v>PLNT</v>
          </cell>
        </row>
        <row r="1704">
          <cell r="B1704" t="str">
            <v>MSS</v>
          </cell>
          <cell r="C1704" t="str">
            <v>MSS</v>
          </cell>
          <cell r="D1704" t="str">
            <v>MSS</v>
          </cell>
          <cell r="E1704" t="str">
            <v>MSS</v>
          </cell>
          <cell r="F1704" t="str">
            <v>MSS</v>
          </cell>
          <cell r="H1704" t="str">
            <v>PLNT</v>
          </cell>
          <cell r="I1704" t="str">
            <v>PLNT</v>
          </cell>
          <cell r="J1704" t="str">
            <v>PLNT</v>
          </cell>
          <cell r="K1704" t="str">
            <v>PLNT</v>
          </cell>
          <cell r="L1704" t="str">
            <v>PLNT</v>
          </cell>
        </row>
        <row r="1705">
          <cell r="B1705" t="str">
            <v>MSS</v>
          </cell>
          <cell r="C1705" t="str">
            <v>MSS</v>
          </cell>
          <cell r="D1705" t="str">
            <v>MSS</v>
          </cell>
          <cell r="E1705" t="str">
            <v>MSS</v>
          </cell>
          <cell r="F1705" t="str">
            <v>MSS</v>
          </cell>
          <cell r="H1705" t="str">
            <v>PLNT</v>
          </cell>
          <cell r="I1705" t="str">
            <v>PLNT</v>
          </cell>
          <cell r="J1705" t="str">
            <v>PLNT</v>
          </cell>
          <cell r="K1705" t="str">
            <v>PLNT</v>
          </cell>
          <cell r="L1705" t="str">
            <v>PLNT</v>
          </cell>
        </row>
        <row r="1706">
          <cell r="B1706" t="str">
            <v>MSS</v>
          </cell>
          <cell r="C1706" t="str">
            <v>MSS</v>
          </cell>
          <cell r="D1706" t="str">
            <v>MSS</v>
          </cell>
          <cell r="E1706" t="str">
            <v>MSS</v>
          </cell>
          <cell r="F1706" t="str">
            <v>MSS</v>
          </cell>
          <cell r="H1706" t="str">
            <v>PLNT</v>
          </cell>
          <cell r="I1706" t="str">
            <v>PLNT</v>
          </cell>
          <cell r="J1706" t="str">
            <v>PLNT</v>
          </cell>
          <cell r="K1706" t="str">
            <v>PLNT</v>
          </cell>
          <cell r="L1706" t="str">
            <v>PLNT</v>
          </cell>
        </row>
        <row r="1707">
          <cell r="B1707" t="str">
            <v>MSS</v>
          </cell>
          <cell r="C1707" t="str">
            <v>MSS</v>
          </cell>
          <cell r="D1707" t="str">
            <v>MSS</v>
          </cell>
          <cell r="E1707" t="str">
            <v>MSS</v>
          </cell>
          <cell r="F1707" t="str">
            <v>MSS</v>
          </cell>
          <cell r="H1707" t="str">
            <v>PLNT</v>
          </cell>
          <cell r="I1707" t="str">
            <v>PLNT</v>
          </cell>
          <cell r="J1707" t="str">
            <v>PLNT</v>
          </cell>
          <cell r="K1707" t="str">
            <v>PLNT</v>
          </cell>
          <cell r="L1707" t="str">
            <v>PLNT</v>
          </cell>
        </row>
        <row r="1708">
          <cell r="B1708" t="str">
            <v>MSS</v>
          </cell>
          <cell r="C1708" t="str">
            <v>MSS</v>
          </cell>
          <cell r="D1708" t="str">
            <v>MSS</v>
          </cell>
          <cell r="E1708" t="str">
            <v>MSS</v>
          </cell>
          <cell r="F1708" t="str">
            <v>MSS</v>
          </cell>
          <cell r="H1708" t="str">
            <v>PLNT</v>
          </cell>
          <cell r="I1708" t="str">
            <v>PLNT</v>
          </cell>
          <cell r="J1708" t="str">
            <v>PLNT</v>
          </cell>
          <cell r="K1708" t="str">
            <v>PLNT</v>
          </cell>
          <cell r="L1708" t="str">
            <v>PLNT</v>
          </cell>
        </row>
        <row r="1709">
          <cell r="B1709" t="str">
            <v>MSS</v>
          </cell>
          <cell r="C1709" t="str">
            <v>MSS</v>
          </cell>
          <cell r="D1709" t="str">
            <v>MSS</v>
          </cell>
          <cell r="E1709" t="str">
            <v>MSS</v>
          </cell>
          <cell r="F1709" t="str">
            <v>MSS</v>
          </cell>
          <cell r="H1709" t="str">
            <v>PLNT</v>
          </cell>
          <cell r="I1709" t="str">
            <v>PLNT</v>
          </cell>
          <cell r="J1709" t="str">
            <v>PLNT</v>
          </cell>
          <cell r="K1709" t="str">
            <v>PLNT</v>
          </cell>
          <cell r="L1709" t="str">
            <v>PLNT</v>
          </cell>
        </row>
        <row r="1710">
          <cell r="B1710" t="str">
            <v>MSS</v>
          </cell>
          <cell r="C1710" t="str">
            <v>MSS</v>
          </cell>
          <cell r="D1710" t="str">
            <v>MSS</v>
          </cell>
          <cell r="E1710" t="str">
            <v>MSS</v>
          </cell>
          <cell r="F1710" t="str">
            <v>MSS</v>
          </cell>
          <cell r="H1710" t="str">
            <v>PLNT</v>
          </cell>
          <cell r="I1710" t="str">
            <v>PLNT</v>
          </cell>
          <cell r="J1710" t="str">
            <v>PLNT</v>
          </cell>
          <cell r="K1710" t="str">
            <v>PLNT</v>
          </cell>
          <cell r="L1710" t="str">
            <v>PLNT</v>
          </cell>
        </row>
        <row r="1711">
          <cell r="B1711" t="str">
            <v>MSS</v>
          </cell>
          <cell r="C1711" t="str">
            <v>MSS</v>
          </cell>
          <cell r="D1711" t="str">
            <v>MSS</v>
          </cell>
          <cell r="E1711" t="str">
            <v>MSS</v>
          </cell>
          <cell r="F1711" t="str">
            <v>MSS</v>
          </cell>
          <cell r="H1711" t="str">
            <v>PLNT</v>
          </cell>
          <cell r="I1711" t="str">
            <v>PLNT</v>
          </cell>
          <cell r="J1711" t="str">
            <v>PLNT</v>
          </cell>
          <cell r="K1711" t="str">
            <v>PLNT</v>
          </cell>
          <cell r="L1711" t="str">
            <v>PLNT</v>
          </cell>
        </row>
        <row r="1715">
          <cell r="B1715" t="str">
            <v>MSS</v>
          </cell>
          <cell r="C1715" t="str">
            <v>MSS</v>
          </cell>
          <cell r="D1715" t="str">
            <v>MSS</v>
          </cell>
          <cell r="E1715" t="str">
            <v>MSS</v>
          </cell>
          <cell r="F1715" t="str">
            <v>MSS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20">
          <cell r="B1720" t="str">
            <v>MSS</v>
          </cell>
          <cell r="C1720" t="str">
            <v>MSS</v>
          </cell>
          <cell r="D1720" t="str">
            <v>MSS</v>
          </cell>
          <cell r="E1720" t="str">
            <v>MSS</v>
          </cell>
          <cell r="F1720" t="str">
            <v>MSS</v>
          </cell>
          <cell r="H1720" t="str">
            <v>PLNT</v>
          </cell>
          <cell r="I1720" t="str">
            <v>PLNT</v>
          </cell>
          <cell r="J1720" t="str">
            <v>PLNT</v>
          </cell>
          <cell r="K1720" t="str">
            <v>PLNT</v>
          </cell>
          <cell r="L1720" t="str">
            <v>PLNT</v>
          </cell>
        </row>
        <row r="1727">
          <cell r="B1727" t="str">
            <v>DMSC</v>
          </cell>
          <cell r="C1727" t="str">
            <v>DMSC</v>
          </cell>
          <cell r="D1727" t="str">
            <v>DMSC</v>
          </cell>
          <cell r="E1727" t="str">
            <v>DMSC</v>
          </cell>
          <cell r="F1727" t="str">
            <v>DMSC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28">
          <cell r="B1728" t="str">
            <v>GP</v>
          </cell>
          <cell r="C1728" t="str">
            <v>GP</v>
          </cell>
          <cell r="D1728" t="str">
            <v>GP</v>
          </cell>
          <cell r="E1728" t="str">
            <v>GP</v>
          </cell>
          <cell r="F1728" t="str">
            <v>GP</v>
          </cell>
          <cell r="H1728" t="str">
            <v>PLNT</v>
          </cell>
          <cell r="I1728" t="str">
            <v>PLNT</v>
          </cell>
          <cell r="J1728" t="str">
            <v>PLNT</v>
          </cell>
          <cell r="K1728" t="str">
            <v>PLNT</v>
          </cell>
          <cell r="L1728" t="str">
            <v>PLNT</v>
          </cell>
        </row>
        <row r="1729">
          <cell r="B1729" t="str">
            <v>PT</v>
          </cell>
          <cell r="C1729" t="str">
            <v>PT</v>
          </cell>
          <cell r="D1729" t="str">
            <v>PT</v>
          </cell>
          <cell r="E1729" t="str">
            <v>PT</v>
          </cell>
          <cell r="F1729" t="str">
            <v>PT</v>
          </cell>
          <cell r="H1729" t="str">
            <v>PLNT</v>
          </cell>
          <cell r="I1729" t="str">
            <v>PLNT</v>
          </cell>
          <cell r="J1729" t="str">
            <v>PLNT</v>
          </cell>
          <cell r="K1729" t="str">
            <v>PLNT</v>
          </cell>
          <cell r="L1729" t="str">
            <v>PLNT</v>
          </cell>
        </row>
        <row r="1730">
          <cell r="B1730" t="str">
            <v>P</v>
          </cell>
          <cell r="C1730" t="str">
            <v>P</v>
          </cell>
          <cell r="D1730" t="str">
            <v>P</v>
          </cell>
          <cell r="E1730" t="str">
            <v>P</v>
          </cell>
          <cell r="F1730" t="str">
            <v>P</v>
          </cell>
          <cell r="H1730" t="str">
            <v>PLNT</v>
          </cell>
          <cell r="I1730" t="str">
            <v>PLNT</v>
          </cell>
          <cell r="J1730" t="str">
            <v>PLNT</v>
          </cell>
          <cell r="K1730" t="str">
            <v>PLNT</v>
          </cell>
          <cell r="L1730" t="str">
            <v>PLNT</v>
          </cell>
        </row>
        <row r="1731">
          <cell r="B1731" t="str">
            <v>PTD</v>
          </cell>
          <cell r="C1731" t="str">
            <v>PTD</v>
          </cell>
          <cell r="D1731" t="str">
            <v>PTD</v>
          </cell>
          <cell r="E1731" t="str">
            <v>PTD</v>
          </cell>
          <cell r="F1731" t="str">
            <v>PTD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5">
          <cell r="B1735" t="str">
            <v>DDS2</v>
          </cell>
          <cell r="C1735" t="str">
            <v>DDS2</v>
          </cell>
          <cell r="D1735" t="str">
            <v>DDS2</v>
          </cell>
          <cell r="E1735" t="str">
            <v>DDS2</v>
          </cell>
          <cell r="F1735" t="str">
            <v>DDS2</v>
          </cell>
          <cell r="H1735" t="str">
            <v>PLNT</v>
          </cell>
          <cell r="I1735" t="str">
            <v>PLNT</v>
          </cell>
          <cell r="J1735" t="str">
            <v>PLNT</v>
          </cell>
          <cell r="K1735" t="str">
            <v>PLNT</v>
          </cell>
          <cell r="L1735" t="str">
            <v>PLNT</v>
          </cell>
        </row>
        <row r="1736">
          <cell r="B1736" t="str">
            <v>DEFSG</v>
          </cell>
          <cell r="C1736" t="str">
            <v>DEFSG</v>
          </cell>
          <cell r="D1736" t="str">
            <v>DEFSG</v>
          </cell>
          <cell r="E1736" t="str">
            <v>DEFSG</v>
          </cell>
          <cell r="F1736" t="str">
            <v>DEFSG</v>
          </cell>
          <cell r="H1736" t="str">
            <v>PLNT</v>
          </cell>
          <cell r="I1736" t="str">
            <v>PLNT</v>
          </cell>
          <cell r="J1736" t="str">
            <v>PLNT</v>
          </cell>
          <cell r="K1736" t="str">
            <v>PLNT</v>
          </cell>
          <cell r="L1736" t="str">
            <v>PLNT</v>
          </cell>
        </row>
        <row r="1737">
          <cell r="B1737" t="str">
            <v>P</v>
          </cell>
          <cell r="C1737" t="str">
            <v>P</v>
          </cell>
          <cell r="D1737" t="str">
            <v>P</v>
          </cell>
          <cell r="E1737" t="str">
            <v>P</v>
          </cell>
          <cell r="F1737" t="str">
            <v>P</v>
          </cell>
          <cell r="H1737" t="str">
            <v>PLNT</v>
          </cell>
          <cell r="I1737" t="str">
            <v>PLNT</v>
          </cell>
          <cell r="J1737" t="str">
            <v>PLNT</v>
          </cell>
          <cell r="K1737" t="str">
            <v>PLNT</v>
          </cell>
          <cell r="L1737" t="str">
            <v>PLNT</v>
          </cell>
        </row>
        <row r="1738">
          <cell r="B1738" t="str">
            <v>DEFSG</v>
          </cell>
          <cell r="C1738" t="str">
            <v>DEFSG</v>
          </cell>
          <cell r="D1738" t="str">
            <v>DEFSG</v>
          </cell>
          <cell r="E1738" t="str">
            <v>DEFSG</v>
          </cell>
          <cell r="F1738" t="str">
            <v>DEFSG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39">
          <cell r="B1739" t="str">
            <v>P</v>
          </cell>
          <cell r="C1739" t="str">
            <v>P</v>
          </cell>
          <cell r="D1739" t="str">
            <v>P</v>
          </cell>
          <cell r="E1739" t="str">
            <v>P</v>
          </cell>
          <cell r="F1739" t="str">
            <v>P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P</v>
          </cell>
          <cell r="C1740" t="str">
            <v>P</v>
          </cell>
          <cell r="D1740" t="str">
            <v>P</v>
          </cell>
          <cell r="E1740" t="str">
            <v>P</v>
          </cell>
          <cell r="F1740" t="str">
            <v>P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DDSO2</v>
          </cell>
          <cell r="C1741" t="str">
            <v>DDSO2</v>
          </cell>
          <cell r="D1741" t="str">
            <v>DDSO2</v>
          </cell>
          <cell r="E1741" t="str">
            <v>DDSO2</v>
          </cell>
          <cell r="F1741" t="str">
            <v>DDSO2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5">
          <cell r="B1745" t="str">
            <v>LABOR</v>
          </cell>
          <cell r="C1745" t="str">
            <v>LABOR</v>
          </cell>
          <cell r="D1745" t="str">
            <v>LABOR</v>
          </cell>
          <cell r="E1745" t="str">
            <v>LABOR</v>
          </cell>
          <cell r="F1745" t="str">
            <v>LABOR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P</v>
          </cell>
          <cell r="C1746" t="str">
            <v>P</v>
          </cell>
          <cell r="D1746" t="str">
            <v>P</v>
          </cell>
          <cell r="E1746" t="str">
            <v>P</v>
          </cell>
          <cell r="F1746" t="str">
            <v>P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P</v>
          </cell>
          <cell r="C1747" t="str">
            <v>P</v>
          </cell>
          <cell r="D1747" t="str">
            <v>P</v>
          </cell>
          <cell r="E1747" t="str">
            <v>P</v>
          </cell>
          <cell r="F1747" t="str">
            <v>P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48">
          <cell r="B1748" t="str">
            <v>DEFSG</v>
          </cell>
          <cell r="C1748" t="str">
            <v>DEFSG</v>
          </cell>
          <cell r="D1748" t="str">
            <v>DEFSG</v>
          </cell>
          <cell r="E1748" t="str">
            <v>DEFSG</v>
          </cell>
          <cell r="F1748" t="str">
            <v>DEFSG</v>
          </cell>
          <cell r="H1748" t="str">
            <v>PLNT</v>
          </cell>
          <cell r="I1748" t="str">
            <v>PLNT</v>
          </cell>
          <cell r="J1748" t="str">
            <v>PLNT</v>
          </cell>
          <cell r="K1748" t="str">
            <v>PLNT</v>
          </cell>
          <cell r="L1748" t="str">
            <v>PLNT</v>
          </cell>
        </row>
        <row r="1749">
          <cell r="B1749" t="str">
            <v>LABOR</v>
          </cell>
          <cell r="C1749" t="str">
            <v>LABOR</v>
          </cell>
          <cell r="D1749" t="str">
            <v>LABOR</v>
          </cell>
          <cell r="E1749" t="str">
            <v>LABOR</v>
          </cell>
          <cell r="F1749" t="str">
            <v>LABOR</v>
          </cell>
          <cell r="H1749" t="str">
            <v>PLNT</v>
          </cell>
          <cell r="I1749" t="str">
            <v>PLNT</v>
          </cell>
          <cell r="J1749" t="str">
            <v>PLNT</v>
          </cell>
          <cell r="K1749" t="str">
            <v>PLNT</v>
          </cell>
          <cell r="L1749" t="str">
            <v>PLNT</v>
          </cell>
        </row>
        <row r="1750">
          <cell r="B1750" t="str">
            <v>P</v>
          </cell>
          <cell r="C1750" t="str">
            <v>P</v>
          </cell>
          <cell r="D1750" t="str">
            <v>P</v>
          </cell>
          <cell r="E1750" t="str">
            <v>P</v>
          </cell>
          <cell r="F1750" t="str">
            <v>P</v>
          </cell>
          <cell r="H1750" t="str">
            <v>PLNT</v>
          </cell>
          <cell r="I1750" t="str">
            <v>PLNT</v>
          </cell>
          <cell r="J1750" t="str">
            <v>PLNT</v>
          </cell>
          <cell r="K1750" t="str">
            <v>PLNT</v>
          </cell>
          <cell r="L1750" t="str">
            <v>PLNT</v>
          </cell>
        </row>
        <row r="1751">
          <cell r="B1751" t="str">
            <v>P</v>
          </cell>
          <cell r="C1751" t="str">
            <v>P</v>
          </cell>
          <cell r="D1751" t="str">
            <v>P</v>
          </cell>
          <cell r="E1751" t="str">
            <v>P</v>
          </cell>
          <cell r="F1751" t="str">
            <v>P</v>
          </cell>
          <cell r="H1751" t="str">
            <v>PLNT</v>
          </cell>
          <cell r="I1751" t="str">
            <v>PLNT</v>
          </cell>
          <cell r="J1751" t="str">
            <v>PLNT</v>
          </cell>
          <cell r="K1751" t="str">
            <v>PLNT</v>
          </cell>
          <cell r="L1751" t="str">
            <v>PLNT</v>
          </cell>
        </row>
        <row r="1752">
          <cell r="B1752" t="str">
            <v>GP</v>
          </cell>
          <cell r="C1752" t="str">
            <v>GP</v>
          </cell>
          <cell r="D1752" t="str">
            <v>GP</v>
          </cell>
          <cell r="E1752" t="str">
            <v>GP</v>
          </cell>
          <cell r="F1752" t="str">
            <v>GP</v>
          </cell>
          <cell r="H1752" t="str">
            <v>PLNT</v>
          </cell>
          <cell r="I1752" t="str">
            <v>PLNT</v>
          </cell>
          <cell r="J1752" t="str">
            <v>PLNT</v>
          </cell>
          <cell r="K1752" t="str">
            <v>PLNT</v>
          </cell>
          <cell r="L1752" t="str">
            <v>PLNT</v>
          </cell>
        </row>
        <row r="1757">
          <cell r="B1757" t="str">
            <v>CWC</v>
          </cell>
          <cell r="C1757" t="str">
            <v>CWC</v>
          </cell>
          <cell r="D1757" t="str">
            <v>CWC</v>
          </cell>
          <cell r="E1757" t="str">
            <v>CWC</v>
          </cell>
          <cell r="F1757" t="str">
            <v>CWC</v>
          </cell>
          <cell r="H1757" t="str">
            <v>PLNT</v>
          </cell>
          <cell r="I1757" t="str">
            <v>PLNT</v>
          </cell>
          <cell r="J1757" t="str">
            <v>PLNT</v>
          </cell>
          <cell r="K1757" t="str">
            <v>PLNT</v>
          </cell>
          <cell r="L1757" t="str">
            <v>PLNT</v>
          </cell>
        </row>
        <row r="1758">
          <cell r="B1758" t="str">
            <v>CWC</v>
          </cell>
          <cell r="C1758" t="str">
            <v>CWC</v>
          </cell>
          <cell r="D1758" t="str">
            <v>CWC</v>
          </cell>
          <cell r="E1758" t="str">
            <v>CWC</v>
          </cell>
          <cell r="F1758" t="str">
            <v>CWC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59">
          <cell r="B1759" t="str">
            <v>CWC</v>
          </cell>
          <cell r="C1759" t="str">
            <v>CWC</v>
          </cell>
          <cell r="D1759" t="str">
            <v>CWC</v>
          </cell>
          <cell r="E1759" t="str">
            <v>CWC</v>
          </cell>
          <cell r="F1759" t="str">
            <v>CWC</v>
          </cell>
          <cell r="H1759" t="str">
            <v>PLNT</v>
          </cell>
          <cell r="I1759" t="str">
            <v>PLNT</v>
          </cell>
          <cell r="J1759" t="str">
            <v>PLNT</v>
          </cell>
          <cell r="K1759" t="str">
            <v>PLNT</v>
          </cell>
          <cell r="L1759" t="str">
            <v>PLNT</v>
          </cell>
        </row>
        <row r="1763">
          <cell r="B1763" t="str">
            <v>GP</v>
          </cell>
          <cell r="C1763" t="str">
            <v>GP</v>
          </cell>
          <cell r="D1763" t="str">
            <v>GP</v>
          </cell>
          <cell r="E1763" t="str">
            <v>GP</v>
          </cell>
          <cell r="F1763" t="str">
            <v>GP</v>
          </cell>
          <cell r="H1763" t="str">
            <v>PLNT</v>
          </cell>
          <cell r="I1763" t="str">
            <v>PLNT</v>
          </cell>
          <cell r="J1763" t="str">
            <v>PLNT</v>
          </cell>
          <cell r="K1763" t="str">
            <v>PLNT</v>
          </cell>
          <cell r="L1763" t="str">
            <v>PLNT</v>
          </cell>
        </row>
        <row r="1764">
          <cell r="B1764" t="str">
            <v>GP</v>
          </cell>
          <cell r="C1764" t="str">
            <v>GP</v>
          </cell>
          <cell r="D1764" t="str">
            <v>GP</v>
          </cell>
          <cell r="E1764" t="str">
            <v>GP</v>
          </cell>
          <cell r="F1764" t="str">
            <v>GP</v>
          </cell>
          <cell r="H1764" t="str">
            <v>PLNT</v>
          </cell>
          <cell r="I1764" t="str">
            <v>PLNT</v>
          </cell>
          <cell r="J1764" t="str">
            <v>PLNT</v>
          </cell>
          <cell r="K1764" t="str">
            <v>PLNT</v>
          </cell>
          <cell r="L1764" t="str">
            <v>PLNT</v>
          </cell>
        </row>
        <row r="1765">
          <cell r="B1765" t="str">
            <v>P</v>
          </cell>
          <cell r="C1765" t="str">
            <v>P</v>
          </cell>
          <cell r="D1765" t="str">
            <v>P</v>
          </cell>
          <cell r="E1765" t="str">
            <v>P</v>
          </cell>
          <cell r="F1765" t="str">
            <v>P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PTD</v>
          </cell>
          <cell r="C1766" t="str">
            <v>PTD</v>
          </cell>
          <cell r="D1766" t="str">
            <v>PTD</v>
          </cell>
          <cell r="E1766" t="str">
            <v>PTD</v>
          </cell>
          <cell r="F1766" t="str">
            <v>PTD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67">
          <cell r="B1767" t="str">
            <v>P</v>
          </cell>
          <cell r="C1767" t="str">
            <v>P</v>
          </cell>
          <cell r="D1767" t="str">
            <v>P</v>
          </cell>
          <cell r="E1767" t="str">
            <v>P</v>
          </cell>
          <cell r="F1767" t="str">
            <v>P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68">
          <cell r="B1768" t="str">
            <v>T</v>
          </cell>
          <cell r="C1768" t="str">
            <v>T</v>
          </cell>
          <cell r="D1768" t="str">
            <v>T</v>
          </cell>
          <cell r="E1768" t="str">
            <v>T</v>
          </cell>
          <cell r="F1768" t="str">
            <v>T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</v>
          </cell>
          <cell r="C1769" t="str">
            <v>P</v>
          </cell>
          <cell r="D1769" t="str">
            <v>P</v>
          </cell>
          <cell r="E1769" t="str">
            <v>P</v>
          </cell>
          <cell r="F1769" t="str">
            <v>P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0">
          <cell r="B1770" t="str">
            <v>P</v>
          </cell>
          <cell r="C1770" t="str">
            <v>P</v>
          </cell>
          <cell r="D1770" t="str">
            <v>P</v>
          </cell>
          <cell r="E1770" t="str">
            <v>P</v>
          </cell>
          <cell r="F1770" t="str">
            <v>P</v>
          </cell>
          <cell r="H1770" t="str">
            <v>PLNT</v>
          </cell>
          <cell r="I1770" t="str">
            <v>PLNT</v>
          </cell>
          <cell r="J1770" t="str">
            <v>PLNT</v>
          </cell>
          <cell r="K1770" t="str">
            <v>PLNT</v>
          </cell>
          <cell r="L1770" t="str">
            <v>PLNT</v>
          </cell>
        </row>
        <row r="1771">
          <cell r="B1771" t="str">
            <v>P</v>
          </cell>
          <cell r="C1771" t="str">
            <v>P</v>
          </cell>
          <cell r="D1771" t="str">
            <v>P</v>
          </cell>
          <cell r="E1771" t="str">
            <v>P</v>
          </cell>
          <cell r="F1771" t="str">
            <v>P</v>
          </cell>
          <cell r="H1771" t="str">
            <v>PLNT</v>
          </cell>
          <cell r="I1771" t="str">
            <v>PLNT</v>
          </cell>
          <cell r="J1771" t="str">
            <v>PLNT</v>
          </cell>
          <cell r="K1771" t="str">
            <v>PLNT</v>
          </cell>
          <cell r="L1771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83">
          <cell r="B1783" t="str">
            <v>P</v>
          </cell>
          <cell r="C1783" t="str">
            <v>P</v>
          </cell>
          <cell r="D1783" t="str">
            <v>P</v>
          </cell>
          <cell r="E1783" t="str">
            <v>P</v>
          </cell>
          <cell r="F1783" t="str">
            <v>P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0">
          <cell r="B1790" t="str">
            <v>P</v>
          </cell>
          <cell r="C1790" t="str">
            <v>P</v>
          </cell>
          <cell r="D1790" t="str">
            <v>P</v>
          </cell>
          <cell r="E1790" t="str">
            <v>P</v>
          </cell>
          <cell r="F1790" t="str">
            <v>P</v>
          </cell>
          <cell r="H1790" t="str">
            <v>PLNT</v>
          </cell>
          <cell r="I1790" t="str">
            <v>PLNT</v>
          </cell>
          <cell r="J1790" t="str">
            <v>PLNT</v>
          </cell>
          <cell r="K1790" t="str">
            <v>PLNT</v>
          </cell>
          <cell r="L1790" t="str">
            <v>PLNT</v>
          </cell>
        </row>
        <row r="1794">
          <cell r="B1794" t="str">
            <v>P</v>
          </cell>
          <cell r="C1794" t="str">
            <v>P</v>
          </cell>
          <cell r="D1794" t="str">
            <v>P</v>
          </cell>
          <cell r="E1794" t="str">
            <v>P</v>
          </cell>
          <cell r="F1794" t="str">
            <v>P</v>
          </cell>
          <cell r="H1794" t="str">
            <v>PLNT</v>
          </cell>
          <cell r="I1794" t="str">
            <v>PLNT</v>
          </cell>
          <cell r="J1794" t="str">
            <v>PLNT</v>
          </cell>
          <cell r="K1794" t="str">
            <v>PLNT</v>
          </cell>
          <cell r="L1794" t="str">
            <v>PLNT</v>
          </cell>
        </row>
        <row r="1804">
          <cell r="B1804" t="str">
            <v>CUST</v>
          </cell>
          <cell r="C1804" t="str">
            <v>CUST</v>
          </cell>
          <cell r="D1804" t="str">
            <v>CUST</v>
          </cell>
          <cell r="E1804" t="str">
            <v>CUST</v>
          </cell>
          <cell r="F1804" t="str">
            <v>CUST</v>
          </cell>
          <cell r="H1804" t="str">
            <v>CUST</v>
          </cell>
          <cell r="I1804" t="str">
            <v>CUST</v>
          </cell>
          <cell r="J1804" t="str">
            <v>CUST</v>
          </cell>
          <cell r="K1804" t="str">
            <v>CUST</v>
          </cell>
          <cell r="L1804" t="str">
            <v>CUST</v>
          </cell>
        </row>
        <row r="1808">
          <cell r="B1808" t="str">
            <v>PTD</v>
          </cell>
          <cell r="C1808" t="str">
            <v>PTD</v>
          </cell>
          <cell r="D1808" t="str">
            <v>PTD</v>
          </cell>
          <cell r="E1808" t="str">
            <v>PTD</v>
          </cell>
          <cell r="F1808" t="str">
            <v>PTD</v>
          </cell>
          <cell r="H1808" t="str">
            <v>PLNT</v>
          </cell>
          <cell r="I1808" t="str">
            <v>PLNT</v>
          </cell>
          <cell r="J1808" t="str">
            <v>PLNT</v>
          </cell>
          <cell r="K1808" t="str">
            <v>PLNT</v>
          </cell>
          <cell r="L1808" t="str">
            <v>PLNT</v>
          </cell>
        </row>
        <row r="1812">
          <cell r="B1812" t="str">
            <v>PTD</v>
          </cell>
          <cell r="C1812" t="str">
            <v>PTD</v>
          </cell>
          <cell r="D1812" t="str">
            <v>PTD</v>
          </cell>
          <cell r="E1812" t="str">
            <v>PTD</v>
          </cell>
          <cell r="F1812" t="str">
            <v>PTD</v>
          </cell>
          <cell r="H1812" t="str">
            <v>PLNT</v>
          </cell>
          <cell r="I1812" t="str">
            <v>PLNT</v>
          </cell>
          <cell r="J1812" t="str">
            <v>PLNT</v>
          </cell>
          <cell r="K1812" t="str">
            <v>PLNT</v>
          </cell>
          <cell r="L1812" t="str">
            <v>PLNT</v>
          </cell>
        </row>
        <row r="1816">
          <cell r="B1816" t="str">
            <v>P</v>
          </cell>
          <cell r="C1816" t="str">
            <v>P</v>
          </cell>
          <cell r="D1816" t="str">
            <v>P</v>
          </cell>
          <cell r="E1816" t="str">
            <v>P</v>
          </cell>
          <cell r="F1816" t="str">
            <v>P</v>
          </cell>
          <cell r="H1816" t="str">
            <v>PLNT</v>
          </cell>
          <cell r="I1816" t="str">
            <v>PLNT</v>
          </cell>
          <cell r="J1816" t="str">
            <v>PLNT</v>
          </cell>
          <cell r="K1816" t="str">
            <v>PLNT</v>
          </cell>
          <cell r="L1816" t="str">
            <v>PLNT</v>
          </cell>
        </row>
        <row r="1817">
          <cell r="B1817" t="str">
            <v>PTD</v>
          </cell>
          <cell r="C1817" t="str">
            <v>PTD</v>
          </cell>
          <cell r="D1817" t="str">
            <v>PTD</v>
          </cell>
          <cell r="E1817" t="str">
            <v>PTD</v>
          </cell>
          <cell r="F1817" t="str">
            <v>PTD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22">
          <cell r="B1822" t="str">
            <v>P</v>
          </cell>
          <cell r="C1822" t="str">
            <v>P</v>
          </cell>
          <cell r="D1822" t="str">
            <v>P</v>
          </cell>
          <cell r="E1822" t="str">
            <v>P</v>
          </cell>
          <cell r="F1822" t="str">
            <v>P</v>
          </cell>
          <cell r="H1822" t="str">
            <v>PLNT</v>
          </cell>
          <cell r="I1822" t="str">
            <v>PLNT</v>
          </cell>
          <cell r="J1822" t="str">
            <v>PLNT</v>
          </cell>
          <cell r="K1822" t="str">
            <v>PLNT</v>
          </cell>
          <cell r="L1822" t="str">
            <v>PLNT</v>
          </cell>
        </row>
        <row r="1826">
          <cell r="B1826" t="str">
            <v>P</v>
          </cell>
          <cell r="C1826" t="str">
            <v>P</v>
          </cell>
          <cell r="D1826" t="str">
            <v>P</v>
          </cell>
          <cell r="E1826" t="str">
            <v>P</v>
          </cell>
          <cell r="F1826" t="str">
            <v>P</v>
          </cell>
          <cell r="H1826" t="str">
            <v>PLNT</v>
          </cell>
          <cell r="I1826" t="str">
            <v>PLNT</v>
          </cell>
          <cell r="J1826" t="str">
            <v>PLNT</v>
          </cell>
          <cell r="K1826" t="str">
            <v>PLNT</v>
          </cell>
          <cell r="L1826" t="str">
            <v>PLNT</v>
          </cell>
        </row>
        <row r="1830">
          <cell r="B1830" t="str">
            <v>PTD</v>
          </cell>
          <cell r="C1830" t="str">
            <v>PTD</v>
          </cell>
          <cell r="D1830" t="str">
            <v>PTD</v>
          </cell>
          <cell r="E1830" t="str">
            <v>PTD</v>
          </cell>
          <cell r="F1830" t="str">
            <v>PTD</v>
          </cell>
          <cell r="H1830" t="str">
            <v>PLNT</v>
          </cell>
          <cell r="I1830" t="str">
            <v>PLNT</v>
          </cell>
          <cell r="J1830" t="str">
            <v>PLNT</v>
          </cell>
          <cell r="K1830" t="str">
            <v>PLNT</v>
          </cell>
          <cell r="L1830" t="str">
            <v>PLNT</v>
          </cell>
        </row>
        <row r="1831">
          <cell r="B1831" t="str">
            <v>P</v>
          </cell>
          <cell r="C1831" t="str">
            <v>P</v>
          </cell>
          <cell r="D1831" t="str">
            <v>P</v>
          </cell>
          <cell r="E1831" t="str">
            <v>P</v>
          </cell>
          <cell r="F1831" t="str">
            <v>P</v>
          </cell>
          <cell r="H1831" t="str">
            <v>PLNT</v>
          </cell>
          <cell r="I1831" t="str">
            <v>PLNT</v>
          </cell>
          <cell r="J1831" t="str">
            <v>PLNT</v>
          </cell>
          <cell r="K1831" t="str">
            <v>PLNT</v>
          </cell>
          <cell r="L1831" t="str">
            <v>PLNT</v>
          </cell>
        </row>
        <row r="1834">
          <cell r="B1834" t="str">
            <v>P</v>
          </cell>
          <cell r="C1834" t="str">
            <v>P</v>
          </cell>
          <cell r="D1834" t="str">
            <v>P</v>
          </cell>
          <cell r="E1834" t="str">
            <v>P</v>
          </cell>
          <cell r="F1834" t="str">
            <v>P</v>
          </cell>
          <cell r="H1834" t="str">
            <v>PLNT</v>
          </cell>
          <cell r="I1834" t="str">
            <v>PLNT</v>
          </cell>
          <cell r="J1834" t="str">
            <v>PLNT</v>
          </cell>
          <cell r="K1834" t="str">
            <v>PLNT</v>
          </cell>
          <cell r="L1834" t="str">
            <v>PLNT</v>
          </cell>
        </row>
        <row r="1835">
          <cell r="B1835" t="str">
            <v>P</v>
          </cell>
          <cell r="C1835" t="str">
            <v>P</v>
          </cell>
          <cell r="D1835" t="str">
            <v>P</v>
          </cell>
          <cell r="E1835" t="str">
            <v>P</v>
          </cell>
          <cell r="F1835" t="str">
            <v>P</v>
          </cell>
          <cell r="H1835" t="str">
            <v>PLNT</v>
          </cell>
          <cell r="I1835" t="str">
            <v>PLNT</v>
          </cell>
          <cell r="J1835" t="str">
            <v>PLNT</v>
          </cell>
          <cell r="K1835" t="str">
            <v>PLNT</v>
          </cell>
          <cell r="L1835" t="str">
            <v>PLNT</v>
          </cell>
        </row>
        <row r="1839">
          <cell r="B1839" t="str">
            <v>DPW</v>
          </cell>
          <cell r="C1839" t="str">
            <v>DPW</v>
          </cell>
          <cell r="D1839" t="str">
            <v>DPW</v>
          </cell>
          <cell r="E1839" t="str">
            <v>DPW</v>
          </cell>
          <cell r="F1839" t="str">
            <v>DPW</v>
          </cell>
          <cell r="H1839" t="str">
            <v>PLNT</v>
          </cell>
          <cell r="I1839" t="str">
            <v>PLNT</v>
          </cell>
          <cell r="J1839" t="str">
            <v>PLNT</v>
          </cell>
          <cell r="K1839" t="str">
            <v>PLNT</v>
          </cell>
          <cell r="L1839" t="str">
            <v>PLNT</v>
          </cell>
        </row>
        <row r="1840">
          <cell r="B1840" t="str">
            <v>DPW</v>
          </cell>
          <cell r="C1840" t="str">
            <v>DPW</v>
          </cell>
          <cell r="D1840" t="str">
            <v>DPW</v>
          </cell>
          <cell r="E1840" t="str">
            <v>DPW</v>
          </cell>
          <cell r="F1840" t="str">
            <v>DPW</v>
          </cell>
          <cell r="H1840" t="str">
            <v>PLNT</v>
          </cell>
          <cell r="I1840" t="str">
            <v>PLNT</v>
          </cell>
          <cell r="J1840" t="str">
            <v>PLNT</v>
          </cell>
          <cell r="K1840" t="str">
            <v>PLNT</v>
          </cell>
          <cell r="L1840" t="str">
            <v>PLNT</v>
          </cell>
        </row>
        <row r="1841">
          <cell r="B1841" t="str">
            <v>T</v>
          </cell>
          <cell r="C1841" t="str">
            <v>T</v>
          </cell>
          <cell r="D1841" t="str">
            <v>T</v>
          </cell>
          <cell r="E1841" t="str">
            <v>T</v>
          </cell>
          <cell r="F1841" t="str">
            <v>T</v>
          </cell>
          <cell r="H1841" t="str">
            <v>PLNT</v>
          </cell>
          <cell r="I1841" t="str">
            <v>PLNT</v>
          </cell>
          <cell r="J1841" t="str">
            <v>PLNT</v>
          </cell>
          <cell r="K1841" t="str">
            <v>PLNT</v>
          </cell>
          <cell r="L1841" t="str">
            <v>PLNT</v>
          </cell>
        </row>
        <row r="1842">
          <cell r="B1842" t="str">
            <v>DPW</v>
          </cell>
          <cell r="C1842" t="str">
            <v>DPW</v>
          </cell>
          <cell r="D1842" t="str">
            <v>DPW</v>
          </cell>
          <cell r="E1842" t="str">
            <v>DPW</v>
          </cell>
          <cell r="F1842" t="str">
            <v>DPW</v>
          </cell>
          <cell r="H1842" t="str">
            <v>PLNT</v>
          </cell>
          <cell r="I1842" t="str">
            <v>PLNT</v>
          </cell>
          <cell r="J1842" t="str">
            <v>PLNT</v>
          </cell>
          <cell r="K1842" t="str">
            <v>PLNT</v>
          </cell>
          <cell r="L1842" t="str">
            <v>PLNT</v>
          </cell>
        </row>
        <row r="1843">
          <cell r="B1843" t="str">
            <v>CUST</v>
          </cell>
          <cell r="C1843" t="str">
            <v>CUST</v>
          </cell>
          <cell r="D1843" t="str">
            <v>CUST</v>
          </cell>
          <cell r="E1843" t="str">
            <v>CUST</v>
          </cell>
          <cell r="F1843" t="str">
            <v>CUST</v>
          </cell>
          <cell r="H1843" t="str">
            <v>CUST</v>
          </cell>
          <cell r="I1843" t="str">
            <v>CUST</v>
          </cell>
          <cell r="J1843" t="str">
            <v>CUST</v>
          </cell>
          <cell r="K1843" t="str">
            <v>CUST</v>
          </cell>
          <cell r="L1843" t="str">
            <v>CUST</v>
          </cell>
        </row>
        <row r="1847">
          <cell r="B1847" t="str">
            <v>P</v>
          </cell>
          <cell r="C1847" t="str">
            <v>P</v>
          </cell>
          <cell r="D1847" t="str">
            <v>P</v>
          </cell>
          <cell r="E1847" t="str">
            <v>P</v>
          </cell>
          <cell r="F1847" t="str">
            <v>P</v>
          </cell>
          <cell r="H1847" t="str">
            <v>PLNT</v>
          </cell>
          <cell r="I1847" t="str">
            <v>PLNT</v>
          </cell>
          <cell r="J1847" t="str">
            <v>PLNT</v>
          </cell>
          <cell r="K1847" t="str">
            <v>PLNT</v>
          </cell>
          <cell r="L1847" t="str">
            <v>PLNT</v>
          </cell>
        </row>
        <row r="1851">
          <cell r="B1851" t="str">
            <v>P</v>
          </cell>
          <cell r="C1851" t="str">
            <v>P</v>
          </cell>
          <cell r="D1851" t="str">
            <v>P</v>
          </cell>
          <cell r="E1851" t="str">
            <v>P</v>
          </cell>
          <cell r="F1851" t="str">
            <v>P</v>
          </cell>
          <cell r="H1851" t="str">
            <v>PLNT</v>
          </cell>
          <cell r="I1851" t="str">
            <v>PLNT</v>
          </cell>
          <cell r="J1851" t="str">
            <v>PLNT</v>
          </cell>
          <cell r="K1851" t="str">
            <v>PLNT</v>
          </cell>
          <cell r="L1851" t="str">
            <v>PLNT</v>
          </cell>
        </row>
        <row r="1852">
          <cell r="B1852" t="str">
            <v>LABOR</v>
          </cell>
          <cell r="C1852" t="str">
            <v>LABOR</v>
          </cell>
          <cell r="D1852" t="str">
            <v>LABOR</v>
          </cell>
          <cell r="E1852" t="str">
            <v>LABOR</v>
          </cell>
          <cell r="F1852" t="str">
            <v>LABOR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3">
          <cell r="B1853" t="str">
            <v>P</v>
          </cell>
          <cell r="C1853" t="str">
            <v>P</v>
          </cell>
          <cell r="D1853" t="str">
            <v>P</v>
          </cell>
          <cell r="E1853" t="str">
            <v>P</v>
          </cell>
          <cell r="F1853" t="str">
            <v>P</v>
          </cell>
          <cell r="H1853" t="str">
            <v>PLNT</v>
          </cell>
          <cell r="I1853" t="str">
            <v>PLNT</v>
          </cell>
          <cell r="J1853" t="str">
            <v>PLNT</v>
          </cell>
          <cell r="K1853" t="str">
            <v>PLNT</v>
          </cell>
          <cell r="L1853" t="str">
            <v>PLNT</v>
          </cell>
        </row>
        <row r="1854">
          <cell r="B1854" t="str">
            <v>P</v>
          </cell>
          <cell r="C1854" t="str">
            <v>P</v>
          </cell>
          <cell r="D1854" t="str">
            <v>P</v>
          </cell>
          <cell r="E1854" t="str">
            <v>P</v>
          </cell>
          <cell r="F1854" t="str">
            <v>P</v>
          </cell>
          <cell r="H1854" t="str">
            <v>PLNT</v>
          </cell>
          <cell r="I1854" t="str">
            <v>PLNT</v>
          </cell>
          <cell r="J1854" t="str">
            <v>PLNT</v>
          </cell>
          <cell r="K1854" t="str">
            <v>PLNT</v>
          </cell>
          <cell r="L1854" t="str">
            <v>PLNT</v>
          </cell>
        </row>
        <row r="1858">
          <cell r="B1858" t="str">
            <v>P</v>
          </cell>
          <cell r="C1858" t="str">
            <v>P</v>
          </cell>
          <cell r="D1858" t="str">
            <v>P</v>
          </cell>
          <cell r="E1858" t="str">
            <v>P</v>
          </cell>
          <cell r="F1858" t="str">
            <v>P</v>
          </cell>
          <cell r="H1858" t="str">
            <v>PLNT</v>
          </cell>
          <cell r="I1858" t="str">
            <v>PLNT</v>
          </cell>
          <cell r="J1858" t="str">
            <v>PLNT</v>
          </cell>
          <cell r="K1858" t="str">
            <v>PLNT</v>
          </cell>
          <cell r="L1858" t="str">
            <v>PLNT</v>
          </cell>
        </row>
        <row r="1859">
          <cell r="B1859" t="str">
            <v>CUST</v>
          </cell>
          <cell r="C1859" t="str">
            <v>CUST</v>
          </cell>
          <cell r="D1859" t="str">
            <v>CUST</v>
          </cell>
          <cell r="E1859" t="str">
            <v>CUST</v>
          </cell>
          <cell r="F1859" t="str">
            <v>CUST</v>
          </cell>
          <cell r="H1859" t="str">
            <v>PLNT</v>
          </cell>
          <cell r="I1859" t="str">
            <v>PLNT</v>
          </cell>
          <cell r="J1859" t="str">
            <v>PLNT</v>
          </cell>
          <cell r="K1859" t="str">
            <v>PLNT</v>
          </cell>
          <cell r="L1859" t="str">
            <v>PLNT</v>
          </cell>
        </row>
        <row r="1860">
          <cell r="B1860" t="str">
            <v>LABOR</v>
          </cell>
          <cell r="C1860" t="str">
            <v>LABOR</v>
          </cell>
          <cell r="D1860" t="str">
            <v>LABOR</v>
          </cell>
          <cell r="E1860" t="str">
            <v>LABOR</v>
          </cell>
          <cell r="F1860" t="str">
            <v>LABOR</v>
          </cell>
          <cell r="H1860" t="str">
            <v>DISom</v>
          </cell>
          <cell r="I1860" t="str">
            <v>DISom</v>
          </cell>
          <cell r="J1860" t="str">
            <v>DISom</v>
          </cell>
          <cell r="K1860" t="str">
            <v>DISom</v>
          </cell>
          <cell r="L1860" t="str">
            <v>DISom</v>
          </cell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IBT</v>
          </cell>
          <cell r="C1862" t="str">
            <v>IBT</v>
          </cell>
          <cell r="D1862" t="str">
            <v>IBT</v>
          </cell>
          <cell r="E1862" t="str">
            <v>IBT</v>
          </cell>
          <cell r="F1862" t="str">
            <v>IBT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4">
          <cell r="B1864" t="str">
            <v>P</v>
          </cell>
          <cell r="C1864" t="str">
            <v>P</v>
          </cell>
          <cell r="D1864" t="str">
            <v>P</v>
          </cell>
          <cell r="E1864" t="str">
            <v>P</v>
          </cell>
          <cell r="F1864" t="str">
            <v>P</v>
          </cell>
          <cell r="H1864" t="str">
            <v>PLNT</v>
          </cell>
          <cell r="I1864" t="str">
            <v>PLNT</v>
          </cell>
          <cell r="J1864" t="str">
            <v>PLNT</v>
          </cell>
          <cell r="K1864" t="str">
            <v>PLNT</v>
          </cell>
          <cell r="L1864" t="str">
            <v>PLNT</v>
          </cell>
        </row>
        <row r="1865">
          <cell r="B1865" t="str">
            <v>CUST</v>
          </cell>
          <cell r="C1865" t="str">
            <v>CUST</v>
          </cell>
          <cell r="D1865" t="str">
            <v>CUST</v>
          </cell>
          <cell r="E1865" t="str">
            <v>CUST</v>
          </cell>
          <cell r="F1865" t="str">
            <v>CUST</v>
          </cell>
          <cell r="H1865" t="str">
            <v>CUST</v>
          </cell>
          <cell r="I1865" t="str">
            <v>CUST</v>
          </cell>
          <cell r="J1865" t="str">
            <v>CUST</v>
          </cell>
          <cell r="K1865" t="str">
            <v>CUST</v>
          </cell>
          <cell r="L1865" t="str">
            <v>CUST</v>
          </cell>
        </row>
        <row r="1866">
          <cell r="B1866" t="str">
            <v>P</v>
          </cell>
          <cell r="C1866" t="str">
            <v>P</v>
          </cell>
          <cell r="D1866" t="str">
            <v>P</v>
          </cell>
          <cell r="E1866" t="str">
            <v>P</v>
          </cell>
          <cell r="F1866" t="str">
            <v>P</v>
          </cell>
          <cell r="H1866" t="str">
            <v>PLNT</v>
          </cell>
          <cell r="I1866" t="str">
            <v>PLNT</v>
          </cell>
          <cell r="J1866" t="str">
            <v>PLNT</v>
          </cell>
          <cell r="K1866" t="str">
            <v>PLNT</v>
          </cell>
          <cell r="L1866" t="str">
            <v>PLNT</v>
          </cell>
        </row>
        <row r="1867">
          <cell r="B1867" t="str">
            <v>P</v>
          </cell>
          <cell r="C1867" t="str">
            <v>P</v>
          </cell>
          <cell r="D1867" t="str">
            <v>P</v>
          </cell>
          <cell r="E1867" t="str">
            <v>P</v>
          </cell>
          <cell r="F1867" t="str">
            <v>P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68">
          <cell r="B1868" t="str">
            <v>P</v>
          </cell>
          <cell r="C1868" t="str">
            <v>P</v>
          </cell>
          <cell r="D1868" t="str">
            <v>P</v>
          </cell>
          <cell r="E1868" t="str">
            <v>P</v>
          </cell>
          <cell r="F1868" t="str">
            <v>P</v>
          </cell>
          <cell r="H1868" t="str">
            <v>PLNT</v>
          </cell>
          <cell r="I1868" t="str">
            <v>PLNT</v>
          </cell>
          <cell r="J1868" t="str">
            <v>PLNT</v>
          </cell>
          <cell r="K1868" t="str">
            <v>PLNT</v>
          </cell>
          <cell r="L1868" t="str">
            <v>PLNT</v>
          </cell>
        </row>
        <row r="1869">
          <cell r="B1869" t="str">
            <v>PTD</v>
          </cell>
          <cell r="C1869" t="str">
            <v>PTD</v>
          </cell>
          <cell r="D1869" t="str">
            <v>PTD</v>
          </cell>
          <cell r="E1869" t="str">
            <v>PTD</v>
          </cell>
          <cell r="F1869" t="str">
            <v>PTD</v>
          </cell>
          <cell r="H1869" t="str">
            <v>PLNT</v>
          </cell>
          <cell r="I1869" t="str">
            <v>PLNT</v>
          </cell>
          <cell r="J1869" t="str">
            <v>PLNT</v>
          </cell>
          <cell r="K1869" t="str">
            <v>PLNT</v>
          </cell>
          <cell r="L1869" t="str">
            <v>PLNT</v>
          </cell>
        </row>
        <row r="1870">
          <cell r="B1870" t="str">
            <v>DPW</v>
          </cell>
          <cell r="C1870" t="str">
            <v>DPW</v>
          </cell>
          <cell r="D1870" t="str">
            <v>DPW</v>
          </cell>
          <cell r="E1870" t="str">
            <v>DPW</v>
          </cell>
          <cell r="F1870" t="str">
            <v>DPW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 xml:space="preserve"> </v>
          </cell>
          <cell r="C1872" t="str">
            <v xml:space="preserve"> </v>
          </cell>
          <cell r="D1872" t="str">
            <v xml:space="preserve"> </v>
          </cell>
          <cell r="E1872" t="str">
            <v xml:space="preserve"> </v>
          </cell>
          <cell r="F1872" t="str">
            <v xml:space="preserve"> </v>
          </cell>
        </row>
        <row r="1875">
          <cell r="B1875" t="str">
            <v>P</v>
          </cell>
          <cell r="C1875" t="str">
            <v>P</v>
          </cell>
          <cell r="D1875" t="str">
            <v>P</v>
          </cell>
          <cell r="E1875" t="str">
            <v>P</v>
          </cell>
          <cell r="F1875" t="str">
            <v>P</v>
          </cell>
          <cell r="H1875" t="str">
            <v>PLNT</v>
          </cell>
          <cell r="I1875" t="str">
            <v>PLNT</v>
          </cell>
          <cell r="J1875" t="str">
            <v>PLNT</v>
          </cell>
          <cell r="K1875" t="str">
            <v>PLNT</v>
          </cell>
          <cell r="L1875" t="str">
            <v>PLNT</v>
          </cell>
        </row>
        <row r="1876">
          <cell r="B1876" t="str">
            <v>PT</v>
          </cell>
          <cell r="C1876" t="str">
            <v>PT</v>
          </cell>
          <cell r="D1876" t="str">
            <v>PT</v>
          </cell>
          <cell r="E1876" t="str">
            <v>PT</v>
          </cell>
          <cell r="F1876" t="str">
            <v>PT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T</v>
          </cell>
          <cell r="C1877" t="str">
            <v>T</v>
          </cell>
          <cell r="D1877" t="str">
            <v>T</v>
          </cell>
          <cell r="E1877" t="str">
            <v>T</v>
          </cell>
          <cell r="F1877" t="str">
            <v>T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81">
          <cell r="B1881" t="str">
            <v>GP</v>
          </cell>
          <cell r="C1881" t="str">
            <v>GP</v>
          </cell>
          <cell r="D1881" t="str">
            <v>GP</v>
          </cell>
          <cell r="E1881" t="str">
            <v>GP</v>
          </cell>
          <cell r="F1881" t="str">
            <v>GP</v>
          </cell>
          <cell r="H1881" t="str">
            <v>PLNT</v>
          </cell>
          <cell r="I1881" t="str">
            <v>PLNT</v>
          </cell>
          <cell r="J1881" t="str">
            <v>PLNT</v>
          </cell>
          <cell r="K1881" t="str">
            <v>PLNT</v>
          </cell>
          <cell r="L1881" t="str">
            <v>PLNT</v>
          </cell>
        </row>
        <row r="1882">
          <cell r="B1882" t="str">
            <v>ACCMDIT</v>
          </cell>
          <cell r="C1882" t="str">
            <v>ACCMDIT</v>
          </cell>
          <cell r="D1882" t="str">
            <v>ACCMDIT</v>
          </cell>
          <cell r="E1882" t="str">
            <v>ACCMDIT</v>
          </cell>
          <cell r="F1882" t="str">
            <v>ACCMDIT</v>
          </cell>
          <cell r="H1882" t="str">
            <v>PLNT</v>
          </cell>
          <cell r="I1882" t="str">
            <v>PLNT</v>
          </cell>
          <cell r="J1882" t="str">
            <v>PLNT</v>
          </cell>
          <cell r="K1882" t="str">
            <v>PLNT</v>
          </cell>
          <cell r="L1882" t="str">
            <v>PLNT</v>
          </cell>
        </row>
        <row r="1883">
          <cell r="B1883" t="str">
            <v>PT</v>
          </cell>
          <cell r="C1883" t="str">
            <v>PT</v>
          </cell>
          <cell r="D1883" t="str">
            <v>PT</v>
          </cell>
          <cell r="E1883" t="str">
            <v>PT</v>
          </cell>
          <cell r="F1883" t="str">
            <v>PT</v>
          </cell>
          <cell r="H1883" t="str">
            <v>PLNT</v>
          </cell>
          <cell r="I1883" t="str">
            <v>PLNT</v>
          </cell>
          <cell r="J1883" t="str">
            <v>PLNT</v>
          </cell>
          <cell r="K1883" t="str">
            <v>PLNT</v>
          </cell>
          <cell r="L1883" t="str">
            <v>PLNT</v>
          </cell>
        </row>
        <row r="1884">
          <cell r="B1884" t="str">
            <v>LABOR</v>
          </cell>
          <cell r="C1884" t="str">
            <v>LABOR</v>
          </cell>
          <cell r="D1884" t="str">
            <v>LABOR</v>
          </cell>
          <cell r="E1884" t="str">
            <v>LABOR</v>
          </cell>
          <cell r="F1884" t="str">
            <v>LABOR</v>
          </cell>
          <cell r="H1884" t="str">
            <v>DISom</v>
          </cell>
          <cell r="I1884" t="str">
            <v>DISom</v>
          </cell>
          <cell r="J1884" t="str">
            <v>DISom</v>
          </cell>
          <cell r="K1884" t="str">
            <v>DISom</v>
          </cell>
          <cell r="L1884" t="str">
            <v>DISom</v>
          </cell>
        </row>
        <row r="1885">
          <cell r="B1885" t="str">
            <v>PTD</v>
          </cell>
          <cell r="C1885" t="str">
            <v>PTD</v>
          </cell>
          <cell r="D1885" t="str">
            <v>PTD</v>
          </cell>
          <cell r="E1885" t="str">
            <v>PTD</v>
          </cell>
          <cell r="F1885" t="str">
            <v>PTD</v>
          </cell>
          <cell r="H1885" t="str">
            <v>PLNT</v>
          </cell>
          <cell r="I1885" t="str">
            <v>PLNT</v>
          </cell>
          <cell r="J1885" t="str">
            <v>PLNT</v>
          </cell>
          <cell r="K1885" t="str">
            <v>PLNT</v>
          </cell>
          <cell r="L1885" t="str">
            <v>PLNT</v>
          </cell>
        </row>
        <row r="1886">
          <cell r="B1886" t="str">
            <v>DPW</v>
          </cell>
          <cell r="C1886" t="str">
            <v>DPW</v>
          </cell>
          <cell r="D1886" t="str">
            <v>DPW</v>
          </cell>
          <cell r="E1886" t="str">
            <v>DPW</v>
          </cell>
          <cell r="F1886" t="str">
            <v>DPW</v>
          </cell>
          <cell r="H1886" t="str">
            <v>PLNT</v>
          </cell>
          <cell r="I1886" t="str">
            <v>PLNT</v>
          </cell>
          <cell r="J1886" t="str">
            <v>PLNT</v>
          </cell>
          <cell r="K1886" t="str">
            <v>PLNT</v>
          </cell>
          <cell r="L1886" t="str">
            <v>PLNT</v>
          </cell>
        </row>
        <row r="1887">
          <cell r="B1887" t="str">
            <v>P</v>
          </cell>
          <cell r="C1887" t="str">
            <v>P</v>
          </cell>
          <cell r="D1887" t="str">
            <v>P</v>
          </cell>
          <cell r="E1887" t="str">
            <v>P</v>
          </cell>
          <cell r="F1887" t="str">
            <v>P</v>
          </cell>
          <cell r="H1887" t="str">
            <v>PLNT</v>
          </cell>
          <cell r="I1887" t="str">
            <v>PLNT</v>
          </cell>
          <cell r="J1887" t="str">
            <v>PLNT</v>
          </cell>
          <cell r="K1887" t="str">
            <v>PLNT</v>
          </cell>
          <cell r="L1887" t="str">
            <v>PLNT</v>
          </cell>
        </row>
        <row r="1888">
          <cell r="B1888" t="str">
            <v>GP</v>
          </cell>
          <cell r="C1888" t="str">
            <v>GP</v>
          </cell>
          <cell r="D1888" t="str">
            <v>GP</v>
          </cell>
          <cell r="E1888" t="str">
            <v>GP</v>
          </cell>
          <cell r="F1888" t="str">
            <v>GP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TAXDEPR</v>
          </cell>
          <cell r="C1889" t="str">
            <v>TAXDEPR</v>
          </cell>
          <cell r="D1889" t="str">
            <v>TAXDEPR</v>
          </cell>
          <cell r="E1889" t="str">
            <v>TAXDEPR</v>
          </cell>
          <cell r="F1889" t="str">
            <v>TAXDEPR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P</v>
          </cell>
          <cell r="C1890" t="str">
            <v>P</v>
          </cell>
          <cell r="D1890" t="str">
            <v>P</v>
          </cell>
          <cell r="E1890" t="str">
            <v>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PT</v>
          </cell>
          <cell r="C1891" t="str">
            <v>PT</v>
          </cell>
          <cell r="D1891" t="str">
            <v>PT</v>
          </cell>
          <cell r="E1891" t="str">
            <v>PT</v>
          </cell>
          <cell r="F1891" t="str">
            <v>PT</v>
          </cell>
          <cell r="H1891" t="str">
            <v>PLNT</v>
          </cell>
          <cell r="I1891" t="str">
            <v>PLNT</v>
          </cell>
          <cell r="J1891" t="str">
            <v>PLNT</v>
          </cell>
          <cell r="K1891" t="str">
            <v>PLNT</v>
          </cell>
          <cell r="L1891" t="str">
            <v>PLNT</v>
          </cell>
        </row>
        <row r="1892">
          <cell r="B1892" t="str">
            <v>PT</v>
          </cell>
          <cell r="C1892" t="str">
            <v>PT</v>
          </cell>
          <cell r="D1892" t="str">
            <v>PT</v>
          </cell>
          <cell r="E1892" t="str">
            <v>PT</v>
          </cell>
          <cell r="F1892" t="str">
            <v>PT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3">
          <cell r="B1893" t="str">
            <v>P</v>
          </cell>
          <cell r="C1893" t="str">
            <v>P</v>
          </cell>
          <cell r="D1893" t="str">
            <v>P</v>
          </cell>
          <cell r="E1893" t="str">
            <v>P</v>
          </cell>
          <cell r="F1893" t="str">
            <v>P</v>
          </cell>
          <cell r="H1893" t="str">
            <v>PLNT</v>
          </cell>
          <cell r="I1893" t="str">
            <v>PLNT</v>
          </cell>
          <cell r="J1893" t="str">
            <v>PLNT</v>
          </cell>
          <cell r="K1893" t="str">
            <v>PLNT</v>
          </cell>
          <cell r="L1893" t="str">
            <v>PLNT</v>
          </cell>
        </row>
        <row r="1894">
          <cell r="B1894" t="str">
            <v>P</v>
          </cell>
          <cell r="C1894" t="str">
            <v>P</v>
          </cell>
          <cell r="D1894" t="str">
            <v>P</v>
          </cell>
          <cell r="E1894" t="str">
            <v>P</v>
          </cell>
          <cell r="F1894" t="str">
            <v>P</v>
          </cell>
          <cell r="H1894" t="str">
            <v>PLNT</v>
          </cell>
          <cell r="I1894" t="str">
            <v>PLNT</v>
          </cell>
          <cell r="J1894" t="str">
            <v>PLNT</v>
          </cell>
          <cell r="K1894" t="str">
            <v>PLNT</v>
          </cell>
          <cell r="L1894" t="str">
            <v>PLNT</v>
          </cell>
        </row>
        <row r="1895">
          <cell r="B1895" t="str">
            <v>P</v>
          </cell>
          <cell r="C1895" t="str">
            <v>P</v>
          </cell>
          <cell r="D1895" t="str">
            <v>P</v>
          </cell>
          <cell r="E1895" t="str">
            <v>P</v>
          </cell>
          <cell r="F1895" t="str">
            <v>P</v>
          </cell>
          <cell r="H1895" t="str">
            <v>PLNT</v>
          </cell>
          <cell r="I1895" t="str">
            <v>PLNT</v>
          </cell>
          <cell r="J1895" t="str">
            <v>PLNT</v>
          </cell>
          <cell r="K1895" t="str">
            <v>PLNT</v>
          </cell>
          <cell r="L1895" t="str">
            <v>PLNT</v>
          </cell>
        </row>
        <row r="1899">
          <cell r="B1899" t="str">
            <v>GP</v>
          </cell>
          <cell r="C1899" t="str">
            <v>GP</v>
          </cell>
          <cell r="D1899" t="str">
            <v>GP</v>
          </cell>
          <cell r="E1899" t="str">
            <v>GP</v>
          </cell>
          <cell r="F1899" t="str">
            <v>GP</v>
          </cell>
          <cell r="H1899" t="str">
            <v>PLNT</v>
          </cell>
          <cell r="I1899" t="str">
            <v>PLNT</v>
          </cell>
          <cell r="J1899" t="str">
            <v>PLNT</v>
          </cell>
          <cell r="K1899" t="str">
            <v>PLNT</v>
          </cell>
          <cell r="L1899" t="str">
            <v>PLNT</v>
          </cell>
        </row>
        <row r="1900">
          <cell r="B1900" t="str">
            <v>P</v>
          </cell>
          <cell r="C1900" t="str">
            <v>P</v>
          </cell>
          <cell r="D1900" t="str">
            <v>P</v>
          </cell>
          <cell r="E1900" t="str">
            <v>P</v>
          </cell>
          <cell r="F1900" t="str">
            <v>P</v>
          </cell>
          <cell r="H1900" t="str">
            <v>PLNT</v>
          </cell>
          <cell r="I1900" t="str">
            <v>PLNT</v>
          </cell>
          <cell r="J1900" t="str">
            <v>PLNT</v>
          </cell>
          <cell r="K1900" t="str">
            <v>PLNT</v>
          </cell>
          <cell r="L1900" t="str">
            <v>PLNT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LABOR</v>
          </cell>
          <cell r="C1902" t="str">
            <v>LABOR</v>
          </cell>
          <cell r="D1902" t="str">
            <v>LABOR</v>
          </cell>
          <cell r="E1902" t="str">
            <v>LABOR</v>
          </cell>
          <cell r="F1902" t="str">
            <v>LABOR</v>
          </cell>
          <cell r="H1902" t="str">
            <v>DISom</v>
          </cell>
          <cell r="I1902" t="str">
            <v>DISom</v>
          </cell>
          <cell r="J1902" t="str">
            <v>DISom</v>
          </cell>
          <cell r="K1902" t="str">
            <v>DISom</v>
          </cell>
          <cell r="L1902" t="str">
            <v>DISom</v>
          </cell>
        </row>
        <row r="1903">
          <cell r="B1903" t="str">
            <v>GP</v>
          </cell>
          <cell r="C1903" t="str">
            <v>GP</v>
          </cell>
          <cell r="D1903" t="str">
            <v>GP</v>
          </cell>
          <cell r="E1903" t="str">
            <v>GP</v>
          </cell>
          <cell r="F1903" t="str">
            <v>GP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PTD</v>
          </cell>
          <cell r="C1904" t="str">
            <v>PTD</v>
          </cell>
          <cell r="D1904" t="str">
            <v>PTD</v>
          </cell>
          <cell r="E1904" t="str">
            <v>PTD</v>
          </cell>
          <cell r="F1904" t="str">
            <v>PTD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P</v>
          </cell>
          <cell r="C1905" t="str">
            <v>P</v>
          </cell>
          <cell r="D1905" t="str">
            <v>P</v>
          </cell>
          <cell r="E1905" t="str">
            <v>P</v>
          </cell>
          <cell r="F1905" t="str">
            <v>P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6">
          <cell r="B1906" t="str">
            <v>P</v>
          </cell>
          <cell r="C1906" t="str">
            <v>P</v>
          </cell>
          <cell r="D1906" t="str">
            <v>P</v>
          </cell>
          <cell r="E1906" t="str">
            <v>P</v>
          </cell>
          <cell r="F1906" t="str">
            <v>P</v>
          </cell>
          <cell r="H1906" t="str">
            <v>PLNT</v>
          </cell>
          <cell r="I1906" t="str">
            <v>PLNT</v>
          </cell>
          <cell r="J1906" t="str">
            <v>PLNT</v>
          </cell>
          <cell r="K1906" t="str">
            <v>PLNT</v>
          </cell>
          <cell r="L1906" t="str">
            <v>PLNT</v>
          </cell>
        </row>
        <row r="1907">
          <cell r="B1907" t="str">
            <v>P</v>
          </cell>
          <cell r="C1907" t="str">
            <v>P</v>
          </cell>
          <cell r="D1907" t="str">
            <v>P</v>
          </cell>
          <cell r="E1907" t="str">
            <v>P</v>
          </cell>
          <cell r="F1907" t="str">
            <v>P</v>
          </cell>
          <cell r="H1907" t="str">
            <v>PLNT</v>
          </cell>
          <cell r="I1907" t="str">
            <v>PLNT</v>
          </cell>
          <cell r="J1907" t="str">
            <v>PLNT</v>
          </cell>
          <cell r="K1907" t="str">
            <v>PLNT</v>
          </cell>
          <cell r="L1907" t="str">
            <v>PLNT</v>
          </cell>
        </row>
        <row r="1908">
          <cell r="B1908" t="str">
            <v>P</v>
          </cell>
          <cell r="C1908" t="str">
            <v>P</v>
          </cell>
          <cell r="D1908" t="str">
            <v>P</v>
          </cell>
          <cell r="E1908" t="str">
            <v>P</v>
          </cell>
          <cell r="F1908" t="str">
            <v>P</v>
          </cell>
          <cell r="H1908" t="str">
            <v>PLNT</v>
          </cell>
          <cell r="I1908" t="str">
            <v>PLNT</v>
          </cell>
          <cell r="J1908" t="str">
            <v>PLNT</v>
          </cell>
          <cell r="K1908" t="str">
            <v>PLNT</v>
          </cell>
          <cell r="L1908" t="str">
            <v>PLNT</v>
          </cell>
        </row>
        <row r="1909">
          <cell r="B1909" t="str">
            <v xml:space="preserve"> </v>
          </cell>
          <cell r="C1909" t="str">
            <v xml:space="preserve"> </v>
          </cell>
          <cell r="D1909" t="str">
            <v xml:space="preserve"> </v>
          </cell>
          <cell r="E1909" t="str">
            <v xml:space="preserve"> </v>
          </cell>
          <cell r="F1909" t="str">
            <v xml:space="preserve"> </v>
          </cell>
        </row>
        <row r="1914">
          <cell r="B1914" t="str">
            <v>PTD</v>
          </cell>
          <cell r="C1914" t="str">
            <v>PTD</v>
          </cell>
          <cell r="D1914" t="str">
            <v>PTD</v>
          </cell>
          <cell r="E1914" t="str">
            <v>PTD</v>
          </cell>
          <cell r="F1914" t="str">
            <v>PTD</v>
          </cell>
          <cell r="H1914" t="str">
            <v>PLNT</v>
          </cell>
          <cell r="I1914" t="str">
            <v>PLNT</v>
          </cell>
          <cell r="J1914" t="str">
            <v>PLNT</v>
          </cell>
          <cell r="K1914" t="str">
            <v>PLNT</v>
          </cell>
          <cell r="L1914" t="str">
            <v>PLNT</v>
          </cell>
        </row>
        <row r="1915">
          <cell r="B1915" t="str">
            <v>PTD</v>
          </cell>
          <cell r="C1915" t="str">
            <v>PTD</v>
          </cell>
          <cell r="D1915" t="str">
            <v>PTD</v>
          </cell>
          <cell r="E1915" t="str">
            <v>PTD</v>
          </cell>
          <cell r="F1915" t="str">
            <v>PTD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PTD</v>
          </cell>
          <cell r="C1916" t="str">
            <v>PTD</v>
          </cell>
          <cell r="D1916" t="str">
            <v>PTD</v>
          </cell>
          <cell r="E1916" t="str">
            <v>PTD</v>
          </cell>
          <cell r="F1916" t="str">
            <v>PTD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17">
          <cell r="B1917" t="str">
            <v>PTD</v>
          </cell>
          <cell r="C1917" t="str">
            <v>PTD</v>
          </cell>
          <cell r="D1917" t="str">
            <v>PTD</v>
          </cell>
          <cell r="E1917" t="str">
            <v>PTD</v>
          </cell>
          <cell r="F1917" t="str">
            <v>PTD</v>
          </cell>
          <cell r="H1917" t="str">
            <v>PLNT</v>
          </cell>
          <cell r="I1917" t="str">
            <v>PLNT</v>
          </cell>
          <cell r="J1917" t="str">
            <v>PLNT</v>
          </cell>
          <cell r="K1917" t="str">
            <v>PLNT</v>
          </cell>
          <cell r="L1917" t="str">
            <v>PLNT</v>
          </cell>
        </row>
        <row r="1918">
          <cell r="B1918" t="str">
            <v>PTD</v>
          </cell>
          <cell r="C1918" t="str">
            <v>PTD</v>
          </cell>
          <cell r="D1918" t="str">
            <v>PTD</v>
          </cell>
          <cell r="E1918" t="str">
            <v>PTD</v>
          </cell>
          <cell r="F1918" t="str">
            <v>PTD</v>
          </cell>
          <cell r="H1918" t="str">
            <v>PLNT</v>
          </cell>
          <cell r="I1918" t="str">
            <v>PLNT</v>
          </cell>
          <cell r="J1918" t="str">
            <v>PLNT</v>
          </cell>
          <cell r="K1918" t="str">
            <v>PLNT</v>
          </cell>
          <cell r="L1918" t="str">
            <v>PLNT</v>
          </cell>
        </row>
        <row r="1919">
          <cell r="B1919" t="str">
            <v>PTD</v>
          </cell>
          <cell r="C1919" t="str">
            <v>PTD</v>
          </cell>
          <cell r="D1919" t="str">
            <v>PTD</v>
          </cell>
          <cell r="E1919" t="str">
            <v>PTD</v>
          </cell>
          <cell r="F1919" t="str">
            <v>PTD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PTD</v>
          </cell>
          <cell r="C1920" t="str">
            <v>PTD</v>
          </cell>
          <cell r="D1920" t="str">
            <v>PTD</v>
          </cell>
          <cell r="E1920" t="str">
            <v>PTD</v>
          </cell>
          <cell r="F1920" t="str">
            <v>PTD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1">
          <cell r="B1921" t="str">
            <v>PTD</v>
          </cell>
          <cell r="C1921" t="str">
            <v>PTD</v>
          </cell>
          <cell r="D1921" t="str">
            <v>PTD</v>
          </cell>
          <cell r="E1921" t="str">
            <v>PTD</v>
          </cell>
          <cell r="F1921" t="str">
            <v>PTD</v>
          </cell>
          <cell r="H1921" t="str">
            <v>PLNT</v>
          </cell>
          <cell r="I1921" t="str">
            <v>PLNT</v>
          </cell>
          <cell r="J1921" t="str">
            <v>PLNT</v>
          </cell>
          <cell r="K1921" t="str">
            <v>PLNT</v>
          </cell>
          <cell r="L1921" t="str">
            <v>PLNT</v>
          </cell>
        </row>
        <row r="1928">
          <cell r="B1928" t="str">
            <v>P</v>
          </cell>
          <cell r="C1928" t="str">
            <v>P</v>
          </cell>
          <cell r="D1928" t="str">
            <v>P</v>
          </cell>
          <cell r="E1928" t="str">
            <v>P</v>
          </cell>
          <cell r="F1928" t="str">
            <v>P</v>
          </cell>
        </row>
        <row r="1929">
          <cell r="B1929" t="str">
            <v>P</v>
          </cell>
          <cell r="C1929" t="str">
            <v>P</v>
          </cell>
          <cell r="D1929" t="str">
            <v>P</v>
          </cell>
          <cell r="E1929" t="str">
            <v>P</v>
          </cell>
          <cell r="F1929" t="str">
            <v>P</v>
          </cell>
        </row>
        <row r="1930">
          <cell r="B1930" t="str">
            <v>P</v>
          </cell>
          <cell r="C1930" t="str">
            <v>P</v>
          </cell>
          <cell r="D1930" t="str">
            <v>P</v>
          </cell>
          <cell r="E1930" t="str">
            <v>P</v>
          </cell>
          <cell r="F1930" t="str">
            <v>P</v>
          </cell>
        </row>
        <row r="1931">
          <cell r="B1931" t="str">
            <v>P</v>
          </cell>
          <cell r="C1931" t="str">
            <v>P</v>
          </cell>
          <cell r="D1931" t="str">
            <v>P</v>
          </cell>
          <cell r="E1931" t="str">
            <v>P</v>
          </cell>
          <cell r="F1931" t="str">
            <v>P</v>
          </cell>
        </row>
        <row r="1932">
          <cell r="B1932" t="str">
            <v>P</v>
          </cell>
          <cell r="C1932" t="str">
            <v>P</v>
          </cell>
          <cell r="D1932" t="str">
            <v>P</v>
          </cell>
          <cell r="E1932" t="str">
            <v>P</v>
          </cell>
          <cell r="F1932" t="str">
            <v>P</v>
          </cell>
        </row>
        <row r="1933">
          <cell r="B1933" t="str">
            <v>P</v>
          </cell>
          <cell r="C1933" t="str">
            <v>P</v>
          </cell>
          <cell r="D1933" t="str">
            <v>P</v>
          </cell>
          <cell r="E1933" t="str">
            <v>P</v>
          </cell>
          <cell r="F1933" t="str">
            <v>P</v>
          </cell>
        </row>
        <row r="1937">
          <cell r="B1937" t="str">
            <v>P</v>
          </cell>
          <cell r="C1937" t="str">
            <v>P</v>
          </cell>
          <cell r="D1937" t="str">
            <v>P</v>
          </cell>
          <cell r="E1937" t="str">
            <v>P</v>
          </cell>
          <cell r="F1937" t="str">
            <v>P</v>
          </cell>
        </row>
        <row r="1938">
          <cell r="B1938" t="str">
            <v>P</v>
          </cell>
          <cell r="C1938" t="str">
            <v>P</v>
          </cell>
          <cell r="D1938" t="str">
            <v>P</v>
          </cell>
          <cell r="E1938" t="str">
            <v>P</v>
          </cell>
          <cell r="F1938" t="str">
            <v>P</v>
          </cell>
        </row>
        <row r="1939">
          <cell r="B1939" t="str">
            <v>P</v>
          </cell>
          <cell r="C1939" t="str">
            <v>P</v>
          </cell>
          <cell r="D1939" t="str">
            <v>P</v>
          </cell>
          <cell r="E1939" t="str">
            <v>P</v>
          </cell>
          <cell r="F1939" t="str">
            <v>P</v>
          </cell>
        </row>
        <row r="1944">
          <cell r="B1944" t="str">
            <v>P</v>
          </cell>
          <cell r="C1944" t="str">
            <v>P</v>
          </cell>
          <cell r="D1944" t="str">
            <v>P</v>
          </cell>
          <cell r="E1944" t="str">
            <v>P</v>
          </cell>
          <cell r="F1944" t="str">
            <v>P</v>
          </cell>
        </row>
        <row r="1945">
          <cell r="B1945" t="str">
            <v>P</v>
          </cell>
          <cell r="C1945" t="str">
            <v>P</v>
          </cell>
          <cell r="D1945" t="str">
            <v>P</v>
          </cell>
          <cell r="E1945" t="str">
            <v>P</v>
          </cell>
          <cell r="F1945" t="str">
            <v>P</v>
          </cell>
        </row>
        <row r="1946">
          <cell r="B1946" t="str">
            <v>P</v>
          </cell>
          <cell r="C1946" t="str">
            <v>P</v>
          </cell>
          <cell r="D1946" t="str">
            <v>P</v>
          </cell>
          <cell r="E1946" t="str">
            <v>P</v>
          </cell>
          <cell r="F1946" t="str">
            <v>P</v>
          </cell>
        </row>
        <row r="1947">
          <cell r="B1947" t="str">
            <v>P</v>
          </cell>
          <cell r="C1947" t="str">
            <v>P</v>
          </cell>
          <cell r="D1947" t="str">
            <v>P</v>
          </cell>
          <cell r="E1947" t="str">
            <v>P</v>
          </cell>
          <cell r="F1947" t="str">
            <v>P</v>
          </cell>
        </row>
        <row r="1951">
          <cell r="B1951" t="str">
            <v>P</v>
          </cell>
          <cell r="C1951" t="str">
            <v>P</v>
          </cell>
          <cell r="D1951" t="str">
            <v>P</v>
          </cell>
          <cell r="E1951" t="str">
            <v>P</v>
          </cell>
          <cell r="F1951" t="str">
            <v>P</v>
          </cell>
        </row>
        <row r="1952">
          <cell r="B1952" t="str">
            <v>P</v>
          </cell>
          <cell r="C1952" t="str">
            <v>P</v>
          </cell>
          <cell r="D1952" t="str">
            <v>P</v>
          </cell>
          <cell r="E1952" t="str">
            <v>P</v>
          </cell>
          <cell r="F1952" t="str">
            <v>P</v>
          </cell>
        </row>
        <row r="1953">
          <cell r="B1953" t="str">
            <v>P</v>
          </cell>
          <cell r="C1953" t="str">
            <v>P</v>
          </cell>
          <cell r="D1953" t="str">
            <v>P</v>
          </cell>
          <cell r="E1953" t="str">
            <v>P</v>
          </cell>
          <cell r="F1953" t="str">
            <v>P</v>
          </cell>
        </row>
        <row r="1954">
          <cell r="B1954" t="str">
            <v>P</v>
          </cell>
          <cell r="C1954" t="str">
            <v>P</v>
          </cell>
          <cell r="D1954" t="str">
            <v>P</v>
          </cell>
          <cell r="E1954" t="str">
            <v>P</v>
          </cell>
          <cell r="F1954" t="str">
            <v>P</v>
          </cell>
        </row>
        <row r="1955">
          <cell r="B1955" t="str">
            <v>P</v>
          </cell>
          <cell r="C1955" t="str">
            <v>P</v>
          </cell>
          <cell r="D1955" t="str">
            <v>P</v>
          </cell>
          <cell r="E1955" t="str">
            <v>P</v>
          </cell>
          <cell r="F1955" t="str">
            <v>P</v>
          </cell>
        </row>
        <row r="1959">
          <cell r="B1959" t="str">
            <v>P</v>
          </cell>
          <cell r="C1959" t="str">
            <v>P</v>
          </cell>
          <cell r="D1959" t="str">
            <v>P</v>
          </cell>
          <cell r="E1959" t="str">
            <v>P</v>
          </cell>
          <cell r="F1959" t="str">
            <v>P</v>
          </cell>
        </row>
        <row r="1960">
          <cell r="B1960" t="str">
            <v>P</v>
          </cell>
          <cell r="C1960" t="str">
            <v>P</v>
          </cell>
          <cell r="D1960" t="str">
            <v>P</v>
          </cell>
          <cell r="E1960" t="str">
            <v>P</v>
          </cell>
          <cell r="F1960" t="str">
            <v>P</v>
          </cell>
        </row>
        <row r="1966">
          <cell r="B1966" t="str">
            <v>T</v>
          </cell>
          <cell r="C1966" t="str">
            <v>T</v>
          </cell>
          <cell r="D1966" t="str">
            <v>T</v>
          </cell>
          <cell r="E1966" t="str">
            <v>T</v>
          </cell>
          <cell r="F1966" t="str">
            <v>T</v>
          </cell>
        </row>
        <row r="1967">
          <cell r="B1967" t="str">
            <v>T</v>
          </cell>
          <cell r="C1967" t="str">
            <v>T</v>
          </cell>
          <cell r="D1967" t="str">
            <v>T</v>
          </cell>
          <cell r="E1967" t="str">
            <v>T</v>
          </cell>
          <cell r="F1967" t="str">
            <v>T</v>
          </cell>
        </row>
        <row r="1968">
          <cell r="B1968" t="str">
            <v>T</v>
          </cell>
          <cell r="C1968" t="str">
            <v>T</v>
          </cell>
          <cell r="D1968" t="str">
            <v>T</v>
          </cell>
          <cell r="E1968" t="str">
            <v>T</v>
          </cell>
          <cell r="F1968" t="str">
            <v>T</v>
          </cell>
        </row>
        <row r="1972">
          <cell r="B1972" t="str">
            <v>DPW</v>
          </cell>
          <cell r="C1972" t="str">
            <v>DPW</v>
          </cell>
          <cell r="D1972" t="str">
            <v>DPW</v>
          </cell>
          <cell r="E1972" t="str">
            <v>DPW</v>
          </cell>
          <cell r="F1972" t="str">
            <v>DPW</v>
          </cell>
          <cell r="H1972" t="str">
            <v>PLNT2</v>
          </cell>
          <cell r="I1972" t="str">
            <v>PLNT2</v>
          </cell>
          <cell r="J1972" t="str">
            <v>PLNT2</v>
          </cell>
          <cell r="K1972" t="str">
            <v>PLNT2</v>
          </cell>
          <cell r="L1972" t="str">
            <v>PLNT2</v>
          </cell>
        </row>
        <row r="1976">
          <cell r="B1976" t="str">
            <v>DPW</v>
          </cell>
          <cell r="C1976" t="str">
            <v>DPW</v>
          </cell>
          <cell r="D1976" t="str">
            <v>DPW</v>
          </cell>
          <cell r="E1976" t="str">
            <v>DPW</v>
          </cell>
          <cell r="F1976" t="str">
            <v>DPW</v>
          </cell>
          <cell r="H1976" t="str">
            <v>PLNT2</v>
          </cell>
          <cell r="I1976" t="str">
            <v>PLNT2</v>
          </cell>
          <cell r="J1976" t="str">
            <v>PLNT2</v>
          </cell>
          <cell r="K1976" t="str">
            <v>PLNT2</v>
          </cell>
          <cell r="L1976" t="str">
            <v>PLNT2</v>
          </cell>
        </row>
        <row r="1980">
          <cell r="B1980" t="str">
            <v>DPW</v>
          </cell>
          <cell r="C1980" t="str">
            <v>DPW</v>
          </cell>
          <cell r="D1980" t="str">
            <v>DPW</v>
          </cell>
          <cell r="E1980" t="str">
            <v>DPW</v>
          </cell>
          <cell r="F1980" t="str">
            <v>DPW</v>
          </cell>
          <cell r="H1980" t="str">
            <v>SUBS</v>
          </cell>
          <cell r="I1980" t="str">
            <v>SUBS</v>
          </cell>
          <cell r="J1980" t="str">
            <v>SUBS</v>
          </cell>
          <cell r="K1980" t="str">
            <v>SUBS</v>
          </cell>
          <cell r="L1980" t="str">
            <v>SUBS</v>
          </cell>
        </row>
        <row r="1984">
          <cell r="B1984" t="str">
            <v>DPW</v>
          </cell>
          <cell r="C1984" t="str">
            <v>DPW</v>
          </cell>
          <cell r="D1984" t="str">
            <v>DPW</v>
          </cell>
          <cell r="E1984" t="str">
            <v>DPW</v>
          </cell>
          <cell r="F1984" t="str">
            <v>DPW</v>
          </cell>
          <cell r="H1984" t="str">
            <v>PC</v>
          </cell>
          <cell r="I1984" t="str">
            <v>PC</v>
          </cell>
          <cell r="J1984" t="str">
            <v>PC</v>
          </cell>
          <cell r="K1984" t="str">
            <v>PC</v>
          </cell>
          <cell r="L1984" t="str">
            <v>PC</v>
          </cell>
        </row>
        <row r="1988">
          <cell r="B1988" t="str">
            <v>DPW</v>
          </cell>
          <cell r="C1988" t="str">
            <v>DPW</v>
          </cell>
          <cell r="D1988" t="str">
            <v>DPW</v>
          </cell>
          <cell r="E1988" t="str">
            <v>DPW</v>
          </cell>
          <cell r="F1988" t="str">
            <v>DPW</v>
          </cell>
          <cell r="H1988" t="str">
            <v>PC</v>
          </cell>
          <cell r="I1988" t="str">
            <v>PC</v>
          </cell>
          <cell r="J1988" t="str">
            <v>PC</v>
          </cell>
          <cell r="K1988" t="str">
            <v>PC</v>
          </cell>
          <cell r="L1988" t="str">
            <v>PC</v>
          </cell>
        </row>
        <row r="1992">
          <cell r="B1992" t="str">
            <v>DPW</v>
          </cell>
          <cell r="C1992" t="str">
            <v>DPW</v>
          </cell>
          <cell r="D1992" t="str">
            <v>DPW</v>
          </cell>
          <cell r="E1992" t="str">
            <v>DPW</v>
          </cell>
          <cell r="F1992" t="str">
            <v>DPW</v>
          </cell>
          <cell r="H1992" t="str">
            <v>PC</v>
          </cell>
          <cell r="I1992" t="str">
            <v>PC</v>
          </cell>
          <cell r="J1992" t="str">
            <v>PC</v>
          </cell>
          <cell r="K1992" t="str">
            <v>PC</v>
          </cell>
          <cell r="L1992" t="str">
            <v>PC</v>
          </cell>
        </row>
        <row r="1996">
          <cell r="B1996" t="str">
            <v>DPW</v>
          </cell>
          <cell r="C1996" t="str">
            <v>DPW</v>
          </cell>
          <cell r="D1996" t="str">
            <v>DPW</v>
          </cell>
          <cell r="E1996" t="str">
            <v>DPW</v>
          </cell>
          <cell r="F1996" t="str">
            <v>DPW</v>
          </cell>
          <cell r="H1996" t="str">
            <v>PC</v>
          </cell>
          <cell r="I1996" t="str">
            <v>PC</v>
          </cell>
          <cell r="J1996" t="str">
            <v>PC</v>
          </cell>
          <cell r="K1996" t="str">
            <v>PC</v>
          </cell>
          <cell r="L1996" t="str">
            <v>PC</v>
          </cell>
        </row>
        <row r="2000">
          <cell r="B2000" t="str">
            <v>DPW</v>
          </cell>
          <cell r="C2000" t="str">
            <v>DPW</v>
          </cell>
          <cell r="D2000" t="str">
            <v>DPW</v>
          </cell>
          <cell r="E2000" t="str">
            <v>DPW</v>
          </cell>
          <cell r="F2000" t="str">
            <v>DPW</v>
          </cell>
          <cell r="H2000" t="str">
            <v>XFMR</v>
          </cell>
          <cell r="I2000" t="str">
            <v>XFMR</v>
          </cell>
          <cell r="J2000" t="str">
            <v>XFMR</v>
          </cell>
          <cell r="K2000" t="str">
            <v>XFMR</v>
          </cell>
          <cell r="L2000" t="str">
            <v>XFMR</v>
          </cell>
        </row>
        <row r="2004">
          <cell r="B2004" t="str">
            <v>DPW</v>
          </cell>
          <cell r="C2004" t="str">
            <v>DPW</v>
          </cell>
          <cell r="D2004" t="str">
            <v>DPW</v>
          </cell>
          <cell r="E2004" t="str">
            <v>DPW</v>
          </cell>
          <cell r="F2004" t="str">
            <v>DPW</v>
          </cell>
          <cell r="H2004" t="str">
            <v>SERV</v>
          </cell>
          <cell r="I2004" t="str">
            <v>SERV</v>
          </cell>
          <cell r="J2004" t="str">
            <v>SERV</v>
          </cell>
          <cell r="K2004" t="str">
            <v>SERV</v>
          </cell>
          <cell r="L2004" t="str">
            <v>SERV</v>
          </cell>
        </row>
        <row r="2008">
          <cell r="B2008" t="str">
            <v>DPW</v>
          </cell>
          <cell r="C2008" t="str">
            <v>DPW</v>
          </cell>
          <cell r="D2008" t="str">
            <v>DPW</v>
          </cell>
          <cell r="E2008" t="str">
            <v>DPW</v>
          </cell>
          <cell r="F2008" t="str">
            <v>DPW</v>
          </cell>
          <cell r="H2008" t="str">
            <v>METR</v>
          </cell>
          <cell r="I2008" t="str">
            <v>METR</v>
          </cell>
          <cell r="J2008" t="str">
            <v>METR</v>
          </cell>
          <cell r="K2008" t="str">
            <v>METR</v>
          </cell>
          <cell r="L2008" t="str">
            <v>METR</v>
          </cell>
        </row>
        <row r="2012">
          <cell r="B2012" t="str">
            <v>DPW</v>
          </cell>
          <cell r="C2012" t="str">
            <v>DPW</v>
          </cell>
          <cell r="D2012" t="str">
            <v>DPW</v>
          </cell>
          <cell r="E2012" t="str">
            <v>DPW</v>
          </cell>
          <cell r="F2012" t="str">
            <v>DPW</v>
          </cell>
          <cell r="H2012" t="str">
            <v>PC</v>
          </cell>
          <cell r="I2012" t="str">
            <v>PC</v>
          </cell>
          <cell r="J2012" t="str">
            <v>PC</v>
          </cell>
          <cell r="K2012" t="str">
            <v>PC</v>
          </cell>
          <cell r="L2012" t="str">
            <v>PC</v>
          </cell>
        </row>
        <row r="2016">
          <cell r="B2016" t="str">
            <v>DPW</v>
          </cell>
          <cell r="C2016" t="str">
            <v>DPW</v>
          </cell>
          <cell r="D2016" t="str">
            <v>DPW</v>
          </cell>
          <cell r="E2016" t="str">
            <v>DPW</v>
          </cell>
          <cell r="F2016" t="str">
            <v>DPW</v>
          </cell>
          <cell r="H2016" t="str">
            <v>PLNT2</v>
          </cell>
          <cell r="I2016" t="str">
            <v>PLNT2</v>
          </cell>
          <cell r="J2016" t="str">
            <v>PLNT2</v>
          </cell>
          <cell r="K2016" t="str">
            <v>PLNT2</v>
          </cell>
          <cell r="L2016" t="str">
            <v>PLNT2</v>
          </cell>
        </row>
        <row r="2020">
          <cell r="B2020" t="str">
            <v>DPW</v>
          </cell>
          <cell r="C2020" t="str">
            <v>DPW</v>
          </cell>
          <cell r="D2020" t="str">
            <v>DPW</v>
          </cell>
          <cell r="E2020" t="str">
            <v>DPW</v>
          </cell>
          <cell r="F2020" t="str">
            <v>DPW</v>
          </cell>
          <cell r="H2020" t="str">
            <v>PC</v>
          </cell>
          <cell r="I2020" t="str">
            <v>PC</v>
          </cell>
          <cell r="J2020" t="str">
            <v>PC</v>
          </cell>
          <cell r="K2020" t="str">
            <v>PC</v>
          </cell>
          <cell r="L2020" t="str">
            <v>PC</v>
          </cell>
        </row>
        <row r="2024">
          <cell r="B2024" t="str">
            <v>DPW</v>
          </cell>
          <cell r="C2024" t="str">
            <v>DPW</v>
          </cell>
          <cell r="D2024" t="str">
            <v>DPW</v>
          </cell>
          <cell r="E2024" t="str">
            <v>DPW</v>
          </cell>
          <cell r="F2024" t="str">
            <v>DPW</v>
          </cell>
          <cell r="H2024" t="str">
            <v>PLNT</v>
          </cell>
          <cell r="I2024" t="str">
            <v>PLNT</v>
          </cell>
          <cell r="J2024" t="str">
            <v>PLNT</v>
          </cell>
          <cell r="K2024" t="str">
            <v>PLNT</v>
          </cell>
          <cell r="L2024" t="str">
            <v>PLNT</v>
          </cell>
        </row>
        <row r="2028">
          <cell r="B2028" t="str">
            <v>DPW</v>
          </cell>
          <cell r="C2028" t="str">
            <v>DPW</v>
          </cell>
          <cell r="D2028" t="str">
            <v>DPW</v>
          </cell>
          <cell r="E2028" t="str">
            <v>DPW</v>
          </cell>
          <cell r="F2028" t="str">
            <v>DPW</v>
          </cell>
          <cell r="H2028" t="str">
            <v>PLNT</v>
          </cell>
          <cell r="I2028" t="str">
            <v>PLNT</v>
          </cell>
          <cell r="J2028" t="str">
            <v>PLNT</v>
          </cell>
          <cell r="K2028" t="str">
            <v>PLNT</v>
          </cell>
          <cell r="L2028" t="str">
            <v>PLNT</v>
          </cell>
        </row>
        <row r="2032">
          <cell r="B2032" t="str">
            <v>DPW</v>
          </cell>
          <cell r="C2032" t="str">
            <v>DPW</v>
          </cell>
          <cell r="D2032" t="str">
            <v>DPW</v>
          </cell>
          <cell r="E2032" t="str">
            <v>DPW</v>
          </cell>
          <cell r="F2032" t="str">
            <v>DPW</v>
          </cell>
          <cell r="H2032" t="str">
            <v>PLNT</v>
          </cell>
          <cell r="I2032" t="str">
            <v>PLNT</v>
          </cell>
          <cell r="J2032" t="str">
            <v>PLNT</v>
          </cell>
          <cell r="K2032" t="str">
            <v>PLNT</v>
          </cell>
          <cell r="L2032" t="str">
            <v>PLNT</v>
          </cell>
        </row>
        <row r="2039">
          <cell r="B2039" t="str">
            <v>G-SITUS</v>
          </cell>
          <cell r="C2039" t="str">
            <v>G-SITUS</v>
          </cell>
          <cell r="D2039" t="str">
            <v>G-SITUS</v>
          </cell>
          <cell r="E2039" t="str">
            <v>G-SITUS</v>
          </cell>
          <cell r="F2039" t="str">
            <v>G-SITUS</v>
          </cell>
          <cell r="H2039" t="str">
            <v>PLNT</v>
          </cell>
          <cell r="I2039" t="str">
            <v>PLNT</v>
          </cell>
          <cell r="J2039" t="str">
            <v>PLNT</v>
          </cell>
          <cell r="K2039" t="str">
            <v>PLNT</v>
          </cell>
          <cell r="L2039" t="str">
            <v>PLNT</v>
          </cell>
        </row>
        <row r="2040">
          <cell r="B2040" t="str">
            <v>G-DGP</v>
          </cell>
          <cell r="C2040" t="str">
            <v>G-DGP</v>
          </cell>
          <cell r="D2040" t="str">
            <v>G-DGP</v>
          </cell>
          <cell r="E2040" t="str">
            <v>G-DGP</v>
          </cell>
          <cell r="F2040" t="str">
            <v>G-DGP</v>
          </cell>
          <cell r="H2040" t="str">
            <v>PLNT</v>
          </cell>
          <cell r="I2040" t="str">
            <v>PLNT</v>
          </cell>
          <cell r="J2040" t="str">
            <v>PLNT</v>
          </cell>
          <cell r="K2040" t="str">
            <v>PLNT</v>
          </cell>
          <cell r="L2040" t="str">
            <v>PLNT</v>
          </cell>
        </row>
        <row r="2041">
          <cell r="B2041" t="str">
            <v>G-DGU</v>
          </cell>
          <cell r="C2041" t="str">
            <v>G-DGU</v>
          </cell>
          <cell r="D2041" t="str">
            <v>G-DGU</v>
          </cell>
          <cell r="E2041" t="str">
            <v>G-DGU</v>
          </cell>
          <cell r="F2041" t="str">
            <v>G-DGU</v>
          </cell>
          <cell r="H2041" t="str">
            <v>PLNT</v>
          </cell>
          <cell r="I2041" t="str">
            <v>PLNT</v>
          </cell>
          <cell r="J2041" t="str">
            <v>PLNT</v>
          </cell>
          <cell r="K2041" t="str">
            <v>PLNT</v>
          </cell>
          <cell r="L2041" t="str">
            <v>PLNT</v>
          </cell>
        </row>
        <row r="2042">
          <cell r="B2042" t="str">
            <v>G-SG</v>
          </cell>
          <cell r="C2042" t="str">
            <v>G-SG</v>
          </cell>
          <cell r="D2042" t="str">
            <v>G-SG</v>
          </cell>
          <cell r="E2042" t="str">
            <v>G-SG</v>
          </cell>
          <cell r="F2042" t="str">
            <v>G-SG</v>
          </cell>
          <cell r="H2042" t="str">
            <v>PLNT</v>
          </cell>
          <cell r="I2042" t="str">
            <v>PLNT</v>
          </cell>
          <cell r="J2042" t="str">
            <v>PLNT</v>
          </cell>
          <cell r="K2042" t="str">
            <v>PLNT</v>
          </cell>
          <cell r="L2042" t="str">
            <v>PLNT</v>
          </cell>
        </row>
        <row r="2043">
          <cell r="B2043" t="str">
            <v>CUST</v>
          </cell>
          <cell r="C2043" t="str">
            <v>CUST</v>
          </cell>
          <cell r="D2043" t="str">
            <v>CUST</v>
          </cell>
          <cell r="E2043" t="str">
            <v>CUST</v>
          </cell>
          <cell r="F2043" t="str">
            <v>CUST</v>
          </cell>
          <cell r="H2043" t="str">
            <v>CUST</v>
          </cell>
          <cell r="I2043" t="str">
            <v>CUST</v>
          </cell>
          <cell r="J2043" t="str">
            <v>CUST</v>
          </cell>
          <cell r="K2043" t="str">
            <v>CUST</v>
          </cell>
          <cell r="L2043" t="str">
            <v>CUST</v>
          </cell>
        </row>
        <row r="2044">
          <cell r="B2044" t="str">
            <v>PTD</v>
          </cell>
          <cell r="C2044" t="str">
            <v>PTD</v>
          </cell>
          <cell r="D2044" t="str">
            <v>PTD</v>
          </cell>
          <cell r="E2044" t="str">
            <v>PTD</v>
          </cell>
          <cell r="F2044" t="str">
            <v>PTD</v>
          </cell>
          <cell r="H2044" t="str">
            <v>PLNT</v>
          </cell>
          <cell r="I2044" t="str">
            <v>PLNT</v>
          </cell>
          <cell r="J2044" t="str">
            <v>PLNT</v>
          </cell>
          <cell r="K2044" t="str">
            <v>PLNT</v>
          </cell>
          <cell r="L2044" t="str">
            <v>PLNT</v>
          </cell>
        </row>
        <row r="2045">
          <cell r="B2045" t="str">
            <v>P</v>
          </cell>
          <cell r="C2045" t="str">
            <v>P</v>
          </cell>
          <cell r="D2045" t="str">
            <v>P</v>
          </cell>
          <cell r="E2045" t="str">
            <v>P</v>
          </cell>
          <cell r="F2045" t="str">
            <v>P</v>
          </cell>
          <cell r="H2045" t="str">
            <v>PLNT</v>
          </cell>
          <cell r="I2045" t="str">
            <v>PLNT</v>
          </cell>
          <cell r="J2045" t="str">
            <v>PLNT</v>
          </cell>
          <cell r="K2045" t="str">
            <v>PLNT</v>
          </cell>
          <cell r="L2045" t="str">
            <v>PLNT</v>
          </cell>
        </row>
        <row r="2046">
          <cell r="B2046" t="str">
            <v>G-SG</v>
          </cell>
          <cell r="C2046" t="str">
            <v>G-SG</v>
          </cell>
          <cell r="D2046" t="str">
            <v>G-SG</v>
          </cell>
          <cell r="E2046" t="str">
            <v>G-SG</v>
          </cell>
          <cell r="F2046" t="str">
            <v>G-SG</v>
          </cell>
          <cell r="H2046" t="str">
            <v>PLNT</v>
          </cell>
          <cell r="I2046" t="str">
            <v>PLNT</v>
          </cell>
          <cell r="J2046" t="str">
            <v>PLNT</v>
          </cell>
          <cell r="K2046" t="str">
            <v>PLNT</v>
          </cell>
          <cell r="L2046" t="str">
            <v>PLNT</v>
          </cell>
        </row>
        <row r="2047">
          <cell r="B2047" t="str">
            <v>G-SG</v>
          </cell>
          <cell r="C2047" t="str">
            <v>G-SG</v>
          </cell>
          <cell r="D2047" t="str">
            <v>G-SG</v>
          </cell>
          <cell r="E2047" t="str">
            <v>G-SG</v>
          </cell>
          <cell r="F2047" t="str">
            <v>G-SG</v>
          </cell>
          <cell r="H2047" t="str">
            <v>PLNT</v>
          </cell>
          <cell r="I2047" t="str">
            <v>PLNT</v>
          </cell>
          <cell r="J2047" t="str">
            <v>PLNT</v>
          </cell>
          <cell r="K2047" t="str">
            <v>PLNT</v>
          </cell>
          <cell r="L2047" t="str">
            <v>PLNT</v>
          </cell>
        </row>
        <row r="2052">
          <cell r="B2052" t="str">
            <v>P</v>
          </cell>
          <cell r="C2052" t="str">
            <v>P</v>
          </cell>
          <cell r="D2052" t="str">
            <v>P</v>
          </cell>
          <cell r="E2052" t="str">
            <v>P</v>
          </cell>
          <cell r="F2052" t="str">
            <v>P</v>
          </cell>
        </row>
        <row r="2053">
          <cell r="B2053" t="str">
            <v>P</v>
          </cell>
          <cell r="C2053" t="str">
            <v>P</v>
          </cell>
          <cell r="D2053" t="str">
            <v>P</v>
          </cell>
          <cell r="E2053" t="str">
            <v>P</v>
          </cell>
          <cell r="F2053" t="str">
            <v>P</v>
          </cell>
        </row>
        <row r="2054">
          <cell r="B2054" t="str">
            <v>P</v>
          </cell>
          <cell r="C2054" t="str">
            <v>P</v>
          </cell>
          <cell r="D2054" t="str">
            <v>P</v>
          </cell>
          <cell r="E2054" t="str">
            <v>P</v>
          </cell>
          <cell r="F2054" t="str">
            <v>P</v>
          </cell>
        </row>
        <row r="2058">
          <cell r="B2058" t="str">
            <v>P</v>
          </cell>
          <cell r="C2058" t="str">
            <v>P</v>
          </cell>
          <cell r="D2058" t="str">
            <v>P</v>
          </cell>
          <cell r="E2058" t="str">
            <v>P</v>
          </cell>
          <cell r="F2058" t="str">
            <v>P</v>
          </cell>
        </row>
        <row r="2062">
          <cell r="B2062" t="str">
            <v>PTD</v>
          </cell>
          <cell r="C2062" t="str">
            <v>PTD</v>
          </cell>
          <cell r="D2062" t="str">
            <v>PTD</v>
          </cell>
          <cell r="E2062" t="str">
            <v>PTD</v>
          </cell>
          <cell r="F2062" t="str">
            <v>PTD</v>
          </cell>
          <cell r="H2062" t="str">
            <v>PLNT</v>
          </cell>
          <cell r="I2062" t="str">
            <v>PLNT</v>
          </cell>
          <cell r="J2062" t="str">
            <v>PLNT</v>
          </cell>
          <cell r="K2062" t="str">
            <v>PLNT</v>
          </cell>
          <cell r="L2062" t="str">
            <v>PLNT</v>
          </cell>
        </row>
        <row r="2065">
          <cell r="B2065" t="str">
            <v>P</v>
          </cell>
          <cell r="C2065" t="str">
            <v>P</v>
          </cell>
          <cell r="D2065" t="str">
            <v>P</v>
          </cell>
          <cell r="E2065" t="str">
            <v>P</v>
          </cell>
          <cell r="F2065" t="str">
            <v>P</v>
          </cell>
        </row>
        <row r="2069">
          <cell r="B2069" t="str">
            <v>P</v>
          </cell>
          <cell r="C2069" t="str">
            <v>P</v>
          </cell>
          <cell r="D2069" t="str">
            <v>P</v>
          </cell>
          <cell r="E2069" t="str">
            <v>P</v>
          </cell>
          <cell r="F2069" t="str">
            <v>P</v>
          </cell>
          <cell r="H2069" t="str">
            <v>PLNT</v>
          </cell>
          <cell r="I2069" t="str">
            <v>PLNT</v>
          </cell>
          <cell r="J2069" t="str">
            <v>PLNT</v>
          </cell>
          <cell r="K2069" t="str">
            <v>PLNT</v>
          </cell>
          <cell r="L2069" t="str">
            <v>PLNT</v>
          </cell>
        </row>
        <row r="2070">
          <cell r="B2070" t="str">
            <v>P</v>
          </cell>
          <cell r="C2070" t="str">
            <v>P</v>
          </cell>
          <cell r="D2070" t="str">
            <v>P</v>
          </cell>
          <cell r="E2070" t="str">
            <v>P</v>
          </cell>
          <cell r="F2070" t="str">
            <v>P</v>
          </cell>
          <cell r="H2070" t="str">
            <v>PLNT</v>
          </cell>
          <cell r="I2070" t="str">
            <v>PLNT</v>
          </cell>
          <cell r="J2070" t="str">
            <v>PLNT</v>
          </cell>
          <cell r="K2070" t="str">
            <v>PLNT</v>
          </cell>
          <cell r="L2070" t="str">
            <v>PLNT</v>
          </cell>
        </row>
        <row r="2073">
          <cell r="B2073" t="str">
            <v>P</v>
          </cell>
          <cell r="C2073" t="str">
            <v>P</v>
          </cell>
          <cell r="D2073" t="str">
            <v>P</v>
          </cell>
          <cell r="E2073" t="str">
            <v>P</v>
          </cell>
          <cell r="F2073" t="str">
            <v>P</v>
          </cell>
        </row>
        <row r="2084">
          <cell r="B2084" t="str">
            <v>P</v>
          </cell>
          <cell r="C2084" t="str">
            <v>P</v>
          </cell>
          <cell r="D2084" t="str">
            <v>P</v>
          </cell>
          <cell r="E2084" t="str">
            <v>P</v>
          </cell>
          <cell r="F2084" t="str">
            <v>P</v>
          </cell>
          <cell r="H2084" t="str">
            <v>PLNT</v>
          </cell>
          <cell r="I2084" t="str">
            <v>PLNT</v>
          </cell>
          <cell r="J2084" t="str">
            <v>PLNT</v>
          </cell>
          <cell r="K2084" t="str">
            <v>PLNT</v>
          </cell>
          <cell r="L2084" t="str">
            <v>PLNT</v>
          </cell>
        </row>
        <row r="2085">
          <cell r="B2085" t="str">
            <v>P</v>
          </cell>
          <cell r="C2085" t="str">
            <v>P</v>
          </cell>
          <cell r="D2085" t="str">
            <v>P</v>
          </cell>
          <cell r="E2085" t="str">
            <v>P</v>
          </cell>
          <cell r="F2085" t="str">
            <v>P</v>
          </cell>
          <cell r="H2085" t="str">
            <v>PLNT</v>
          </cell>
          <cell r="I2085" t="str">
            <v>PLNT</v>
          </cell>
          <cell r="J2085" t="str">
            <v>PLNT</v>
          </cell>
          <cell r="K2085" t="str">
            <v>PLNT</v>
          </cell>
          <cell r="L2085" t="str">
            <v>PLNT</v>
          </cell>
        </row>
        <row r="2090">
          <cell r="B2090" t="str">
            <v>G-SITUS</v>
          </cell>
          <cell r="C2090" t="str">
            <v>G-SITUS</v>
          </cell>
          <cell r="D2090" t="str">
            <v>G-SITUS</v>
          </cell>
          <cell r="E2090" t="str">
            <v>G-SITUS</v>
          </cell>
          <cell r="F2090" t="str">
            <v>G-SITUS</v>
          </cell>
          <cell r="H2090" t="str">
            <v>PLNT</v>
          </cell>
          <cell r="I2090" t="str">
            <v>PLNT</v>
          </cell>
          <cell r="J2090" t="str">
            <v>PLNT</v>
          </cell>
          <cell r="K2090" t="str">
            <v>PLNT</v>
          </cell>
          <cell r="L2090" t="str">
            <v>PLNT</v>
          </cell>
        </row>
        <row r="2091">
          <cell r="B2091" t="str">
            <v>CUST</v>
          </cell>
          <cell r="C2091" t="str">
            <v>CUST</v>
          </cell>
          <cell r="D2091" t="str">
            <v>CUST</v>
          </cell>
          <cell r="E2091" t="str">
            <v>CUST</v>
          </cell>
          <cell r="F2091" t="str">
            <v>CUST</v>
          </cell>
          <cell r="H2091" t="str">
            <v>CUST</v>
          </cell>
          <cell r="I2091" t="str">
            <v>CUST</v>
          </cell>
          <cell r="J2091" t="str">
            <v>CUST</v>
          </cell>
          <cell r="K2091" t="str">
            <v>CUST</v>
          </cell>
          <cell r="L2091" t="str">
            <v>CUST</v>
          </cell>
        </row>
        <row r="2092">
          <cell r="B2092" t="str">
            <v>I-SG</v>
          </cell>
          <cell r="C2092" t="str">
            <v>I-SG</v>
          </cell>
          <cell r="D2092" t="str">
            <v>I-SG</v>
          </cell>
          <cell r="E2092" t="str">
            <v>I-SG</v>
          </cell>
          <cell r="F2092" t="str">
            <v>I-SG</v>
          </cell>
          <cell r="H2092" t="str">
            <v>PLNT</v>
          </cell>
          <cell r="I2092" t="str">
            <v>PLNT</v>
          </cell>
          <cell r="J2092" t="str">
            <v>PLNT</v>
          </cell>
          <cell r="K2092" t="str">
            <v>PLNT</v>
          </cell>
          <cell r="L2092" t="str">
            <v>PLNT</v>
          </cell>
        </row>
        <row r="2093">
          <cell r="B2093" t="str">
            <v>PTD</v>
          </cell>
          <cell r="C2093" t="str">
            <v>PTD</v>
          </cell>
          <cell r="D2093" t="str">
            <v>PTD</v>
          </cell>
          <cell r="E2093" t="str">
            <v>PTD</v>
          </cell>
          <cell r="F2093" t="str">
            <v>PTD</v>
          </cell>
          <cell r="H2093" t="str">
            <v>PLNT</v>
          </cell>
          <cell r="I2093" t="str">
            <v>PLNT</v>
          </cell>
          <cell r="J2093" t="str">
            <v>PLNT</v>
          </cell>
          <cell r="K2093" t="str">
            <v>PLNT</v>
          </cell>
          <cell r="L2093" t="str">
            <v>PLNT</v>
          </cell>
        </row>
        <row r="2094">
          <cell r="B2094" t="str">
            <v>P</v>
          </cell>
          <cell r="C2094" t="str">
            <v>P</v>
          </cell>
          <cell r="D2094" t="str">
            <v>P</v>
          </cell>
          <cell r="E2094" t="str">
            <v>P</v>
          </cell>
          <cell r="F2094" t="str">
            <v>P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9">
          <cell r="B2099" t="str">
            <v>P</v>
          </cell>
          <cell r="C2099" t="str">
            <v>P</v>
          </cell>
          <cell r="D2099" t="str">
            <v>P</v>
          </cell>
          <cell r="E2099" t="str">
            <v>P</v>
          </cell>
          <cell r="F2099" t="str">
            <v>P</v>
          </cell>
          <cell r="H2099" t="str">
            <v>PLNT</v>
          </cell>
          <cell r="I2099" t="str">
            <v>PLNT</v>
          </cell>
          <cell r="J2099" t="str">
            <v>PLNT</v>
          </cell>
          <cell r="K2099" t="str">
            <v>PLNT</v>
          </cell>
          <cell r="L2099" t="str">
            <v>PLNT</v>
          </cell>
        </row>
        <row r="2100">
          <cell r="B2100" t="str">
            <v>P</v>
          </cell>
          <cell r="C2100" t="str">
            <v>P</v>
          </cell>
          <cell r="D2100" t="str">
            <v>P</v>
          </cell>
          <cell r="E2100" t="str">
            <v>P</v>
          </cell>
          <cell r="F2100" t="str">
            <v>P</v>
          </cell>
          <cell r="H2100" t="str">
            <v>PLNT</v>
          </cell>
          <cell r="I2100" t="str">
            <v>PLNT</v>
          </cell>
          <cell r="J2100" t="str">
            <v>PLNT</v>
          </cell>
          <cell r="K2100" t="str">
            <v>PLNT</v>
          </cell>
          <cell r="L2100" t="str">
            <v>PLNT</v>
          </cell>
        </row>
        <row r="2101">
          <cell r="B2101" t="str">
            <v>P</v>
          </cell>
          <cell r="C2101" t="str">
            <v>P</v>
          </cell>
          <cell r="D2101" t="str">
            <v>P</v>
          </cell>
          <cell r="E2101" t="str">
            <v>P</v>
          </cell>
          <cell r="F2101" t="str">
            <v>P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P</v>
          </cell>
          <cell r="C2102" t="str">
            <v>P</v>
          </cell>
          <cell r="D2102" t="str">
            <v>P</v>
          </cell>
          <cell r="E2102" t="str">
            <v>P</v>
          </cell>
          <cell r="F2102" t="str">
            <v>P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7">
          <cell r="B2107" t="str">
            <v>I-SITUS</v>
          </cell>
          <cell r="C2107" t="str">
            <v>I-SITUS</v>
          </cell>
          <cell r="D2107" t="str">
            <v>I-SITUS</v>
          </cell>
          <cell r="E2107" t="str">
            <v>I-SITUS</v>
          </cell>
          <cell r="F2107" t="str">
            <v>I-SITUS</v>
          </cell>
          <cell r="H2107" t="str">
            <v>PLNT</v>
          </cell>
          <cell r="I2107" t="str">
            <v>PLNT</v>
          </cell>
          <cell r="J2107" t="str">
            <v>PLNT</v>
          </cell>
          <cell r="K2107" t="str">
            <v>PLNT</v>
          </cell>
          <cell r="L2107" t="str">
            <v>PLNT</v>
          </cell>
        </row>
        <row r="2108">
          <cell r="B2108" t="str">
            <v>I-DGP</v>
          </cell>
          <cell r="C2108" t="str">
            <v>I-DGP</v>
          </cell>
          <cell r="D2108" t="str">
            <v>I-DGP</v>
          </cell>
          <cell r="E2108" t="str">
            <v>I-DGP</v>
          </cell>
          <cell r="F2108" t="str">
            <v>I-DGP</v>
          </cell>
          <cell r="H2108" t="str">
            <v>PLNT</v>
          </cell>
          <cell r="I2108" t="str">
            <v>PLNT</v>
          </cell>
          <cell r="J2108" t="str">
            <v>PLNT</v>
          </cell>
          <cell r="K2108" t="str">
            <v>PLNT</v>
          </cell>
          <cell r="L2108" t="str">
            <v>PLNT</v>
          </cell>
        </row>
        <row r="2109">
          <cell r="B2109" t="str">
            <v>I-DGU</v>
          </cell>
          <cell r="C2109" t="str">
            <v>I-DGU</v>
          </cell>
          <cell r="D2109" t="str">
            <v>I-DGU</v>
          </cell>
          <cell r="E2109" t="str">
            <v>I-DGU</v>
          </cell>
          <cell r="F2109" t="str">
            <v>I-DGU</v>
          </cell>
          <cell r="H2109" t="str">
            <v>PLNT</v>
          </cell>
          <cell r="I2109" t="str">
            <v>PLNT</v>
          </cell>
          <cell r="J2109" t="str">
            <v>PLNT</v>
          </cell>
          <cell r="K2109" t="str">
            <v>PLNT</v>
          </cell>
          <cell r="L2109" t="str">
            <v>PLNT</v>
          </cell>
        </row>
        <row r="2110">
          <cell r="B2110" t="str">
            <v>P</v>
          </cell>
          <cell r="C2110" t="str">
            <v>P</v>
          </cell>
          <cell r="D2110" t="str">
            <v>P</v>
          </cell>
          <cell r="E2110" t="str">
            <v>P</v>
          </cell>
          <cell r="F2110" t="str">
            <v>P</v>
          </cell>
          <cell r="H2110" t="str">
            <v>PLNT</v>
          </cell>
          <cell r="I2110" t="str">
            <v>PLNT</v>
          </cell>
          <cell r="J2110" t="str">
            <v>PLNT</v>
          </cell>
          <cell r="K2110" t="str">
            <v>PLNT</v>
          </cell>
          <cell r="L2110" t="str">
            <v>PLNT</v>
          </cell>
        </row>
        <row r="2111">
          <cell r="B2111" t="str">
            <v>I-SG</v>
          </cell>
          <cell r="C2111" t="str">
            <v>I-SG</v>
          </cell>
          <cell r="D2111" t="str">
            <v>I-SG</v>
          </cell>
          <cell r="E2111" t="str">
            <v>I-SG</v>
          </cell>
          <cell r="F2111" t="str">
            <v>I-SG</v>
          </cell>
          <cell r="H2111" t="str">
            <v>PLNT</v>
          </cell>
          <cell r="I2111" t="str">
            <v>PLNT</v>
          </cell>
          <cell r="J2111" t="str">
            <v>PLNT</v>
          </cell>
          <cell r="K2111" t="str">
            <v>PLNT</v>
          </cell>
          <cell r="L2111" t="str">
            <v>PLNT</v>
          </cell>
        </row>
        <row r="2112">
          <cell r="B2112" t="str">
            <v>I-SG</v>
          </cell>
          <cell r="C2112" t="str">
            <v>I-SG</v>
          </cell>
          <cell r="D2112" t="str">
            <v>I-SG</v>
          </cell>
          <cell r="E2112" t="str">
            <v>I-SG</v>
          </cell>
          <cell r="F2112" t="str">
            <v>I-SG</v>
          </cell>
          <cell r="H2112" t="str">
            <v>PLNT</v>
          </cell>
          <cell r="I2112" t="str">
            <v>PLNT</v>
          </cell>
          <cell r="J2112" t="str">
            <v>PLNT</v>
          </cell>
          <cell r="K2112" t="str">
            <v>PLNT</v>
          </cell>
          <cell r="L2112" t="str">
            <v>PLNT</v>
          </cell>
        </row>
        <row r="2113">
          <cell r="B2113" t="str">
            <v>I-SG</v>
          </cell>
          <cell r="C2113" t="str">
            <v>I-SG</v>
          </cell>
          <cell r="D2113" t="str">
            <v>I-SG</v>
          </cell>
          <cell r="E2113" t="str">
            <v>I-SG</v>
          </cell>
          <cell r="F2113" t="str">
            <v>I-SG</v>
          </cell>
          <cell r="H2113" t="str">
            <v>PLNT</v>
          </cell>
          <cell r="I2113" t="str">
            <v>PLNT</v>
          </cell>
          <cell r="J2113" t="str">
            <v>PLNT</v>
          </cell>
          <cell r="K2113" t="str">
            <v>PLNT</v>
          </cell>
          <cell r="L2113" t="str">
            <v>PLNT</v>
          </cell>
        </row>
        <row r="2114">
          <cell r="B2114" t="str">
            <v>CUST</v>
          </cell>
          <cell r="C2114" t="str">
            <v>CUST</v>
          </cell>
          <cell r="D2114" t="str">
            <v>CUST</v>
          </cell>
          <cell r="E2114" t="str">
            <v>CUST</v>
          </cell>
          <cell r="F2114" t="str">
            <v>CUST</v>
          </cell>
          <cell r="H2114" t="str">
            <v>CUST</v>
          </cell>
          <cell r="I2114" t="str">
            <v>CUST</v>
          </cell>
          <cell r="J2114" t="str">
            <v>CUST</v>
          </cell>
          <cell r="K2114" t="str">
            <v>CUST</v>
          </cell>
          <cell r="L2114" t="str">
            <v>CUST</v>
          </cell>
        </row>
        <row r="2115">
          <cell r="B2115" t="str">
            <v>P</v>
          </cell>
          <cell r="C2115" t="str">
            <v>P</v>
          </cell>
          <cell r="D2115" t="str">
            <v>P</v>
          </cell>
          <cell r="E2115" t="str">
            <v>P</v>
          </cell>
          <cell r="F2115" t="str">
            <v>P</v>
          </cell>
          <cell r="H2115" t="str">
            <v>PLNT</v>
          </cell>
          <cell r="I2115" t="str">
            <v>PLNT</v>
          </cell>
          <cell r="J2115" t="str">
            <v>PLNT</v>
          </cell>
          <cell r="K2115" t="str">
            <v>PLNT</v>
          </cell>
          <cell r="L2115" t="str">
            <v>PLNT</v>
          </cell>
        </row>
        <row r="2116">
          <cell r="B2116" t="str">
            <v>P</v>
          </cell>
          <cell r="C2116" t="str">
            <v>P</v>
          </cell>
          <cell r="D2116" t="str">
            <v>P</v>
          </cell>
          <cell r="E2116" t="str">
            <v>P</v>
          </cell>
          <cell r="F2116" t="str">
            <v>P</v>
          </cell>
          <cell r="H2116" t="str">
            <v>PLNT</v>
          </cell>
          <cell r="I2116" t="str">
            <v>PLNT</v>
          </cell>
          <cell r="J2116" t="str">
            <v>PLNT</v>
          </cell>
          <cell r="K2116" t="str">
            <v>PLNT</v>
          </cell>
          <cell r="L2116" t="str">
            <v>PLNT</v>
          </cell>
        </row>
        <row r="2117">
          <cell r="B2117" t="str">
            <v>PTD</v>
          </cell>
          <cell r="C2117" t="str">
            <v>PTD</v>
          </cell>
          <cell r="D2117" t="str">
            <v>PTD</v>
          </cell>
          <cell r="E2117" t="str">
            <v>PTD</v>
          </cell>
          <cell r="F2117" t="str">
            <v>PTD</v>
          </cell>
          <cell r="H2117" t="str">
            <v>PLNT</v>
          </cell>
          <cell r="I2117" t="str">
            <v>PLNT</v>
          </cell>
          <cell r="J2117" t="str">
            <v>PLNT</v>
          </cell>
          <cell r="K2117" t="str">
            <v>PLNT</v>
          </cell>
          <cell r="L2117" t="str">
            <v>PLNT</v>
          </cell>
        </row>
        <row r="2120">
          <cell r="B2120" t="str">
            <v>NUTIL</v>
          </cell>
          <cell r="C2120" t="str">
            <v>NUTIL</v>
          </cell>
          <cell r="D2120" t="str">
            <v>NUTIL</v>
          </cell>
          <cell r="E2120" t="str">
            <v>NUTIL</v>
          </cell>
          <cell r="F2120" t="str">
            <v>NUTIL</v>
          </cell>
        </row>
        <row r="2124">
          <cell r="B2124" t="str">
            <v>G-SITUS</v>
          </cell>
          <cell r="C2124" t="str">
            <v>G-SITUS</v>
          </cell>
          <cell r="D2124" t="str">
            <v>G-SITUS</v>
          </cell>
          <cell r="E2124" t="str">
            <v>G-SITUS</v>
          </cell>
          <cell r="F2124" t="str">
            <v>G-SITUS</v>
          </cell>
          <cell r="H2124" t="str">
            <v>PLNT</v>
          </cell>
          <cell r="I2124" t="str">
            <v>PLNT</v>
          </cell>
          <cell r="J2124" t="str">
            <v>PLNT</v>
          </cell>
          <cell r="K2124" t="str">
            <v>PLNT</v>
          </cell>
          <cell r="L2124" t="str">
            <v>PLNT</v>
          </cell>
        </row>
        <row r="2125">
          <cell r="B2125" t="str">
            <v>P</v>
          </cell>
          <cell r="C2125" t="str">
            <v>P</v>
          </cell>
          <cell r="D2125" t="str">
            <v>P</v>
          </cell>
          <cell r="E2125" t="str">
            <v>P</v>
          </cell>
          <cell r="F2125" t="str">
            <v>P</v>
          </cell>
          <cell r="H2125" t="str">
            <v>PLNT</v>
          </cell>
          <cell r="I2125" t="str">
            <v>PLNT</v>
          </cell>
          <cell r="J2125" t="str">
            <v>PLNT</v>
          </cell>
          <cell r="K2125" t="str">
            <v>PLNT</v>
          </cell>
          <cell r="L2125" t="str">
            <v>PLNT</v>
          </cell>
        </row>
        <row r="2126">
          <cell r="B2126" t="str">
            <v>PTD</v>
          </cell>
          <cell r="C2126" t="str">
            <v>PTD</v>
          </cell>
          <cell r="D2126" t="str">
            <v>PTD</v>
          </cell>
          <cell r="E2126" t="str">
            <v>PTD</v>
          </cell>
          <cell r="F2126" t="str">
            <v>PTD</v>
          </cell>
          <cell r="H2126" t="str">
            <v>PLNT</v>
          </cell>
          <cell r="I2126" t="str">
            <v>PLNT</v>
          </cell>
          <cell r="J2126" t="str">
            <v>PLNT</v>
          </cell>
          <cell r="K2126" t="str">
            <v>PLNT</v>
          </cell>
          <cell r="L2126" t="str">
            <v>PLNT</v>
          </cell>
        </row>
      </sheetData>
      <sheetData sheetId="34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SERVICE</v>
          </cell>
          <cell r="F11" t="str">
            <v>DIS
METER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SERV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METR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0.16049083734299072</v>
          </cell>
          <cell r="C19">
            <v>0.49913157071459524</v>
          </cell>
          <cell r="D19">
            <v>0.19123883750212733</v>
          </cell>
          <cell r="E19">
            <v>0.11760836958519143</v>
          </cell>
          <cell r="F19">
            <v>3.1530384855095364E-2</v>
          </cell>
        </row>
        <row r="20">
          <cell r="A20" t="str">
            <v>PLNT2</v>
          </cell>
          <cell r="B20">
            <v>0.24330713356993725</v>
          </cell>
          <cell r="C20">
            <v>0.75669286643006273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8.650178561520909E-2</v>
          </cell>
          <cell r="C21">
            <v>0.89016391320396404</v>
          </cell>
          <cell r="D21">
            <v>8.212611827279323E-3</v>
          </cell>
          <cell r="E21">
            <v>0</v>
          </cell>
          <cell r="F21">
            <v>1.512168935354738E-2</v>
          </cell>
        </row>
        <row r="22">
          <cell r="A22" t="str">
            <v>INTN</v>
          </cell>
          <cell r="B22">
            <v>0.16049083734299072</v>
          </cell>
          <cell r="C22">
            <v>0.49913157071459524</v>
          </cell>
          <cell r="D22">
            <v>0.19123883750212733</v>
          </cell>
          <cell r="E22">
            <v>0.11760836958519143</v>
          </cell>
          <cell r="F22">
            <v>3.1530384855095364E-2</v>
          </cell>
        </row>
        <row r="23">
          <cell r="A23" t="str">
            <v>GENL</v>
          </cell>
          <cell r="B23">
            <v>0.16049083734299074</v>
          </cell>
          <cell r="C23">
            <v>0.49913157071459519</v>
          </cell>
          <cell r="D23">
            <v>0.19123883750212733</v>
          </cell>
          <cell r="E23">
            <v>0.11760836958519143</v>
          </cell>
          <cell r="F23">
            <v>3.1530384855095371E-2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0.18517760472284353</v>
          </cell>
          <cell r="C25">
            <v>0.47434394888485348</v>
          </cell>
          <cell r="D25">
            <v>0.20723355114033246</v>
          </cell>
          <cell r="E25">
            <v>0.11147505144947031</v>
          </cell>
          <cell r="F25">
            <v>2.176984380250015E-2</v>
          </cell>
        </row>
      </sheetData>
      <sheetData sheetId="35">
        <row r="3">
          <cell r="D3" t="str">
            <v>2020 Protocol</v>
          </cell>
          <cell r="E3" t="str">
            <v>2020 Protocol</v>
          </cell>
          <cell r="G3" t="str">
            <v>Option-1</v>
          </cell>
        </row>
        <row r="4">
          <cell r="D4" t="str">
            <v>(Non-Wgt)</v>
          </cell>
          <cell r="E4" t="str">
            <v>(Monthly Wgt)</v>
          </cell>
          <cell r="F4" t="str">
            <v>Rolled-In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6">
          <cell r="D26" t="str">
            <v>F10</v>
          </cell>
          <cell r="E26" t="str">
            <v>F10</v>
          </cell>
          <cell r="F26" t="str">
            <v>F10</v>
          </cell>
          <cell r="G26" t="str">
            <v>F10</v>
          </cell>
        </row>
        <row r="29">
          <cell r="D29" t="str">
            <v>F11</v>
          </cell>
          <cell r="E29" t="str">
            <v>F11</v>
          </cell>
          <cell r="F29" t="str">
            <v>F11</v>
          </cell>
          <cell r="G29" t="str">
            <v>F11</v>
          </cell>
        </row>
        <row r="30">
          <cell r="D30" t="str">
            <v>F10</v>
          </cell>
          <cell r="E30" t="str">
            <v>F10</v>
          </cell>
          <cell r="F30" t="str">
            <v>F10</v>
          </cell>
          <cell r="G30" t="str">
            <v>F10</v>
          </cell>
        </row>
        <row r="31">
          <cell r="D31" t="str">
            <v>F10</v>
          </cell>
          <cell r="E31" t="str">
            <v>F85</v>
          </cell>
          <cell r="F31" t="str">
            <v>F10</v>
          </cell>
          <cell r="G31" t="str">
            <v>F10</v>
          </cell>
        </row>
        <row r="32">
          <cell r="D32" t="str">
            <v>F30</v>
          </cell>
          <cell r="E32" t="str">
            <v>F86</v>
          </cell>
          <cell r="F32" t="str">
            <v>F30</v>
          </cell>
          <cell r="G32" t="str">
            <v>F30</v>
          </cell>
        </row>
        <row r="35">
          <cell r="D35" t="str">
            <v>F11</v>
          </cell>
          <cell r="E35" t="str">
            <v>F11</v>
          </cell>
          <cell r="F35" t="str">
            <v>F11</v>
          </cell>
          <cell r="G35" t="str">
            <v>F11</v>
          </cell>
        </row>
        <row r="36">
          <cell r="D36" t="str">
            <v>F10</v>
          </cell>
          <cell r="E36" t="str">
            <v>F10</v>
          </cell>
          <cell r="F36" t="str">
            <v>F10</v>
          </cell>
          <cell r="G36" t="str">
            <v>F10</v>
          </cell>
        </row>
        <row r="38">
          <cell r="D38" t="str">
            <v>F140x</v>
          </cell>
          <cell r="E38" t="str">
            <v>F140x</v>
          </cell>
          <cell r="F38" t="str">
            <v>F140x</v>
          </cell>
          <cell r="G38" t="str">
            <v>F140x</v>
          </cell>
        </row>
        <row r="40">
          <cell r="D40" t="str">
            <v>A</v>
          </cell>
          <cell r="E40" t="str">
            <v>A</v>
          </cell>
          <cell r="F40" t="str">
            <v>A</v>
          </cell>
          <cell r="G40" t="str">
            <v>A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F40</v>
          </cell>
          <cell r="E46" t="str">
            <v>F40</v>
          </cell>
          <cell r="F46" t="str">
            <v>F40</v>
          </cell>
          <cell r="G46" t="str">
            <v>F40</v>
          </cell>
        </row>
        <row r="49">
          <cell r="D49" t="str">
            <v>A</v>
          </cell>
          <cell r="E49" t="str">
            <v>A</v>
          </cell>
          <cell r="F49" t="str">
            <v>A</v>
          </cell>
          <cell r="G49" t="str">
            <v>A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1">
          <cell r="D51" t="str">
            <v>F40</v>
          </cell>
          <cell r="E51" t="str">
            <v>F40</v>
          </cell>
          <cell r="F51" t="str">
            <v>F40</v>
          </cell>
          <cell r="G51" t="str">
            <v>F40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6">
          <cell r="D56" t="str">
            <v>A</v>
          </cell>
          <cell r="E56" t="str">
            <v>A</v>
          </cell>
          <cell r="F56" t="str">
            <v>A</v>
          </cell>
          <cell r="G56" t="str">
            <v>A</v>
          </cell>
        </row>
        <row r="57">
          <cell r="D57" t="str">
            <v>F10</v>
          </cell>
          <cell r="E57" t="str">
            <v>F10</v>
          </cell>
          <cell r="F57" t="str">
            <v>F10</v>
          </cell>
          <cell r="G57" t="str">
            <v>F10</v>
          </cell>
        </row>
        <row r="58">
          <cell r="D58" t="str">
            <v>F10</v>
          </cell>
          <cell r="E58" t="str">
            <v>F10</v>
          </cell>
          <cell r="F58" t="str">
            <v>F10</v>
          </cell>
          <cell r="G58" t="str">
            <v>F10</v>
          </cell>
        </row>
        <row r="59">
          <cell r="D59" t="str">
            <v>F102x</v>
          </cell>
          <cell r="E59" t="str">
            <v>F102x</v>
          </cell>
          <cell r="F59" t="str">
            <v>F102x</v>
          </cell>
          <cell r="G59" t="str">
            <v>F102x</v>
          </cell>
        </row>
        <row r="62">
          <cell r="D62" t="str">
            <v>A</v>
          </cell>
          <cell r="E62" t="str">
            <v>A</v>
          </cell>
          <cell r="F62" t="str">
            <v>A</v>
          </cell>
          <cell r="G62" t="str">
            <v>A</v>
          </cell>
        </row>
        <row r="63">
          <cell r="D63" t="str">
            <v>F40</v>
          </cell>
          <cell r="E63" t="str">
            <v>F40</v>
          </cell>
          <cell r="F63" t="str">
            <v>F40</v>
          </cell>
          <cell r="G63" t="str">
            <v>F40</v>
          </cell>
        </row>
        <row r="64">
          <cell r="D64" t="str">
            <v>F30</v>
          </cell>
          <cell r="E64" t="str">
            <v>F30</v>
          </cell>
          <cell r="F64" t="str">
            <v>F30</v>
          </cell>
          <cell r="G64" t="str">
            <v>F30</v>
          </cell>
        </row>
        <row r="65">
          <cell r="D65" t="str">
            <v>F10</v>
          </cell>
          <cell r="E65" t="str">
            <v>F10</v>
          </cell>
          <cell r="F65" t="str">
            <v>F10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F10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F10</v>
          </cell>
          <cell r="G75" t="str">
            <v>F10</v>
          </cell>
        </row>
        <row r="76">
          <cell r="D76" t="str">
            <v>F30</v>
          </cell>
          <cell r="E76" t="str">
            <v>F30</v>
          </cell>
          <cell r="F76" t="str">
            <v>F30</v>
          </cell>
          <cell r="G76" t="str">
            <v>F30</v>
          </cell>
        </row>
        <row r="77">
          <cell r="D77" t="str">
            <v>F10</v>
          </cell>
          <cell r="E77" t="str">
            <v>F10</v>
          </cell>
          <cell r="F77" t="str">
            <v>F10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F10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F102x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87">
          <cell r="D87" t="str">
            <v>F105</v>
          </cell>
          <cell r="E87" t="str">
            <v>F105</v>
          </cell>
          <cell r="F87" t="str">
            <v>F105</v>
          </cell>
          <cell r="G87" t="str">
            <v>F105</v>
          </cell>
        </row>
        <row r="88">
          <cell r="D88" t="str">
            <v>F105</v>
          </cell>
          <cell r="E88" t="str">
            <v>F105</v>
          </cell>
          <cell r="F88" t="str">
            <v>F105</v>
          </cell>
          <cell r="G88" t="str">
            <v>F105</v>
          </cell>
        </row>
        <row r="89">
          <cell r="D89" t="str">
            <v>F105</v>
          </cell>
          <cell r="E89" t="str">
            <v>F105</v>
          </cell>
          <cell r="F89" t="str">
            <v>F105</v>
          </cell>
          <cell r="G89" t="str">
            <v>F105</v>
          </cell>
        </row>
        <row r="97">
          <cell r="D97" t="str">
            <v>C</v>
          </cell>
          <cell r="E97" t="str">
            <v>C</v>
          </cell>
          <cell r="F97" t="str">
            <v>C</v>
          </cell>
          <cell r="G97" t="str">
            <v>C</v>
          </cell>
        </row>
        <row r="98">
          <cell r="D98" t="str">
            <v>COS
Factor</v>
          </cell>
          <cell r="E98" t="str">
            <v>COS
Factor</v>
          </cell>
          <cell r="F98" t="str">
            <v>COS
Factor</v>
          </cell>
          <cell r="G98" t="str">
            <v>COS
Factor</v>
          </cell>
        </row>
        <row r="99">
          <cell r="D99" t="str">
            <v>F10</v>
          </cell>
          <cell r="E99" t="str">
            <v>F10</v>
          </cell>
          <cell r="F99" t="str">
            <v>F10</v>
          </cell>
          <cell r="G99" t="str">
            <v>F10</v>
          </cell>
        </row>
        <row r="100">
          <cell r="D100" t="str">
            <v>F10</v>
          </cell>
          <cell r="E100" t="str">
            <v>F10</v>
          </cell>
          <cell r="F100" t="str">
            <v>F10</v>
          </cell>
          <cell r="G100" t="str">
            <v>F10</v>
          </cell>
        </row>
        <row r="103">
          <cell r="D103" t="str">
            <v>F30</v>
          </cell>
          <cell r="E103" t="str">
            <v>F90</v>
          </cell>
          <cell r="F103" t="str">
            <v>F30</v>
          </cell>
          <cell r="G103" t="str">
            <v>F30</v>
          </cell>
        </row>
        <row r="104">
          <cell r="D104" t="str">
            <v>F30</v>
          </cell>
          <cell r="E104" t="str">
            <v>F30</v>
          </cell>
          <cell r="F104" t="str">
            <v>F30</v>
          </cell>
          <cell r="G104" t="str">
            <v>F30</v>
          </cell>
        </row>
        <row r="105">
          <cell r="D105" t="str">
            <v>F30</v>
          </cell>
          <cell r="E105" t="str">
            <v>F93</v>
          </cell>
          <cell r="F105" t="str">
            <v>F30</v>
          </cell>
          <cell r="G105" t="str">
            <v>F30</v>
          </cell>
        </row>
        <row r="106">
          <cell r="D106" t="str">
            <v>F30</v>
          </cell>
          <cell r="E106" t="str">
            <v>F30</v>
          </cell>
          <cell r="F106" t="str">
            <v>F30</v>
          </cell>
          <cell r="G106" t="str">
            <v>F30</v>
          </cell>
        </row>
        <row r="107">
          <cell r="D107" t="str">
            <v>F30</v>
          </cell>
          <cell r="E107" t="str">
            <v>F91</v>
          </cell>
          <cell r="F107" t="str">
            <v>F30</v>
          </cell>
          <cell r="G107" t="str">
            <v>F30</v>
          </cell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4">
          <cell r="D114" t="str">
            <v>F30</v>
          </cell>
          <cell r="E114" t="str">
            <v>F94</v>
          </cell>
          <cell r="F114" t="str">
            <v>F30</v>
          </cell>
          <cell r="G114" t="str">
            <v>F30</v>
          </cell>
        </row>
        <row r="115">
          <cell r="D115" t="str">
            <v>F30</v>
          </cell>
          <cell r="E115" t="str">
            <v>F30</v>
          </cell>
          <cell r="F115" t="str">
            <v>F30</v>
          </cell>
          <cell r="G115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F30</v>
          </cell>
          <cell r="E123" t="str">
            <v>F30</v>
          </cell>
          <cell r="F123" t="str">
            <v>F30</v>
          </cell>
          <cell r="G123" t="str">
            <v>F30</v>
          </cell>
        </row>
        <row r="124">
          <cell r="D124" t="str">
            <v>F10</v>
          </cell>
          <cell r="E124" t="str">
            <v>F10</v>
          </cell>
          <cell r="F124" t="str">
            <v>F10</v>
          </cell>
          <cell r="G124" t="str">
            <v>F10</v>
          </cell>
        </row>
        <row r="127">
          <cell r="D127" t="str">
            <v>F10</v>
          </cell>
          <cell r="E127" t="str">
            <v>F10</v>
          </cell>
          <cell r="F127" t="str">
            <v>F10</v>
          </cell>
          <cell r="G127" t="str">
            <v>F10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7">
          <cell r="D147" t="str">
            <v>F10</v>
          </cell>
          <cell r="E147" t="str">
            <v>F10</v>
          </cell>
          <cell r="F147" t="str">
            <v>F10</v>
          </cell>
          <cell r="G147" t="str">
            <v>F10</v>
          </cell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F30</v>
          </cell>
          <cell r="E159" t="str">
            <v>F30</v>
          </cell>
          <cell r="F159" t="str">
            <v>F30</v>
          </cell>
          <cell r="G159" t="str">
            <v>F30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3">
          <cell r="D173" t="str">
            <v>F10</v>
          </cell>
          <cell r="E173" t="str">
            <v>F10</v>
          </cell>
          <cell r="F173" t="str">
            <v>F10</v>
          </cell>
          <cell r="G173" t="str">
            <v>F10</v>
          </cell>
        </row>
        <row r="175">
          <cell r="D175" t="str">
            <v>F10</v>
          </cell>
          <cell r="E175" t="str">
            <v>F10</v>
          </cell>
          <cell r="F175" t="str">
            <v>F10</v>
          </cell>
          <cell r="G175" t="str">
            <v>F10</v>
          </cell>
        </row>
        <row r="177">
          <cell r="D177" t="str">
            <v>F10</v>
          </cell>
          <cell r="E177" t="str">
            <v>F10</v>
          </cell>
          <cell r="F177" t="str">
            <v>F10</v>
          </cell>
          <cell r="G177" t="str">
            <v>F10</v>
          </cell>
        </row>
        <row r="185">
          <cell r="D185" t="str">
            <v>C</v>
          </cell>
          <cell r="E185" t="str">
            <v>C</v>
          </cell>
          <cell r="F185" t="str">
            <v>C</v>
          </cell>
          <cell r="G185" t="str">
            <v>C</v>
          </cell>
        </row>
        <row r="186">
          <cell r="D186" t="str">
            <v>COS
Factor</v>
          </cell>
          <cell r="E186" t="str">
            <v>COS
Factor</v>
          </cell>
          <cell r="F186" t="str">
            <v>COS
Factor</v>
          </cell>
          <cell r="G186" t="str">
            <v>COS
Factor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3">
          <cell r="D203" t="str">
            <v>F10</v>
          </cell>
          <cell r="E203" t="str">
            <v>F10</v>
          </cell>
          <cell r="F203" t="str">
            <v>F10</v>
          </cell>
          <cell r="G203" t="str">
            <v>F10</v>
          </cell>
        </row>
        <row r="205">
          <cell r="D205" t="str">
            <v>F10</v>
          </cell>
          <cell r="E205" t="str">
            <v>F10</v>
          </cell>
          <cell r="F205" t="str">
            <v>F10</v>
          </cell>
          <cell r="G205" t="str">
            <v>F10</v>
          </cell>
        </row>
        <row r="207">
          <cell r="D207" t="str">
            <v>F10</v>
          </cell>
          <cell r="E207" t="str">
            <v>F10</v>
          </cell>
          <cell r="F207" t="str">
            <v>F10</v>
          </cell>
          <cell r="G207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7">
          <cell r="D217" t="str">
            <v>F30</v>
          </cell>
          <cell r="E217" t="str">
            <v>F92</v>
          </cell>
          <cell r="F217" t="str">
            <v>F30</v>
          </cell>
          <cell r="G217" t="str">
            <v>F30</v>
          </cell>
        </row>
        <row r="218">
          <cell r="D218" t="str">
            <v>F30</v>
          </cell>
          <cell r="E218" t="str">
            <v>F93</v>
          </cell>
          <cell r="F218" t="str">
            <v>F30</v>
          </cell>
          <cell r="G218" t="str">
            <v>F30</v>
          </cell>
        </row>
        <row r="221">
          <cell r="D221" t="str">
            <v>F10</v>
          </cell>
          <cell r="E221" t="str">
            <v>F10</v>
          </cell>
          <cell r="F221" t="str">
            <v>F10</v>
          </cell>
          <cell r="G221" t="str">
            <v>F10</v>
          </cell>
        </row>
        <row r="222">
          <cell r="D222" t="str">
            <v>F10</v>
          </cell>
          <cell r="E222" t="str">
            <v>F10</v>
          </cell>
          <cell r="F222" t="str">
            <v>F10</v>
          </cell>
          <cell r="G222" t="str">
            <v>F10</v>
          </cell>
        </row>
        <row r="225">
          <cell r="D225" t="str">
            <v>F10</v>
          </cell>
          <cell r="E225" t="str">
            <v>F10</v>
          </cell>
          <cell r="F225" t="str">
            <v>F10</v>
          </cell>
          <cell r="G225" t="str">
            <v>F10</v>
          </cell>
        </row>
        <row r="226">
          <cell r="D226" t="str">
            <v>F10</v>
          </cell>
          <cell r="E226" t="str">
            <v>F10</v>
          </cell>
          <cell r="F226" t="str">
            <v>F10</v>
          </cell>
          <cell r="G226" t="str">
            <v>F10</v>
          </cell>
        </row>
        <row r="227">
          <cell r="D227" t="str">
            <v>F10</v>
          </cell>
          <cell r="E227" t="str">
            <v>F10</v>
          </cell>
          <cell r="F227" t="str">
            <v>F10</v>
          </cell>
          <cell r="G227" t="str">
            <v>F10</v>
          </cell>
        </row>
        <row r="230">
          <cell r="D230" t="str">
            <v>F10</v>
          </cell>
          <cell r="E230" t="str">
            <v>F10</v>
          </cell>
          <cell r="F230" t="str">
            <v>F10</v>
          </cell>
          <cell r="G230" t="str">
            <v>F10</v>
          </cell>
        </row>
        <row r="231">
          <cell r="D231" t="str">
            <v>F10</v>
          </cell>
          <cell r="E231" t="str">
            <v>F10</v>
          </cell>
          <cell r="F231" t="str">
            <v>F10</v>
          </cell>
          <cell r="G231" t="str">
            <v>F10</v>
          </cell>
        </row>
        <row r="234">
          <cell r="D234" t="str">
            <v>F10</v>
          </cell>
          <cell r="E234" t="str">
            <v>F10</v>
          </cell>
          <cell r="F234" t="str">
            <v>F10</v>
          </cell>
          <cell r="G234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0">
          <cell r="D240" t="str">
            <v>F10</v>
          </cell>
          <cell r="E240" t="str">
            <v>F10</v>
          </cell>
          <cell r="F240" t="str">
            <v>F10</v>
          </cell>
          <cell r="G240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5">
          <cell r="D245" t="str">
            <v>F10</v>
          </cell>
          <cell r="E245" t="str">
            <v>F10</v>
          </cell>
          <cell r="F245" t="str">
            <v>F10</v>
          </cell>
          <cell r="G245" t="str">
            <v>F10</v>
          </cell>
        </row>
        <row r="254">
          <cell r="D254" t="str">
            <v>F10</v>
          </cell>
          <cell r="E254" t="str">
            <v>F10</v>
          </cell>
          <cell r="F254" t="str">
            <v>F10</v>
          </cell>
          <cell r="G254" t="str">
            <v>F10</v>
          </cell>
        </row>
        <row r="255">
          <cell r="D255" t="str">
            <v>F10</v>
          </cell>
          <cell r="E255" t="str">
            <v>F87</v>
          </cell>
          <cell r="F255" t="str">
            <v>F10</v>
          </cell>
          <cell r="G255" t="str">
            <v>F10</v>
          </cell>
        </row>
        <row r="256">
          <cell r="D256" t="str">
            <v>F30</v>
          </cell>
          <cell r="E256" t="str">
            <v>F89</v>
          </cell>
          <cell r="F256" t="str">
            <v>F30</v>
          </cell>
          <cell r="G256" t="str">
            <v>F30</v>
          </cell>
        </row>
        <row r="257">
          <cell r="D257" t="str">
            <v>F10</v>
          </cell>
          <cell r="E257" t="str">
            <v>F88</v>
          </cell>
          <cell r="F257" t="str">
            <v>F10</v>
          </cell>
          <cell r="G257" t="str">
            <v>F10</v>
          </cell>
        </row>
        <row r="258">
          <cell r="D258" t="str">
            <v>F10</v>
          </cell>
          <cell r="E258" t="str">
            <v>F88</v>
          </cell>
          <cell r="F258" t="str">
            <v>F10</v>
          </cell>
          <cell r="G258" t="str">
            <v>F10</v>
          </cell>
        </row>
        <row r="262">
          <cell r="D262" t="str">
            <v>F10</v>
          </cell>
          <cell r="E262" t="str">
            <v>F10</v>
          </cell>
          <cell r="F262" t="str">
            <v>F10</v>
          </cell>
          <cell r="G262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67">
          <cell r="D267" t="str">
            <v>F30</v>
          </cell>
          <cell r="E267" t="str">
            <v>F30</v>
          </cell>
          <cell r="F267" t="str">
            <v>F30</v>
          </cell>
          <cell r="G267" t="str">
            <v>F30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3">
          <cell r="D273" t="str">
            <v>F10</v>
          </cell>
          <cell r="E273" t="str">
            <v>F10</v>
          </cell>
          <cell r="F273" t="str">
            <v>F10</v>
          </cell>
          <cell r="G273" t="str">
            <v>F10</v>
          </cell>
        </row>
        <row r="274">
          <cell r="D274" t="str">
            <v>F10</v>
          </cell>
          <cell r="E274" t="str">
            <v>F10</v>
          </cell>
          <cell r="F274" t="str">
            <v>F10</v>
          </cell>
          <cell r="G274" t="str">
            <v>F10</v>
          </cell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6">
          <cell r="D276" t="str">
            <v>F10</v>
          </cell>
          <cell r="E276" t="str">
            <v>F10</v>
          </cell>
          <cell r="F276" t="str">
            <v>F10</v>
          </cell>
          <cell r="G276" t="str">
            <v>F10</v>
          </cell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87">
          <cell r="D287" t="str">
            <v>C</v>
          </cell>
          <cell r="E287" t="str">
            <v>C</v>
          </cell>
          <cell r="F287" t="str">
            <v>C</v>
          </cell>
          <cell r="G287" t="str">
            <v>C</v>
          </cell>
        </row>
        <row r="288">
          <cell r="D288" t="str">
            <v>COS
Factor</v>
          </cell>
          <cell r="E288" t="str">
            <v>COS
Factor</v>
          </cell>
          <cell r="F288" t="str">
            <v>COS
Factor</v>
          </cell>
          <cell r="G288" t="str">
            <v>COS
Factor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F106</v>
          </cell>
          <cell r="E291" t="str">
            <v>F106</v>
          </cell>
          <cell r="F291" t="str">
            <v>F106</v>
          </cell>
          <cell r="G291" t="str">
            <v>F106</v>
          </cell>
        </row>
        <row r="293">
          <cell r="D293" t="str">
            <v>F106</v>
          </cell>
          <cell r="E293" t="str">
            <v>F106</v>
          </cell>
          <cell r="F293" t="str">
            <v>F106</v>
          </cell>
          <cell r="G293" t="str">
            <v>F106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</v>
          </cell>
          <cell r="E299" t="str">
            <v>F95</v>
          </cell>
          <cell r="F299" t="str">
            <v>F10</v>
          </cell>
          <cell r="G299" t="str">
            <v>F10</v>
          </cell>
        </row>
        <row r="300">
          <cell r="D300" t="str">
            <v>F30</v>
          </cell>
          <cell r="E300" t="str">
            <v>F96</v>
          </cell>
          <cell r="F300" t="str">
            <v>F30</v>
          </cell>
          <cell r="G300" t="str">
            <v>F30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11">
          <cell r="D311" t="str">
            <v>F106</v>
          </cell>
          <cell r="E311" t="str">
            <v>F106</v>
          </cell>
          <cell r="F311" t="str">
            <v>F106</v>
          </cell>
          <cell r="G311" t="str">
            <v>F106</v>
          </cell>
        </row>
        <row r="313">
          <cell r="D313" t="str">
            <v>F106</v>
          </cell>
          <cell r="E313" t="str">
            <v>F106</v>
          </cell>
          <cell r="F313" t="str">
            <v>F106</v>
          </cell>
          <cell r="G313" t="str">
            <v>F106</v>
          </cell>
        </row>
        <row r="315">
          <cell r="D315" t="str">
            <v>F106</v>
          </cell>
          <cell r="E315" t="str">
            <v>F106</v>
          </cell>
          <cell r="F315" t="str">
            <v>F106</v>
          </cell>
          <cell r="G315" t="str">
            <v>F106</v>
          </cell>
        </row>
        <row r="317">
          <cell r="D317" t="str">
            <v>F106</v>
          </cell>
          <cell r="E317" t="str">
            <v>F106</v>
          </cell>
          <cell r="F317" t="str">
            <v>F106</v>
          </cell>
          <cell r="G317" t="str">
            <v>F106</v>
          </cell>
        </row>
        <row r="335">
          <cell r="D335" t="str">
            <v>C</v>
          </cell>
          <cell r="E335" t="str">
            <v>C</v>
          </cell>
          <cell r="F335" t="str">
            <v>C</v>
          </cell>
          <cell r="G335" t="str">
            <v>C</v>
          </cell>
        </row>
        <row r="336">
          <cell r="D336" t="str">
            <v>COS
Factor</v>
          </cell>
          <cell r="E336" t="str">
            <v>COS
Factor</v>
          </cell>
          <cell r="F336" t="str">
            <v>COS
Factor</v>
          </cell>
          <cell r="G336" t="str">
            <v>COS
Factor</v>
          </cell>
        </row>
        <row r="337">
          <cell r="D337" t="str">
            <v>F131</v>
          </cell>
          <cell r="E337" t="str">
            <v>F131</v>
          </cell>
          <cell r="F337" t="str">
            <v>F131</v>
          </cell>
          <cell r="G337" t="str">
            <v>F131</v>
          </cell>
        </row>
        <row r="339">
          <cell r="D339" t="str">
            <v>F20</v>
          </cell>
          <cell r="E339" t="str">
            <v>F20</v>
          </cell>
          <cell r="F339" t="str">
            <v>F20</v>
          </cell>
          <cell r="G339" t="str">
            <v>F20</v>
          </cell>
        </row>
        <row r="341">
          <cell r="D341" t="str">
            <v>F120</v>
          </cell>
          <cell r="E341" t="str">
            <v>F120</v>
          </cell>
          <cell r="F341" t="str">
            <v>F120</v>
          </cell>
          <cell r="G341" t="str">
            <v>F120</v>
          </cell>
        </row>
        <row r="343">
          <cell r="D343" t="str">
            <v>F132</v>
          </cell>
          <cell r="E343" t="str">
            <v>F132</v>
          </cell>
          <cell r="F343" t="str">
            <v>F132</v>
          </cell>
          <cell r="G343" t="str">
            <v>F132</v>
          </cell>
        </row>
        <row r="345">
          <cell r="D345" t="str">
            <v>F133</v>
          </cell>
          <cell r="E345" t="str">
            <v>F133</v>
          </cell>
          <cell r="F345" t="str">
            <v>F133</v>
          </cell>
          <cell r="G345" t="str">
            <v>F133</v>
          </cell>
        </row>
        <row r="347">
          <cell r="D347" t="str">
            <v>F130</v>
          </cell>
          <cell r="E347" t="str">
            <v>F130</v>
          </cell>
          <cell r="F347" t="str">
            <v>F130</v>
          </cell>
          <cell r="G347" t="str">
            <v>F130</v>
          </cell>
        </row>
        <row r="349">
          <cell r="D349" t="str">
            <v>F127</v>
          </cell>
          <cell r="E349" t="str">
            <v>F127</v>
          </cell>
          <cell r="F349" t="str">
            <v>F127</v>
          </cell>
          <cell r="G349" t="str">
            <v>F127</v>
          </cell>
        </row>
        <row r="351">
          <cell r="D351" t="str">
            <v>F20</v>
          </cell>
          <cell r="E351" t="str">
            <v>F20</v>
          </cell>
          <cell r="F351" t="str">
            <v>F20</v>
          </cell>
          <cell r="G351" t="str">
            <v>F20</v>
          </cell>
        </row>
        <row r="353">
          <cell r="D353" t="str">
            <v>F131</v>
          </cell>
          <cell r="E353" t="str">
            <v>F131</v>
          </cell>
          <cell r="F353" t="str">
            <v>F131</v>
          </cell>
          <cell r="G353" t="str">
            <v>F131</v>
          </cell>
        </row>
        <row r="355">
          <cell r="D355" t="str">
            <v>F131</v>
          </cell>
          <cell r="E355" t="str">
            <v>F131</v>
          </cell>
          <cell r="F355" t="str">
            <v>F131</v>
          </cell>
          <cell r="G355" t="str">
            <v>F131</v>
          </cell>
        </row>
        <row r="357">
          <cell r="D357" t="str">
            <v>F131</v>
          </cell>
          <cell r="E357" t="str">
            <v>F131</v>
          </cell>
          <cell r="F357" t="str">
            <v>F131</v>
          </cell>
          <cell r="G357" t="str">
            <v>F131</v>
          </cell>
        </row>
        <row r="359">
          <cell r="D359" t="str">
            <v>F119</v>
          </cell>
          <cell r="E359" t="str">
            <v>F119</v>
          </cell>
          <cell r="F359" t="str">
            <v>F119</v>
          </cell>
          <cell r="G359" t="str">
            <v>F119</v>
          </cell>
        </row>
        <row r="361">
          <cell r="D361" t="str">
            <v>F120</v>
          </cell>
          <cell r="E361" t="str">
            <v>F120</v>
          </cell>
          <cell r="F361" t="str">
            <v>F120</v>
          </cell>
          <cell r="G361" t="str">
            <v>F120</v>
          </cell>
        </row>
        <row r="363">
          <cell r="D363" t="str">
            <v>F134</v>
          </cell>
          <cell r="E363" t="str">
            <v>F134</v>
          </cell>
          <cell r="F363" t="str">
            <v>F134</v>
          </cell>
          <cell r="G363" t="str">
            <v>F134</v>
          </cell>
        </row>
        <row r="365">
          <cell r="D365" t="str">
            <v>F135</v>
          </cell>
          <cell r="E365" t="str">
            <v>F135</v>
          </cell>
          <cell r="F365" t="str">
            <v>F135</v>
          </cell>
          <cell r="G365" t="str">
            <v>F135</v>
          </cell>
        </row>
        <row r="367">
          <cell r="D367" t="str">
            <v>F125</v>
          </cell>
          <cell r="E367" t="str">
            <v>F125</v>
          </cell>
          <cell r="F367" t="str">
            <v>F125</v>
          </cell>
          <cell r="G367" t="str">
            <v>F125</v>
          </cell>
        </row>
        <row r="369">
          <cell r="D369" t="str">
            <v>F130</v>
          </cell>
          <cell r="E369" t="str">
            <v>F130</v>
          </cell>
          <cell r="F369" t="str">
            <v>F130</v>
          </cell>
          <cell r="G369" t="str">
            <v>F130</v>
          </cell>
        </row>
        <row r="371">
          <cell r="D371" t="str">
            <v>F127</v>
          </cell>
          <cell r="E371" t="str">
            <v>F127</v>
          </cell>
          <cell r="F371" t="str">
            <v>F127</v>
          </cell>
          <cell r="G371" t="str">
            <v>F127</v>
          </cell>
        </row>
        <row r="373">
          <cell r="D373" t="str">
            <v>F131</v>
          </cell>
          <cell r="E373" t="str">
            <v>F131</v>
          </cell>
          <cell r="F373" t="str">
            <v>F131</v>
          </cell>
          <cell r="G373" t="str">
            <v>F131</v>
          </cell>
        </row>
        <row r="381">
          <cell r="D381" t="str">
            <v>F136</v>
          </cell>
          <cell r="E381" t="str">
            <v>F136</v>
          </cell>
          <cell r="F381" t="str">
            <v>F136</v>
          </cell>
          <cell r="G381" t="str">
            <v>F136</v>
          </cell>
        </row>
        <row r="383">
          <cell r="D383" t="str">
            <v>F47</v>
          </cell>
          <cell r="E383" t="str">
            <v>F47</v>
          </cell>
          <cell r="F383" t="str">
            <v>F47</v>
          </cell>
          <cell r="G383" t="str">
            <v>F47</v>
          </cell>
        </row>
        <row r="385">
          <cell r="D385" t="str">
            <v>F48</v>
          </cell>
          <cell r="E385" t="str">
            <v>F48</v>
          </cell>
          <cell r="F385" t="str">
            <v>F48</v>
          </cell>
          <cell r="G385" t="str">
            <v>F48</v>
          </cell>
        </row>
        <row r="387">
          <cell r="D387" t="str">
            <v>F80</v>
          </cell>
          <cell r="E387" t="str">
            <v>F80</v>
          </cell>
          <cell r="F387" t="str">
            <v>F80</v>
          </cell>
          <cell r="G387" t="str">
            <v>F80</v>
          </cell>
        </row>
        <row r="389">
          <cell r="D389" t="str">
            <v>F136</v>
          </cell>
          <cell r="E389" t="str">
            <v>F136</v>
          </cell>
          <cell r="F389" t="str">
            <v>F136</v>
          </cell>
          <cell r="G389" t="str">
            <v>F136</v>
          </cell>
        </row>
        <row r="395">
          <cell r="D395" t="str">
            <v>C</v>
          </cell>
          <cell r="E395" t="str">
            <v>C</v>
          </cell>
          <cell r="F395" t="str">
            <v>C</v>
          </cell>
          <cell r="G395" t="str">
            <v>C</v>
          </cell>
        </row>
        <row r="396">
          <cell r="D396" t="str">
            <v>COS
Factor</v>
          </cell>
          <cell r="E396" t="str">
            <v>COS
Factor</v>
          </cell>
          <cell r="F396" t="str">
            <v>COS
Factor</v>
          </cell>
          <cell r="G396" t="str">
            <v>COS
Factor</v>
          </cell>
        </row>
        <row r="397">
          <cell r="D397" t="str">
            <v>F40</v>
          </cell>
          <cell r="E397" t="str">
            <v>F40</v>
          </cell>
          <cell r="F397" t="str">
            <v>F40</v>
          </cell>
          <cell r="G397" t="str">
            <v>F40</v>
          </cell>
        </row>
        <row r="399">
          <cell r="D399" t="str">
            <v>F40</v>
          </cell>
          <cell r="E399" t="str">
            <v>F40</v>
          </cell>
          <cell r="F399" t="str">
            <v>F40</v>
          </cell>
          <cell r="G399" t="str">
            <v>F40</v>
          </cell>
        </row>
        <row r="401">
          <cell r="D401" t="str">
            <v>F40</v>
          </cell>
          <cell r="E401" t="str">
            <v>F40</v>
          </cell>
          <cell r="F401" t="str">
            <v>F40</v>
          </cell>
          <cell r="G401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11">
          <cell r="D411" t="str">
            <v>F40</v>
          </cell>
          <cell r="E411" t="str">
            <v>F40</v>
          </cell>
          <cell r="F411" t="str">
            <v>F40</v>
          </cell>
          <cell r="G411" t="str">
            <v>F40</v>
          </cell>
        </row>
        <row r="413">
          <cell r="D413" t="str">
            <v>F40</v>
          </cell>
          <cell r="E413" t="str">
            <v>F40</v>
          </cell>
          <cell r="F413" t="str">
            <v>F40</v>
          </cell>
          <cell r="G413" t="str">
            <v>F40</v>
          </cell>
        </row>
        <row r="415">
          <cell r="D415" t="str">
            <v>F40</v>
          </cell>
          <cell r="E415" t="str">
            <v>F40</v>
          </cell>
          <cell r="F415" t="str">
            <v>F40</v>
          </cell>
          <cell r="G415" t="str">
            <v>F40</v>
          </cell>
        </row>
        <row r="417">
          <cell r="D417" t="str">
            <v>F40</v>
          </cell>
          <cell r="E417" t="str">
            <v>F40</v>
          </cell>
          <cell r="F417" t="str">
            <v>F40</v>
          </cell>
          <cell r="G417" t="str">
            <v>F40</v>
          </cell>
        </row>
        <row r="425">
          <cell r="D425" t="str">
            <v>F102x</v>
          </cell>
          <cell r="E425" t="str">
            <v>F102x</v>
          </cell>
          <cell r="F425" t="str">
            <v>F102x</v>
          </cell>
          <cell r="G425" t="str">
            <v>F102x</v>
          </cell>
        </row>
        <row r="426">
          <cell r="D426" t="str">
            <v>F42</v>
          </cell>
          <cell r="E426" t="str">
            <v>F42</v>
          </cell>
          <cell r="F426" t="str">
            <v>F42</v>
          </cell>
          <cell r="G426" t="str">
            <v>F42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0">
          <cell r="D430" t="str">
            <v>F102x</v>
          </cell>
          <cell r="E430" t="str">
            <v>F102x</v>
          </cell>
          <cell r="F430" t="str">
            <v>F102x</v>
          </cell>
          <cell r="G430" t="str">
            <v>F102x</v>
          </cell>
        </row>
        <row r="431">
          <cell r="D431" t="str">
            <v>F42</v>
          </cell>
          <cell r="E431" t="str">
            <v>F42</v>
          </cell>
          <cell r="F431" t="str">
            <v>F42</v>
          </cell>
          <cell r="G431" t="str">
            <v>F42</v>
          </cell>
        </row>
        <row r="432">
          <cell r="D432" t="str">
            <v>F102x</v>
          </cell>
          <cell r="E432" t="str">
            <v>F102x</v>
          </cell>
          <cell r="F432" t="str">
            <v>F102x</v>
          </cell>
          <cell r="G432" t="str">
            <v>F102x</v>
          </cell>
        </row>
        <row r="435">
          <cell r="D435" t="str">
            <v>F102x</v>
          </cell>
          <cell r="E435" t="str">
            <v>F102x</v>
          </cell>
          <cell r="F435" t="str">
            <v>F102x</v>
          </cell>
          <cell r="G435" t="str">
            <v>F102x</v>
          </cell>
        </row>
        <row r="437">
          <cell r="D437" t="str">
            <v>F102x</v>
          </cell>
          <cell r="E437" t="str">
            <v>F102x</v>
          </cell>
          <cell r="F437" t="str">
            <v>F102x</v>
          </cell>
          <cell r="G437" t="str">
            <v>F102x</v>
          </cell>
        </row>
        <row r="438">
          <cell r="D438" t="str">
            <v>F42</v>
          </cell>
          <cell r="E438" t="str">
            <v>F42</v>
          </cell>
          <cell r="F438" t="str">
            <v>F42</v>
          </cell>
          <cell r="G438" t="str">
            <v>F42</v>
          </cell>
        </row>
        <row r="439">
          <cell r="D439" t="str">
            <v>F102x</v>
          </cell>
          <cell r="E439" t="str">
            <v>F102x</v>
          </cell>
          <cell r="F439" t="str">
            <v>F102x</v>
          </cell>
          <cell r="G439" t="str">
            <v>F102x</v>
          </cell>
        </row>
        <row r="442">
          <cell r="D442" t="str">
            <v>F102x</v>
          </cell>
          <cell r="E442" t="str">
            <v>F102x</v>
          </cell>
          <cell r="F442" t="str">
            <v>F102x</v>
          </cell>
          <cell r="G442" t="str">
            <v>F102x</v>
          </cell>
        </row>
        <row r="443">
          <cell r="D443" t="str">
            <v>F10</v>
          </cell>
          <cell r="E443" t="str">
            <v>F10</v>
          </cell>
          <cell r="F443" t="str">
            <v>F10</v>
          </cell>
          <cell r="G443" t="str">
            <v>F10</v>
          </cell>
        </row>
        <row r="444">
          <cell r="D444" t="str">
            <v>F102x</v>
          </cell>
          <cell r="E444" t="str">
            <v>F102x</v>
          </cell>
          <cell r="F444" t="str">
            <v>F102x</v>
          </cell>
          <cell r="G444" t="str">
            <v>F102x</v>
          </cell>
        </row>
        <row r="446">
          <cell r="D446" t="str">
            <v>F102x</v>
          </cell>
          <cell r="E446" t="str">
            <v>F102x</v>
          </cell>
          <cell r="F446" t="str">
            <v>F102x</v>
          </cell>
          <cell r="G446" t="str">
            <v>F102x</v>
          </cell>
        </row>
        <row r="448">
          <cell r="D448" t="str">
            <v>F138x</v>
          </cell>
          <cell r="E448" t="str">
            <v>F138x</v>
          </cell>
          <cell r="F448" t="str">
            <v>F138x</v>
          </cell>
          <cell r="G448" t="str">
            <v>F138x</v>
          </cell>
        </row>
        <row r="450">
          <cell r="D450" t="str">
            <v>F102</v>
          </cell>
          <cell r="E450" t="str">
            <v>F102</v>
          </cell>
          <cell r="F450" t="str">
            <v>F102</v>
          </cell>
          <cell r="G450" t="str">
            <v>F102</v>
          </cell>
        </row>
        <row r="452">
          <cell r="D452" t="str">
            <v>F102</v>
          </cell>
          <cell r="E452" t="str">
            <v>F102</v>
          </cell>
          <cell r="F452" t="str">
            <v>F102</v>
          </cell>
          <cell r="G452" t="str">
            <v>F102</v>
          </cell>
        </row>
        <row r="453">
          <cell r="D453" t="str">
            <v>F103</v>
          </cell>
          <cell r="E453" t="str">
            <v>F103</v>
          </cell>
          <cell r="F453" t="str">
            <v>F103</v>
          </cell>
          <cell r="G453" t="str">
            <v>F103</v>
          </cell>
        </row>
        <row r="455">
          <cell r="D455" t="str">
            <v>F102x</v>
          </cell>
          <cell r="E455" t="str">
            <v>F102x</v>
          </cell>
          <cell r="F455" t="str">
            <v>F102x</v>
          </cell>
          <cell r="G455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59">
          <cell r="D459" t="str">
            <v>F42</v>
          </cell>
          <cell r="E459" t="str">
            <v>F42</v>
          </cell>
          <cell r="F459" t="str">
            <v>F42</v>
          </cell>
          <cell r="G459" t="str">
            <v>F42</v>
          </cell>
        </row>
        <row r="460">
          <cell r="D460" t="str">
            <v>F138x</v>
          </cell>
          <cell r="E460" t="str">
            <v>F138x</v>
          </cell>
          <cell r="F460" t="str">
            <v>F138x</v>
          </cell>
          <cell r="G460" t="str">
            <v>F138x</v>
          </cell>
        </row>
        <row r="462">
          <cell r="D462" t="str">
            <v>F102x</v>
          </cell>
          <cell r="E462" t="str">
            <v>F102x</v>
          </cell>
          <cell r="F462" t="str">
            <v>F102x</v>
          </cell>
          <cell r="G462" t="str">
            <v>F102x</v>
          </cell>
        </row>
        <row r="464">
          <cell r="D464" t="str">
            <v>F108</v>
          </cell>
          <cell r="E464" t="str">
            <v>F108</v>
          </cell>
          <cell r="F464" t="str">
            <v>F108</v>
          </cell>
          <cell r="G464" t="str">
            <v>F108</v>
          </cell>
        </row>
        <row r="473">
          <cell r="D473" t="str">
            <v>C</v>
          </cell>
          <cell r="E473" t="str">
            <v>C</v>
          </cell>
          <cell r="F473" t="str">
            <v>C</v>
          </cell>
          <cell r="G473" t="str">
            <v>C</v>
          </cell>
        </row>
        <row r="474">
          <cell r="D474" t="str">
            <v>COS
Factor</v>
          </cell>
          <cell r="E474" t="str">
            <v>COS
Factor</v>
          </cell>
          <cell r="F474" t="str">
            <v>COS
Factor</v>
          </cell>
          <cell r="G474" t="str">
            <v>COS
Factor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9">
          <cell r="D479" t="str">
            <v>F10</v>
          </cell>
          <cell r="E479" t="str">
            <v>F10</v>
          </cell>
          <cell r="F479" t="str">
            <v>F10</v>
          </cell>
          <cell r="G479" t="str">
            <v>F10</v>
          </cell>
        </row>
        <row r="481">
          <cell r="D481" t="str">
            <v>F10</v>
          </cell>
          <cell r="E481" t="str">
            <v>F10</v>
          </cell>
          <cell r="F481" t="str">
            <v>F10</v>
          </cell>
          <cell r="G481" t="str">
            <v>F10</v>
          </cell>
        </row>
        <row r="482">
          <cell r="D482" t="str">
            <v>F10</v>
          </cell>
          <cell r="E482" t="str">
            <v>F10</v>
          </cell>
          <cell r="F482" t="str">
            <v>F10</v>
          </cell>
          <cell r="G482" t="str">
            <v>F10</v>
          </cell>
        </row>
        <row r="483">
          <cell r="D483" t="str">
            <v>F10</v>
          </cell>
          <cell r="E483" t="str">
            <v>F10</v>
          </cell>
          <cell r="F483" t="str">
            <v>F10</v>
          </cell>
          <cell r="G483" t="str">
            <v>F10</v>
          </cell>
        </row>
        <row r="484">
          <cell r="D484" t="str">
            <v>F10</v>
          </cell>
          <cell r="E484" t="str">
            <v>F10</v>
          </cell>
          <cell r="F484" t="str">
            <v>F10</v>
          </cell>
          <cell r="G484" t="str">
            <v>F10</v>
          </cell>
        </row>
        <row r="487">
          <cell r="D487" t="str">
            <v>F106</v>
          </cell>
          <cell r="E487" t="str">
            <v>F106</v>
          </cell>
          <cell r="F487" t="str">
            <v>F106</v>
          </cell>
          <cell r="G487" t="str">
            <v>F106</v>
          </cell>
        </row>
        <row r="490">
          <cell r="D490" t="str">
            <v>F118</v>
          </cell>
          <cell r="E490" t="str">
            <v>F118</v>
          </cell>
          <cell r="F490" t="str">
            <v>F118</v>
          </cell>
          <cell r="G490" t="str">
            <v>F118</v>
          </cell>
        </row>
        <row r="491">
          <cell r="D491" t="str">
            <v>F119</v>
          </cell>
          <cell r="E491" t="str">
            <v>F119</v>
          </cell>
          <cell r="F491" t="str">
            <v>F119</v>
          </cell>
          <cell r="G491" t="str">
            <v>F119</v>
          </cell>
        </row>
        <row r="492">
          <cell r="D492" t="str">
            <v>F120</v>
          </cell>
          <cell r="E492" t="str">
            <v>F120</v>
          </cell>
          <cell r="F492" t="str">
            <v>F120</v>
          </cell>
          <cell r="G492" t="str">
            <v>F120</v>
          </cell>
        </row>
        <row r="493">
          <cell r="D493" t="str">
            <v>F121</v>
          </cell>
          <cell r="E493" t="str">
            <v>F121</v>
          </cell>
          <cell r="F493" t="str">
            <v>F121</v>
          </cell>
          <cell r="G493" t="str">
            <v>F121</v>
          </cell>
        </row>
        <row r="494">
          <cell r="D494" t="str">
            <v>F122</v>
          </cell>
          <cell r="E494" t="str">
            <v>F122</v>
          </cell>
          <cell r="F494" t="str">
            <v>F122</v>
          </cell>
          <cell r="G494" t="str">
            <v>F122</v>
          </cell>
        </row>
        <row r="495">
          <cell r="D495" t="str">
            <v>F123</v>
          </cell>
          <cell r="E495" t="str">
            <v>F123</v>
          </cell>
          <cell r="F495" t="str">
            <v>F123</v>
          </cell>
          <cell r="G495" t="str">
            <v>F123</v>
          </cell>
        </row>
        <row r="496">
          <cell r="D496" t="str">
            <v>F124</v>
          </cell>
          <cell r="E496" t="str">
            <v>F124</v>
          </cell>
          <cell r="F496" t="str">
            <v>F124</v>
          </cell>
          <cell r="G496" t="str">
            <v>F124</v>
          </cell>
        </row>
        <row r="497">
          <cell r="D497" t="str">
            <v>F125</v>
          </cell>
          <cell r="E497" t="str">
            <v>F125</v>
          </cell>
          <cell r="F497" t="str">
            <v>F125</v>
          </cell>
          <cell r="G497" t="str">
            <v>F125</v>
          </cell>
        </row>
        <row r="498">
          <cell r="D498" t="str">
            <v>F126</v>
          </cell>
          <cell r="E498" t="str">
            <v>F126</v>
          </cell>
          <cell r="F498" t="str">
            <v>F126</v>
          </cell>
          <cell r="G498" t="str">
            <v>F126</v>
          </cell>
        </row>
        <row r="499">
          <cell r="D499" t="str">
            <v>F127</v>
          </cell>
          <cell r="E499" t="str">
            <v>F127</v>
          </cell>
          <cell r="F499" t="str">
            <v>F127</v>
          </cell>
          <cell r="G499" t="str">
            <v>F127</v>
          </cell>
        </row>
        <row r="500">
          <cell r="D500" t="str">
            <v>F128</v>
          </cell>
          <cell r="E500" t="str">
            <v>F128</v>
          </cell>
          <cell r="F500" t="str">
            <v>F128</v>
          </cell>
          <cell r="G500" t="str">
            <v>F128</v>
          </cell>
        </row>
        <row r="501">
          <cell r="D501" t="str">
            <v>F129</v>
          </cell>
          <cell r="E501" t="str">
            <v>F129</v>
          </cell>
          <cell r="F501" t="str">
            <v>F129</v>
          </cell>
          <cell r="G501" t="str">
            <v>F129</v>
          </cell>
        </row>
        <row r="502">
          <cell r="D502" t="str">
            <v>F130</v>
          </cell>
          <cell r="E502" t="str">
            <v>F130</v>
          </cell>
          <cell r="F502" t="str">
            <v>F130</v>
          </cell>
          <cell r="G502" t="str">
            <v>F130</v>
          </cell>
        </row>
        <row r="506">
          <cell r="D506" t="str">
            <v>F107x</v>
          </cell>
          <cell r="E506" t="str">
            <v>F107x</v>
          </cell>
          <cell r="F506" t="str">
            <v>F107x</v>
          </cell>
          <cell r="G506" t="str">
            <v>F107x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09">
          <cell r="D509" t="str">
            <v>F30</v>
          </cell>
          <cell r="E509" t="str">
            <v>F30</v>
          </cell>
          <cell r="F509" t="str">
            <v>F30</v>
          </cell>
          <cell r="G509" t="str">
            <v>F30</v>
          </cell>
        </row>
        <row r="510">
          <cell r="D510" t="str">
            <v>F42</v>
          </cell>
          <cell r="E510" t="str">
            <v>F42</v>
          </cell>
          <cell r="F510" t="str">
            <v>F42</v>
          </cell>
          <cell r="G510" t="str">
            <v>F42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2">
          <cell r="D512" t="str">
            <v>F102x</v>
          </cell>
          <cell r="E512" t="str">
            <v>F102x</v>
          </cell>
          <cell r="F512" t="str">
            <v>F102x</v>
          </cell>
          <cell r="G512" t="str">
            <v>F102x</v>
          </cell>
        </row>
        <row r="513">
          <cell r="D513" t="str">
            <v>F10</v>
          </cell>
          <cell r="E513" t="str">
            <v>F10</v>
          </cell>
          <cell r="F513" t="str">
            <v>F105x</v>
          </cell>
          <cell r="G513" t="str">
            <v>F10</v>
          </cell>
        </row>
        <row r="514">
          <cell r="D514" t="str">
            <v>F10</v>
          </cell>
          <cell r="E514" t="str">
            <v>F10</v>
          </cell>
          <cell r="F514" t="str">
            <v>F102x</v>
          </cell>
          <cell r="G514" t="str">
            <v>F10</v>
          </cell>
        </row>
        <row r="517">
          <cell r="D517" t="str">
            <v>F105x</v>
          </cell>
          <cell r="E517" t="str">
            <v>F105x</v>
          </cell>
          <cell r="F517" t="str">
            <v>F105x</v>
          </cell>
          <cell r="G517" t="str">
            <v>F105x</v>
          </cell>
        </row>
        <row r="519">
          <cell r="D519" t="str">
            <v>F30</v>
          </cell>
          <cell r="E519" t="str">
            <v>F30</v>
          </cell>
          <cell r="F519" t="str">
            <v>F30</v>
          </cell>
          <cell r="G519" t="str">
            <v>F30</v>
          </cell>
        </row>
        <row r="521">
          <cell r="D521" t="str">
            <v>F10</v>
          </cell>
          <cell r="E521" t="str">
            <v>F10</v>
          </cell>
          <cell r="F521" t="str">
            <v>F10</v>
          </cell>
          <cell r="G521" t="str">
            <v>F10</v>
          </cell>
        </row>
        <row r="530">
          <cell r="D530" t="str">
            <v>F10</v>
          </cell>
          <cell r="E530" t="str">
            <v>F10</v>
          </cell>
          <cell r="F530" t="str">
            <v>F10</v>
          </cell>
          <cell r="G530" t="str">
            <v>F10</v>
          </cell>
        </row>
        <row r="531">
          <cell r="D531" t="str">
            <v>F10</v>
          </cell>
          <cell r="E531" t="str">
            <v>F10</v>
          </cell>
          <cell r="F531" t="str">
            <v>F10</v>
          </cell>
          <cell r="G531" t="str">
            <v>F10</v>
          </cell>
        </row>
        <row r="532">
          <cell r="D532" t="str">
            <v>F102x</v>
          </cell>
          <cell r="E532" t="str">
            <v>F102x</v>
          </cell>
          <cell r="F532" t="str">
            <v>F102x</v>
          </cell>
          <cell r="G532" t="str">
            <v>F102x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4">
          <cell r="D534" t="str">
            <v>F42</v>
          </cell>
          <cell r="E534" t="str">
            <v>F42</v>
          </cell>
          <cell r="F534" t="str">
            <v>F42</v>
          </cell>
          <cell r="G534" t="str">
            <v>F42</v>
          </cell>
        </row>
        <row r="535">
          <cell r="D535" t="str">
            <v>F10</v>
          </cell>
          <cell r="E535" t="str">
            <v>F10</v>
          </cell>
          <cell r="F535" t="str">
            <v>F105x</v>
          </cell>
          <cell r="G535" t="str">
            <v>F10</v>
          </cell>
        </row>
        <row r="538">
          <cell r="D538" t="str">
            <v>F10</v>
          </cell>
          <cell r="E538" t="str">
            <v>F10</v>
          </cell>
          <cell r="F538" t="str">
            <v>F10</v>
          </cell>
          <cell r="G538" t="str">
            <v>F10</v>
          </cell>
        </row>
        <row r="541">
          <cell r="D541" t="str">
            <v>F107x</v>
          </cell>
          <cell r="E541" t="str">
            <v>F107x</v>
          </cell>
          <cell r="F541" t="str">
            <v>F107x</v>
          </cell>
          <cell r="G541" t="str">
            <v>F107x</v>
          </cell>
        </row>
        <row r="542">
          <cell r="D542" t="str">
            <v>F30</v>
          </cell>
          <cell r="E542" t="str">
            <v>F30</v>
          </cell>
          <cell r="F542" t="str">
            <v>F30</v>
          </cell>
          <cell r="G542" t="str">
            <v>F30</v>
          </cell>
        </row>
        <row r="543">
          <cell r="D543" t="str">
            <v>F105x</v>
          </cell>
          <cell r="E543" t="str">
            <v>F105x</v>
          </cell>
          <cell r="F543" t="str">
            <v>F105x</v>
          </cell>
          <cell r="G543" t="str">
            <v>F105x</v>
          </cell>
        </row>
        <row r="544">
          <cell r="D544" t="str">
            <v>F102x</v>
          </cell>
          <cell r="E544" t="str">
            <v>F102x</v>
          </cell>
          <cell r="F544" t="str">
            <v>F102x</v>
          </cell>
          <cell r="G544" t="str">
            <v>F102x</v>
          </cell>
        </row>
        <row r="545">
          <cell r="D545" t="str">
            <v>F42</v>
          </cell>
          <cell r="E545" t="str">
            <v>F42</v>
          </cell>
          <cell r="F545" t="str">
            <v>F42</v>
          </cell>
          <cell r="G545" t="str">
            <v>F42</v>
          </cell>
        </row>
        <row r="546">
          <cell r="D546" t="str">
            <v>F105x</v>
          </cell>
          <cell r="E546" t="str">
            <v>F105x</v>
          </cell>
          <cell r="F546" t="str">
            <v>F105x</v>
          </cell>
          <cell r="G546" t="str">
            <v>F105x</v>
          </cell>
        </row>
        <row r="547">
          <cell r="D547" t="str">
            <v>F105x</v>
          </cell>
          <cell r="E547" t="str">
            <v>F105x</v>
          </cell>
          <cell r="F547" t="str">
            <v>F105x</v>
          </cell>
          <cell r="G547" t="str">
            <v>F105x</v>
          </cell>
        </row>
        <row r="548">
          <cell r="D548" t="str">
            <v>F105x</v>
          </cell>
          <cell r="E548" t="str">
            <v>F105x</v>
          </cell>
          <cell r="F548" t="str">
            <v>F105x</v>
          </cell>
          <cell r="G548" t="str">
            <v>F105x</v>
          </cell>
        </row>
        <row r="549">
          <cell r="D549" t="str">
            <v>F105x</v>
          </cell>
          <cell r="E549" t="str">
            <v>F105x</v>
          </cell>
          <cell r="F549" t="str">
            <v>F105x</v>
          </cell>
          <cell r="G549" t="str">
            <v>F105x</v>
          </cell>
        </row>
        <row r="550">
          <cell r="D550" t="str">
            <v>F105x</v>
          </cell>
          <cell r="E550" t="str">
            <v>F105x</v>
          </cell>
          <cell r="F550" t="str">
            <v>F105x</v>
          </cell>
          <cell r="G550" t="str">
            <v>F105x</v>
          </cell>
        </row>
        <row r="551">
          <cell r="D551" t="str">
            <v>F10</v>
          </cell>
          <cell r="E551" t="str">
            <v>F10</v>
          </cell>
          <cell r="F551" t="str">
            <v>F10</v>
          </cell>
          <cell r="G551" t="str">
            <v>F10</v>
          </cell>
        </row>
        <row r="557">
          <cell r="D557" t="str">
            <v>C</v>
          </cell>
          <cell r="E557" t="str">
            <v>C</v>
          </cell>
          <cell r="F557" t="str">
            <v>C</v>
          </cell>
          <cell r="G557" t="str">
            <v>C</v>
          </cell>
        </row>
        <row r="558">
          <cell r="D558" t="str">
            <v>COS
Factor</v>
          </cell>
          <cell r="E558" t="str">
            <v>COS
Factor</v>
          </cell>
          <cell r="F558" t="str">
            <v>COS
Factor</v>
          </cell>
          <cell r="G558" t="str">
            <v>COS
Factor</v>
          </cell>
        </row>
        <row r="559">
          <cell r="D559" t="str">
            <v>F10</v>
          </cell>
          <cell r="E559" t="str">
            <v>F10</v>
          </cell>
          <cell r="F559" t="str">
            <v>F10</v>
          </cell>
          <cell r="G559" t="str">
            <v>F10</v>
          </cell>
        </row>
        <row r="561">
          <cell r="D561" t="str">
            <v>F10</v>
          </cell>
          <cell r="E561" t="str">
            <v>F10</v>
          </cell>
          <cell r="F561" t="str">
            <v>F10</v>
          </cell>
          <cell r="G561" t="str">
            <v>F10</v>
          </cell>
        </row>
        <row r="563">
          <cell r="D563" t="str">
            <v>F10</v>
          </cell>
          <cell r="E563" t="str">
            <v>F10</v>
          </cell>
          <cell r="F563" t="str">
            <v>F10</v>
          </cell>
          <cell r="G563" t="str">
            <v>F10</v>
          </cell>
        </row>
        <row r="565">
          <cell r="D565" t="str">
            <v>F10</v>
          </cell>
          <cell r="E565" t="str">
            <v>F10</v>
          </cell>
          <cell r="F565" t="str">
            <v>F10</v>
          </cell>
          <cell r="G565" t="str">
            <v>F10</v>
          </cell>
        </row>
        <row r="567">
          <cell r="D567" t="str">
            <v>F151</v>
          </cell>
          <cell r="E567" t="str">
            <v>F151</v>
          </cell>
          <cell r="F567" t="str">
            <v>F151</v>
          </cell>
          <cell r="G567" t="str">
            <v>F151</v>
          </cell>
        </row>
        <row r="576">
          <cell r="D576" t="str">
            <v>F101x</v>
          </cell>
          <cell r="E576" t="str">
            <v>F101x</v>
          </cell>
          <cell r="F576" t="str">
            <v>F101x</v>
          </cell>
          <cell r="G576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90">
          <cell r="D590" t="str">
            <v>F104x</v>
          </cell>
          <cell r="E590" t="str">
            <v>F104x</v>
          </cell>
          <cell r="F590" t="str">
            <v>F104x</v>
          </cell>
          <cell r="G590" t="str">
            <v>F104x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597">
          <cell r="D597" t="str">
            <v>F101x</v>
          </cell>
          <cell r="E597" t="str">
            <v>F101x</v>
          </cell>
          <cell r="F597" t="str">
            <v>F101x</v>
          </cell>
          <cell r="G597" t="str">
            <v>F101x</v>
          </cell>
        </row>
        <row r="599">
          <cell r="D599" t="str">
            <v>F101x</v>
          </cell>
          <cell r="E599" t="str">
            <v>F101x</v>
          </cell>
          <cell r="F599" t="str">
            <v>F101x</v>
          </cell>
          <cell r="G599" t="str">
            <v>F101x</v>
          </cell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6">
          <cell r="D606" t="str">
            <v>F101x</v>
          </cell>
          <cell r="E606" t="str">
            <v>F101x</v>
          </cell>
          <cell r="F606" t="str">
            <v>F101x</v>
          </cell>
          <cell r="G606" t="str">
            <v>F101x</v>
          </cell>
        </row>
        <row r="607">
          <cell r="D607" t="str">
            <v>F104x</v>
          </cell>
          <cell r="E607" t="str">
            <v>F104x</v>
          </cell>
          <cell r="F607" t="str">
            <v>F104x</v>
          </cell>
          <cell r="G607" t="str">
            <v>F104x</v>
          </cell>
        </row>
        <row r="608">
          <cell r="D608" t="str">
            <v>F102x</v>
          </cell>
          <cell r="E608" t="str">
            <v>F102x</v>
          </cell>
          <cell r="F608" t="str">
            <v>F102x</v>
          </cell>
          <cell r="G608" t="str">
            <v>F102x</v>
          </cell>
        </row>
        <row r="609">
          <cell r="D609" t="str">
            <v>F30</v>
          </cell>
          <cell r="E609" t="str">
            <v>F30</v>
          </cell>
          <cell r="F609" t="str">
            <v>F30</v>
          </cell>
          <cell r="G609" t="str">
            <v>F30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1">
          <cell r="D611" t="str">
            <v>F10</v>
          </cell>
          <cell r="E611" t="str">
            <v>F10</v>
          </cell>
          <cell r="F611" t="str">
            <v>F10</v>
          </cell>
          <cell r="G611" t="str">
            <v>F10</v>
          </cell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6">
          <cell r="D616" t="str">
            <v>F30</v>
          </cell>
          <cell r="E616" t="str">
            <v>F30</v>
          </cell>
          <cell r="F616" t="str">
            <v>F30</v>
          </cell>
          <cell r="G616" t="str">
            <v>F30</v>
          </cell>
        </row>
        <row r="617">
          <cell r="D617" t="str">
            <v>F104x</v>
          </cell>
          <cell r="E617" t="str">
            <v>F104x</v>
          </cell>
          <cell r="F617" t="str">
            <v>F104x</v>
          </cell>
          <cell r="G617" t="str">
            <v>F104x</v>
          </cell>
        </row>
        <row r="618">
          <cell r="D618" t="str">
            <v>F102x</v>
          </cell>
          <cell r="E618" t="str">
            <v>F102x</v>
          </cell>
          <cell r="F618" t="str">
            <v>F102x</v>
          </cell>
          <cell r="G618" t="str">
            <v>F102x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0">
          <cell r="D620" t="str">
            <v>F80</v>
          </cell>
          <cell r="E620" t="str">
            <v>F80</v>
          </cell>
          <cell r="F620" t="str">
            <v>F80</v>
          </cell>
          <cell r="G620" t="str">
            <v>F80</v>
          </cell>
        </row>
        <row r="624">
          <cell r="D624" t="str">
            <v>F101x</v>
          </cell>
          <cell r="E624" t="str">
            <v>F101x</v>
          </cell>
          <cell r="F624" t="str">
            <v>F101x</v>
          </cell>
          <cell r="G624" t="str">
            <v>F101x</v>
          </cell>
        </row>
        <row r="625">
          <cell r="D625" t="str">
            <v>F10</v>
          </cell>
          <cell r="E625" t="str">
            <v>F10</v>
          </cell>
          <cell r="F625" t="str">
            <v>F10</v>
          </cell>
          <cell r="G625" t="str">
            <v>F10</v>
          </cell>
        </row>
        <row r="626">
          <cell r="D626" t="str">
            <v>F104x</v>
          </cell>
          <cell r="E626" t="str">
            <v>F104x</v>
          </cell>
          <cell r="F626" t="str">
            <v>F104x</v>
          </cell>
          <cell r="G626" t="str">
            <v>F104x</v>
          </cell>
        </row>
        <row r="627">
          <cell r="D627" t="str">
            <v>F104x</v>
          </cell>
          <cell r="E627" t="str">
            <v>F104x</v>
          </cell>
          <cell r="F627" t="str">
            <v>F104x</v>
          </cell>
          <cell r="G627" t="str">
            <v>F104x</v>
          </cell>
        </row>
        <row r="628">
          <cell r="D628" t="str">
            <v>F10</v>
          </cell>
          <cell r="E628" t="str">
            <v>F10</v>
          </cell>
          <cell r="F628" t="str">
            <v>F10</v>
          </cell>
          <cell r="G628" t="str">
            <v>F10</v>
          </cell>
        </row>
        <row r="629">
          <cell r="D629" t="str">
            <v>F10</v>
          </cell>
          <cell r="E629" t="str">
            <v>F10</v>
          </cell>
          <cell r="F629" t="str">
            <v>F10</v>
          </cell>
          <cell r="G629" t="str">
            <v>F10</v>
          </cell>
        </row>
        <row r="630">
          <cell r="D630" t="str">
            <v>F30</v>
          </cell>
          <cell r="E630" t="str">
            <v>F30</v>
          </cell>
          <cell r="F630" t="str">
            <v>F30</v>
          </cell>
          <cell r="G630" t="str">
            <v>F30</v>
          </cell>
        </row>
        <row r="631">
          <cell r="D631" t="str">
            <v>F10</v>
          </cell>
          <cell r="E631" t="str">
            <v>F10</v>
          </cell>
          <cell r="F631" t="str">
            <v>F10</v>
          </cell>
          <cell r="G631" t="str">
            <v>F10</v>
          </cell>
        </row>
        <row r="632">
          <cell r="D632" t="str">
            <v>F102x</v>
          </cell>
          <cell r="E632" t="str">
            <v>F102x</v>
          </cell>
          <cell r="F632" t="str">
            <v>F102x</v>
          </cell>
          <cell r="G632" t="str">
            <v>F102x</v>
          </cell>
        </row>
        <row r="633">
          <cell r="D633" t="str">
            <v>F102x</v>
          </cell>
          <cell r="E633" t="str">
            <v>F102x</v>
          </cell>
          <cell r="F633" t="str">
            <v>F102x</v>
          </cell>
          <cell r="G633" t="str">
            <v>F102x</v>
          </cell>
        </row>
        <row r="634">
          <cell r="D634" t="str">
            <v>F104x</v>
          </cell>
          <cell r="E634" t="str">
            <v>F104x</v>
          </cell>
          <cell r="F634" t="str">
            <v>F104x</v>
          </cell>
          <cell r="G634" t="str">
            <v>F104x</v>
          </cell>
        </row>
        <row r="635">
          <cell r="D635" t="str">
            <v>F80</v>
          </cell>
          <cell r="E635" t="str">
            <v>F80</v>
          </cell>
          <cell r="F635" t="str">
            <v>F80</v>
          </cell>
          <cell r="G635" t="str">
            <v>F80</v>
          </cell>
        </row>
        <row r="636">
          <cell r="D636" t="str">
            <v>F151x</v>
          </cell>
          <cell r="E636" t="str">
            <v>F151x</v>
          </cell>
          <cell r="F636" t="str">
            <v>F151x</v>
          </cell>
          <cell r="G636" t="str">
            <v>F151x</v>
          </cell>
        </row>
        <row r="637">
          <cell r="D637" t="str">
            <v>F151x</v>
          </cell>
          <cell r="E637" t="str">
            <v>F151x</v>
          </cell>
          <cell r="F637" t="str">
            <v>F151x</v>
          </cell>
          <cell r="G637" t="str">
            <v>F151x</v>
          </cell>
        </row>
        <row r="643">
          <cell r="D643" t="str">
            <v>F101x</v>
          </cell>
          <cell r="E643" t="str">
            <v>F101x</v>
          </cell>
          <cell r="F643" t="str">
            <v>F101x</v>
          </cell>
          <cell r="G643" t="str">
            <v>F101x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45">
          <cell r="D645" t="str">
            <v>F10</v>
          </cell>
          <cell r="E645" t="str">
            <v>F10</v>
          </cell>
          <cell r="F645" t="str">
            <v>F10</v>
          </cell>
          <cell r="G645" t="str">
            <v>F10</v>
          </cell>
        </row>
        <row r="648">
          <cell r="D648" t="str">
            <v>F101x</v>
          </cell>
          <cell r="E648" t="str">
            <v>F101x</v>
          </cell>
          <cell r="F648" t="str">
            <v>F101x</v>
          </cell>
          <cell r="G648" t="str">
            <v>F101x</v>
          </cell>
        </row>
        <row r="649">
          <cell r="D649" t="str">
            <v>F30</v>
          </cell>
          <cell r="E649" t="str">
            <v>F30</v>
          </cell>
          <cell r="F649" t="str">
            <v>F30</v>
          </cell>
          <cell r="G649" t="str">
            <v>F30</v>
          </cell>
        </row>
        <row r="650">
          <cell r="D650" t="str">
            <v>F104x</v>
          </cell>
          <cell r="E650" t="str">
            <v>F104x</v>
          </cell>
          <cell r="F650" t="str">
            <v>F104x</v>
          </cell>
          <cell r="G650" t="str">
            <v>F104x</v>
          </cell>
        </row>
        <row r="651">
          <cell r="D651" t="str">
            <v>F150x</v>
          </cell>
          <cell r="E651" t="str">
            <v>F150x</v>
          </cell>
          <cell r="F651" t="str">
            <v>F150x</v>
          </cell>
          <cell r="G651" t="str">
            <v>F150x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F102x</v>
          </cell>
          <cell r="E653" t="str">
            <v>F102x</v>
          </cell>
          <cell r="F653" t="str">
            <v>F102x</v>
          </cell>
          <cell r="G653" t="str">
            <v>F102x</v>
          </cell>
        </row>
        <row r="657">
          <cell r="D657" t="str">
            <v>F101x</v>
          </cell>
          <cell r="E657" t="str">
            <v>F101x</v>
          </cell>
          <cell r="F657" t="str">
            <v>F101x</v>
          </cell>
          <cell r="G657" t="str">
            <v>F101x</v>
          </cell>
        </row>
        <row r="658">
          <cell r="D658" t="str">
            <v>F80</v>
          </cell>
          <cell r="E658" t="str">
            <v>F80</v>
          </cell>
          <cell r="F658" t="str">
            <v>F80</v>
          </cell>
          <cell r="G658" t="str">
            <v>F80</v>
          </cell>
        </row>
        <row r="659">
          <cell r="D659" t="str">
            <v>F104x</v>
          </cell>
          <cell r="E659" t="str">
            <v>F104x</v>
          </cell>
          <cell r="F659" t="str">
            <v>F104x</v>
          </cell>
          <cell r="G659" t="str">
            <v>F104x</v>
          </cell>
        </row>
        <row r="660">
          <cell r="D660" t="str">
            <v>F40</v>
          </cell>
          <cell r="E660" t="str">
            <v>F40</v>
          </cell>
          <cell r="F660" t="str">
            <v>F40</v>
          </cell>
          <cell r="G660" t="str">
            <v>F40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3">
          <cell r="D663" t="str">
            <v>F30</v>
          </cell>
          <cell r="E663" t="str">
            <v>F30</v>
          </cell>
          <cell r="F663" t="str">
            <v>F30</v>
          </cell>
          <cell r="G663" t="str">
            <v>F30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5">
          <cell r="D665" t="str">
            <v>F102x</v>
          </cell>
          <cell r="E665" t="str">
            <v>F102x</v>
          </cell>
          <cell r="F665" t="str">
            <v>F102x</v>
          </cell>
          <cell r="G665" t="str">
            <v>F102x</v>
          </cell>
        </row>
        <row r="666">
          <cell r="D666" t="str">
            <v>F102x</v>
          </cell>
          <cell r="E666" t="str">
            <v>F102x</v>
          </cell>
          <cell r="F666" t="str">
            <v>F102x</v>
          </cell>
          <cell r="G666" t="str">
            <v>F102x</v>
          </cell>
        </row>
        <row r="667">
          <cell r="D667" t="str">
            <v>F151x</v>
          </cell>
          <cell r="E667" t="str">
            <v>F151x</v>
          </cell>
          <cell r="F667" t="str">
            <v>F151x</v>
          </cell>
          <cell r="G667" t="str">
            <v>F151x</v>
          </cell>
        </row>
        <row r="668">
          <cell r="D668" t="str">
            <v>F104x</v>
          </cell>
          <cell r="E668" t="str">
            <v>F104x</v>
          </cell>
          <cell r="F668" t="str">
            <v>F104x</v>
          </cell>
          <cell r="G668" t="str">
            <v>F104x</v>
          </cell>
        </row>
        <row r="679">
          <cell r="D679" t="str">
            <v>F150x</v>
          </cell>
          <cell r="E679" t="str">
            <v>F150x</v>
          </cell>
          <cell r="F679" t="str">
            <v>F150x</v>
          </cell>
          <cell r="G679" t="str">
            <v>F150x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</row>
        <row r="691">
          <cell r="D691" t="str">
            <v>F104x</v>
          </cell>
          <cell r="E691" t="str">
            <v>F104x</v>
          </cell>
          <cell r="F691" t="str">
            <v>F104x</v>
          </cell>
          <cell r="G691" t="str">
            <v>F104x</v>
          </cell>
        </row>
        <row r="695">
          <cell r="D695" t="str">
            <v>F101x</v>
          </cell>
          <cell r="E695" t="str">
            <v>F101x</v>
          </cell>
          <cell r="F695" t="str">
            <v>F101x</v>
          </cell>
          <cell r="G695" t="str">
            <v>F101x</v>
          </cell>
        </row>
        <row r="704">
          <cell r="D704" t="str">
            <v>F30</v>
          </cell>
          <cell r="E704" t="str">
            <v>F30</v>
          </cell>
          <cell r="F704" t="str">
            <v>F30</v>
          </cell>
          <cell r="G704" t="str">
            <v>F30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F102x</v>
          </cell>
          <cell r="E706" t="str">
            <v>F102x</v>
          </cell>
          <cell r="F706" t="str">
            <v>F102x</v>
          </cell>
          <cell r="G706" t="str">
            <v>F102x</v>
          </cell>
        </row>
        <row r="707">
          <cell r="D707" t="str">
            <v>F107x</v>
          </cell>
          <cell r="E707" t="str">
            <v>F107x</v>
          </cell>
          <cell r="F707" t="str">
            <v>F107x</v>
          </cell>
          <cell r="G707" t="str">
            <v>F107x</v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20">
          <cell r="D720" t="str">
            <v>C</v>
          </cell>
          <cell r="E720" t="str">
            <v>C</v>
          </cell>
          <cell r="F720" t="str">
            <v>C</v>
          </cell>
          <cell r="G720" t="str">
            <v>C</v>
          </cell>
        </row>
        <row r="721">
          <cell r="D721" t="str">
            <v>COS
Factor</v>
          </cell>
          <cell r="E721" t="str">
            <v>COS
Factor</v>
          </cell>
          <cell r="F721" t="str">
            <v>COS
Factor</v>
          </cell>
          <cell r="G721" t="str">
            <v>COS
Factor</v>
          </cell>
        </row>
        <row r="722">
          <cell r="D722" t="str">
            <v>F10</v>
          </cell>
          <cell r="E722" t="str">
            <v>F10</v>
          </cell>
          <cell r="F722" t="str">
            <v>F10</v>
          </cell>
          <cell r="G722" t="str">
            <v>F10</v>
          </cell>
        </row>
        <row r="725">
          <cell r="D725" t="str">
            <v>F10</v>
          </cell>
          <cell r="E725" t="str">
            <v>F10</v>
          </cell>
          <cell r="F725" t="str">
            <v>F10</v>
          </cell>
          <cell r="G725" t="str">
            <v>F10</v>
          </cell>
        </row>
        <row r="728">
          <cell r="D728" t="str">
            <v>F10</v>
          </cell>
          <cell r="E728" t="str">
            <v>F10</v>
          </cell>
          <cell r="F728" t="str">
            <v>F10</v>
          </cell>
          <cell r="G728" t="str">
            <v>F10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4">
          <cell r="D734" t="str">
            <v>F10</v>
          </cell>
          <cell r="E734" t="str">
            <v>F10</v>
          </cell>
          <cell r="F734" t="str">
            <v>F10</v>
          </cell>
          <cell r="G734" t="str">
            <v>F10</v>
          </cell>
        </row>
        <row r="737">
          <cell r="D737" t="str">
            <v>F10</v>
          </cell>
          <cell r="E737" t="str">
            <v>F10</v>
          </cell>
          <cell r="F737" t="str">
            <v>F10</v>
          </cell>
          <cell r="G737" t="str">
            <v>F10</v>
          </cell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50">
          <cell r="D750" t="str">
            <v>F10</v>
          </cell>
          <cell r="E750" t="str">
            <v>F10</v>
          </cell>
          <cell r="F750" t="str">
            <v>F10</v>
          </cell>
          <cell r="G750" t="str">
            <v>F10</v>
          </cell>
        </row>
        <row r="752">
          <cell r="D752" t="str">
            <v>F10</v>
          </cell>
          <cell r="E752" t="str">
            <v>F10</v>
          </cell>
          <cell r="F752" t="str">
            <v>F10</v>
          </cell>
          <cell r="G752" t="str">
            <v>F10</v>
          </cell>
        </row>
        <row r="754">
          <cell r="D754" t="str">
            <v>F10</v>
          </cell>
          <cell r="E754" t="str">
            <v>F10</v>
          </cell>
          <cell r="F754" t="str">
            <v>F10</v>
          </cell>
          <cell r="G754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58">
          <cell r="D758" t="str">
            <v>F10</v>
          </cell>
          <cell r="E758" t="str">
            <v>F10</v>
          </cell>
          <cell r="F758" t="str">
            <v>F10</v>
          </cell>
          <cell r="G758" t="str">
            <v>F10</v>
          </cell>
        </row>
        <row r="760">
          <cell r="D760" t="str">
            <v>F10</v>
          </cell>
          <cell r="E760" t="str">
            <v>F10</v>
          </cell>
          <cell r="F760" t="str">
            <v>F10</v>
          </cell>
          <cell r="G760" t="str">
            <v>F10</v>
          </cell>
        </row>
        <row r="762">
          <cell r="D762" t="str">
            <v>F10</v>
          </cell>
          <cell r="E762" t="str">
            <v>F10</v>
          </cell>
          <cell r="F762" t="str">
            <v>F10</v>
          </cell>
          <cell r="G762" t="str">
            <v>F10</v>
          </cell>
        </row>
        <row r="770">
          <cell r="D770" t="str">
            <v>F10</v>
          </cell>
          <cell r="E770" t="str">
            <v>F10</v>
          </cell>
          <cell r="F770" t="str">
            <v>F10</v>
          </cell>
          <cell r="G770" t="str">
            <v>F10</v>
          </cell>
        </row>
        <row r="772">
          <cell r="D772" t="str">
            <v>F10</v>
          </cell>
          <cell r="E772" t="str">
            <v>F10</v>
          </cell>
          <cell r="F772" t="str">
            <v>F10</v>
          </cell>
          <cell r="G772" t="str">
            <v>F10</v>
          </cell>
        </row>
        <row r="774">
          <cell r="D774" t="str">
            <v>F10</v>
          </cell>
          <cell r="E774" t="str">
            <v>F10</v>
          </cell>
          <cell r="F774" t="str">
            <v>F10</v>
          </cell>
          <cell r="G774" t="str">
            <v>F10</v>
          </cell>
        </row>
        <row r="776">
          <cell r="D776" t="str">
            <v>F10</v>
          </cell>
          <cell r="E776" t="str">
            <v>F10</v>
          </cell>
          <cell r="F776" t="str">
            <v>F10</v>
          </cell>
          <cell r="G776" t="str">
            <v>F10</v>
          </cell>
        </row>
        <row r="778">
          <cell r="D778" t="str">
            <v>F10</v>
          </cell>
          <cell r="E778" t="str">
            <v>F10</v>
          </cell>
          <cell r="F778" t="str">
            <v>F10</v>
          </cell>
          <cell r="G778" t="str">
            <v>F10</v>
          </cell>
        </row>
        <row r="780">
          <cell r="D780" t="str">
            <v>F10</v>
          </cell>
          <cell r="E780" t="str">
            <v>F10</v>
          </cell>
          <cell r="F780" t="str">
            <v>F10</v>
          </cell>
          <cell r="G780" t="str">
            <v>F10</v>
          </cell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4">
          <cell r="D784" t="str">
            <v>F10</v>
          </cell>
          <cell r="E784" t="str">
            <v>F10</v>
          </cell>
          <cell r="F784" t="str">
            <v>F10</v>
          </cell>
          <cell r="G784" t="str">
            <v>F10</v>
          </cell>
        </row>
        <row r="789">
          <cell r="D789" t="str">
            <v>C</v>
          </cell>
          <cell r="E789" t="str">
            <v>C</v>
          </cell>
          <cell r="F789" t="str">
            <v>C</v>
          </cell>
          <cell r="G789" t="str">
            <v>C</v>
          </cell>
        </row>
        <row r="790">
          <cell r="D790" t="str">
            <v>COS
Factor</v>
          </cell>
          <cell r="E790" t="str">
            <v>COS
Factor</v>
          </cell>
          <cell r="F790" t="str">
            <v>COS
Factor</v>
          </cell>
          <cell r="G790" t="str">
            <v>COS
Factor</v>
          </cell>
        </row>
        <row r="791">
          <cell r="D791" t="str">
            <v>F10</v>
          </cell>
          <cell r="E791" t="str">
            <v>F10</v>
          </cell>
          <cell r="F791" t="str">
            <v>F10</v>
          </cell>
          <cell r="G791" t="str">
            <v>F10</v>
          </cell>
        </row>
        <row r="792">
          <cell r="D792" t="str">
            <v>F10</v>
          </cell>
          <cell r="E792" t="str">
            <v>F10</v>
          </cell>
          <cell r="F792" t="str">
            <v>F10</v>
          </cell>
          <cell r="G792" t="str">
            <v>F10</v>
          </cell>
        </row>
        <row r="793">
          <cell r="D793" t="str">
            <v>F10</v>
          </cell>
          <cell r="E793" t="str">
            <v>F10</v>
          </cell>
          <cell r="F793" t="str">
            <v>F10</v>
          </cell>
          <cell r="G793" t="str">
            <v>F10</v>
          </cell>
        </row>
        <row r="796">
          <cell r="D796" t="str">
            <v>F10</v>
          </cell>
          <cell r="E796" t="str">
            <v>F10</v>
          </cell>
          <cell r="F796" t="str">
            <v>F10</v>
          </cell>
          <cell r="G796" t="str">
            <v>F10</v>
          </cell>
        </row>
        <row r="797">
          <cell r="D797" t="str">
            <v>F10</v>
          </cell>
          <cell r="E797" t="str">
            <v>F10</v>
          </cell>
          <cell r="F797" t="str">
            <v>F10</v>
          </cell>
          <cell r="G797" t="str">
            <v>F10</v>
          </cell>
        </row>
        <row r="798">
          <cell r="D798" t="str">
            <v>F10</v>
          </cell>
          <cell r="E798" t="str">
            <v>F10</v>
          </cell>
          <cell r="F798" t="str">
            <v>F10</v>
          </cell>
          <cell r="G798" t="str">
            <v>F10</v>
          </cell>
        </row>
        <row r="801">
          <cell r="D801" t="str">
            <v>F10</v>
          </cell>
          <cell r="E801" t="str">
            <v>F10</v>
          </cell>
          <cell r="F801" t="str">
            <v>F10</v>
          </cell>
          <cell r="G801" t="str">
            <v>F10</v>
          </cell>
        </row>
        <row r="802">
          <cell r="D802" t="str">
            <v>F10</v>
          </cell>
          <cell r="E802" t="str">
            <v>F10</v>
          </cell>
          <cell r="F802" t="str">
            <v>F10</v>
          </cell>
          <cell r="G802" t="str">
            <v>F10</v>
          </cell>
        </row>
        <row r="805">
          <cell r="D805" t="str">
            <v>F10</v>
          </cell>
          <cell r="E805" t="str">
            <v>F10</v>
          </cell>
          <cell r="F805" t="str">
            <v>F10</v>
          </cell>
          <cell r="G805" t="str">
            <v>F10</v>
          </cell>
        </row>
        <row r="806">
          <cell r="D806" t="str">
            <v>F10</v>
          </cell>
          <cell r="E806" t="str">
            <v>F10</v>
          </cell>
          <cell r="F806" t="str">
            <v>F10</v>
          </cell>
          <cell r="G806" t="str">
            <v>F10</v>
          </cell>
        </row>
        <row r="807">
          <cell r="D807" t="str">
            <v>F10</v>
          </cell>
          <cell r="E807" t="str">
            <v>F10</v>
          </cell>
          <cell r="F807" t="str">
            <v>F10</v>
          </cell>
          <cell r="G807" t="str">
            <v>F10</v>
          </cell>
        </row>
        <row r="810">
          <cell r="D810" t="str">
            <v>F10</v>
          </cell>
          <cell r="E810" t="str">
            <v>F10</v>
          </cell>
          <cell r="F810" t="str">
            <v>F10</v>
          </cell>
          <cell r="G810" t="str">
            <v>F10</v>
          </cell>
        </row>
        <row r="811">
          <cell r="D811" t="str">
            <v>F10</v>
          </cell>
          <cell r="E811" t="str">
            <v>F10</v>
          </cell>
          <cell r="F811" t="str">
            <v>F10</v>
          </cell>
          <cell r="G811" t="str">
            <v>F10</v>
          </cell>
        </row>
        <row r="812">
          <cell r="D812" t="str">
            <v>F10</v>
          </cell>
          <cell r="E812" t="str">
            <v>F10</v>
          </cell>
          <cell r="F812" t="str">
            <v>F10</v>
          </cell>
          <cell r="G812" t="str">
            <v>F10</v>
          </cell>
        </row>
        <row r="815">
          <cell r="D815" t="str">
            <v>F10</v>
          </cell>
          <cell r="E815" t="str">
            <v>F10</v>
          </cell>
          <cell r="F815" t="str">
            <v>F10</v>
          </cell>
          <cell r="G815" t="str">
            <v>F10</v>
          </cell>
        </row>
        <row r="816">
          <cell r="D816" t="str">
            <v>F10</v>
          </cell>
          <cell r="E816" t="str">
            <v>F10</v>
          </cell>
          <cell r="F816" t="str">
            <v>F10</v>
          </cell>
          <cell r="G816" t="str">
            <v>F10</v>
          </cell>
        </row>
        <row r="817">
          <cell r="D817" t="str">
            <v>F10</v>
          </cell>
          <cell r="E817" t="str">
            <v>F10</v>
          </cell>
          <cell r="F817" t="str">
            <v>F10</v>
          </cell>
          <cell r="G817" t="str">
            <v>F10</v>
          </cell>
        </row>
        <row r="820">
          <cell r="D820" t="str">
            <v>F10</v>
          </cell>
          <cell r="E820" t="str">
            <v>F10</v>
          </cell>
          <cell r="F820" t="str">
            <v>F10</v>
          </cell>
          <cell r="G820" t="str">
            <v>F10</v>
          </cell>
        </row>
        <row r="821">
          <cell r="D821" t="str">
            <v>F10</v>
          </cell>
          <cell r="E821" t="str">
            <v>F10</v>
          </cell>
          <cell r="F821" t="str">
            <v>F10</v>
          </cell>
          <cell r="G821" t="str">
            <v>F10</v>
          </cell>
        </row>
        <row r="823">
          <cell r="D823" t="str">
            <v>F10</v>
          </cell>
          <cell r="E823" t="str">
            <v>F10</v>
          </cell>
          <cell r="F823" t="str">
            <v>F10</v>
          </cell>
          <cell r="G823" t="str">
            <v>F10</v>
          </cell>
        </row>
        <row r="828">
          <cell r="D828" t="str">
            <v>F10</v>
          </cell>
          <cell r="E828" t="str">
            <v>F10</v>
          </cell>
          <cell r="F828" t="str">
            <v>F10</v>
          </cell>
          <cell r="G828" t="str">
            <v>F10</v>
          </cell>
        </row>
        <row r="834">
          <cell r="D834" t="str">
            <v>F10</v>
          </cell>
          <cell r="E834" t="str">
            <v>F10</v>
          </cell>
          <cell r="F834" t="str">
            <v>F10</v>
          </cell>
          <cell r="G834" t="str">
            <v>F10</v>
          </cell>
        </row>
        <row r="835">
          <cell r="D835" t="str">
            <v>A</v>
          </cell>
          <cell r="E835" t="str">
            <v>A</v>
          </cell>
          <cell r="F835" t="str">
            <v>A</v>
          </cell>
          <cell r="G835" t="str">
            <v>A</v>
          </cell>
        </row>
        <row r="838">
          <cell r="D838" t="str">
            <v>F10</v>
          </cell>
          <cell r="E838" t="str">
            <v>F10</v>
          </cell>
          <cell r="F838" t="str">
            <v>F10</v>
          </cell>
          <cell r="G838" t="str">
            <v>F10</v>
          </cell>
        </row>
        <row r="839">
          <cell r="D839" t="str">
            <v>A</v>
          </cell>
          <cell r="E839" t="str">
            <v>A</v>
          </cell>
          <cell r="F839" t="str">
            <v>A</v>
          </cell>
          <cell r="G839" t="str">
            <v>A</v>
          </cell>
        </row>
        <row r="842">
          <cell r="D842" t="str">
            <v>F10</v>
          </cell>
          <cell r="E842" t="str">
            <v>F10</v>
          </cell>
          <cell r="F842" t="str">
            <v>F10</v>
          </cell>
          <cell r="G842" t="str">
            <v>F10</v>
          </cell>
        </row>
        <row r="843">
          <cell r="D843" t="str">
            <v>A</v>
          </cell>
          <cell r="E843" t="str">
            <v>A</v>
          </cell>
          <cell r="F843" t="str">
            <v>A</v>
          </cell>
          <cell r="G843" t="str">
            <v>A</v>
          </cell>
        </row>
        <row r="846">
          <cell r="D846" t="str">
            <v>F10</v>
          </cell>
          <cell r="E846" t="str">
            <v>F10</v>
          </cell>
          <cell r="F846" t="str">
            <v>F10</v>
          </cell>
          <cell r="G846" t="str">
            <v>F10</v>
          </cell>
        </row>
        <row r="847">
          <cell r="D847" t="str">
            <v>A</v>
          </cell>
          <cell r="E847" t="str">
            <v>A</v>
          </cell>
          <cell r="F847" t="str">
            <v>A</v>
          </cell>
          <cell r="G847" t="str">
            <v>A</v>
          </cell>
        </row>
        <row r="850">
          <cell r="D850" t="str">
            <v>F10</v>
          </cell>
          <cell r="E850" t="str">
            <v>F10</v>
          </cell>
          <cell r="F850" t="str">
            <v>F10</v>
          </cell>
          <cell r="G850" t="str">
            <v>F10</v>
          </cell>
        </row>
        <row r="851">
          <cell r="D851" t="str">
            <v>A</v>
          </cell>
          <cell r="E851" t="str">
            <v>A</v>
          </cell>
          <cell r="F851" t="str">
            <v>A</v>
          </cell>
          <cell r="G851" t="str">
            <v>A</v>
          </cell>
        </row>
        <row r="854">
          <cell r="D854" t="str">
            <v>F10</v>
          </cell>
          <cell r="E854" t="str">
            <v>F10</v>
          </cell>
          <cell r="F854" t="str">
            <v>F10</v>
          </cell>
          <cell r="G854" t="str">
            <v>F10</v>
          </cell>
        </row>
        <row r="855">
          <cell r="D855" t="str">
            <v>A</v>
          </cell>
          <cell r="E855" t="str">
            <v>A</v>
          </cell>
          <cell r="F855" t="str">
            <v>A</v>
          </cell>
          <cell r="G855" t="str">
            <v>A</v>
          </cell>
        </row>
        <row r="858">
          <cell r="D858" t="str">
            <v>F10</v>
          </cell>
          <cell r="E858" t="str">
            <v>F10</v>
          </cell>
          <cell r="F858" t="str">
            <v>F10</v>
          </cell>
          <cell r="G858" t="str">
            <v>F10</v>
          </cell>
        </row>
        <row r="859">
          <cell r="D859" t="str">
            <v>A</v>
          </cell>
          <cell r="E859" t="str">
            <v>A</v>
          </cell>
          <cell r="F859" t="str">
            <v>A</v>
          </cell>
          <cell r="G859" t="str">
            <v>A</v>
          </cell>
        </row>
        <row r="862">
          <cell r="D862" t="str">
            <v>F10</v>
          </cell>
          <cell r="E862" t="str">
            <v>F10</v>
          </cell>
          <cell r="F862" t="str">
            <v>F10</v>
          </cell>
          <cell r="G862" t="str">
            <v>F10</v>
          </cell>
        </row>
        <row r="863">
          <cell r="D863" t="str">
            <v>A</v>
          </cell>
          <cell r="E863" t="str">
            <v>A</v>
          </cell>
          <cell r="F863" t="str">
            <v>A</v>
          </cell>
          <cell r="G863" t="str">
            <v>A</v>
          </cell>
        </row>
        <row r="866">
          <cell r="D866" t="str">
            <v>F10</v>
          </cell>
          <cell r="E866" t="str">
            <v>F10</v>
          </cell>
          <cell r="F866" t="str">
            <v>F10</v>
          </cell>
          <cell r="G866" t="str">
            <v>F10</v>
          </cell>
        </row>
        <row r="867">
          <cell r="D867" t="str">
            <v>A</v>
          </cell>
          <cell r="E867" t="str">
            <v>A</v>
          </cell>
          <cell r="F867" t="str">
            <v>A</v>
          </cell>
          <cell r="G867" t="str">
            <v>A</v>
          </cell>
        </row>
        <row r="870">
          <cell r="D870" t="str">
            <v>F10</v>
          </cell>
          <cell r="E870" t="str">
            <v>F10</v>
          </cell>
          <cell r="F870" t="str">
            <v>F10</v>
          </cell>
          <cell r="G870" t="str">
            <v>F10</v>
          </cell>
        </row>
        <row r="871">
          <cell r="D871" t="str">
            <v>F10</v>
          </cell>
          <cell r="E871" t="str">
            <v>F10</v>
          </cell>
          <cell r="F871" t="str">
            <v>F10</v>
          </cell>
          <cell r="G871" t="str">
            <v>F10</v>
          </cell>
        </row>
        <row r="875">
          <cell r="D875" t="str">
            <v>C</v>
          </cell>
          <cell r="E875" t="str">
            <v>C</v>
          </cell>
          <cell r="F875" t="str">
            <v>C</v>
          </cell>
          <cell r="G875" t="str">
            <v>C</v>
          </cell>
        </row>
        <row r="876">
          <cell r="D876" t="str">
            <v>COS
Factor</v>
          </cell>
          <cell r="E876" t="str">
            <v>COS
Factor</v>
          </cell>
          <cell r="F876" t="str">
            <v>COS
Factor</v>
          </cell>
          <cell r="G876" t="str">
            <v>COS
Factor</v>
          </cell>
        </row>
        <row r="879">
          <cell r="D879" t="str">
            <v>F20</v>
          </cell>
          <cell r="E879" t="str">
            <v>F20</v>
          </cell>
          <cell r="F879" t="str">
            <v>F20</v>
          </cell>
          <cell r="G879" t="str">
            <v>F20</v>
          </cell>
        </row>
        <row r="880">
          <cell r="D880" t="str">
            <v>A</v>
          </cell>
          <cell r="E880" t="str">
            <v>A</v>
          </cell>
          <cell r="F880" t="str">
            <v>A</v>
          </cell>
          <cell r="G880" t="str">
            <v>A</v>
          </cell>
        </row>
        <row r="883">
          <cell r="D883" t="str">
            <v>F20</v>
          </cell>
          <cell r="E883" t="str">
            <v>F20</v>
          </cell>
          <cell r="F883" t="str">
            <v>F20</v>
          </cell>
          <cell r="G883" t="str">
            <v>F20</v>
          </cell>
        </row>
        <row r="884">
          <cell r="D884" t="str">
            <v>A</v>
          </cell>
          <cell r="E884" t="str">
            <v>A</v>
          </cell>
          <cell r="F884" t="str">
            <v>A</v>
          </cell>
          <cell r="G884" t="str">
            <v>A</v>
          </cell>
        </row>
        <row r="887">
          <cell r="D887" t="str">
            <v>F20</v>
          </cell>
          <cell r="E887" t="str">
            <v>F20</v>
          </cell>
          <cell r="F887" t="str">
            <v>F20</v>
          </cell>
          <cell r="G887" t="str">
            <v>F20</v>
          </cell>
        </row>
        <row r="888">
          <cell r="D888" t="str">
            <v>A</v>
          </cell>
          <cell r="E888" t="str">
            <v>A</v>
          </cell>
          <cell r="F888" t="str">
            <v>A</v>
          </cell>
          <cell r="G888" t="str">
            <v>A</v>
          </cell>
        </row>
        <row r="891">
          <cell r="D891" t="str">
            <v>F20</v>
          </cell>
          <cell r="E891" t="str">
            <v>F20</v>
          </cell>
          <cell r="F891" t="str">
            <v>F20</v>
          </cell>
          <cell r="G891" t="str">
            <v>F20</v>
          </cell>
        </row>
        <row r="892">
          <cell r="D892" t="str">
            <v>F22</v>
          </cell>
          <cell r="E892" t="str">
            <v>F22</v>
          </cell>
          <cell r="F892" t="str">
            <v>F22</v>
          </cell>
          <cell r="G892" t="str">
            <v>F22</v>
          </cell>
        </row>
        <row r="893">
          <cell r="D893" t="str">
            <v>A</v>
          </cell>
          <cell r="E893" t="str">
            <v>A</v>
          </cell>
          <cell r="F893" t="str">
            <v>A</v>
          </cell>
          <cell r="G893" t="str">
            <v>A</v>
          </cell>
        </row>
        <row r="896">
          <cell r="D896" t="str">
            <v>F20</v>
          </cell>
          <cell r="E896" t="str">
            <v>F20</v>
          </cell>
          <cell r="F896" t="str">
            <v>F20</v>
          </cell>
          <cell r="G896" t="str">
            <v>F20</v>
          </cell>
        </row>
        <row r="897">
          <cell r="D897" t="str">
            <v>F22</v>
          </cell>
          <cell r="E897" t="str">
            <v>F22</v>
          </cell>
          <cell r="F897" t="str">
            <v>F22</v>
          </cell>
          <cell r="G897" t="str">
            <v>F22</v>
          </cell>
        </row>
        <row r="898">
          <cell r="D898" t="str">
            <v>A</v>
          </cell>
          <cell r="E898" t="str">
            <v>A</v>
          </cell>
          <cell r="F898" t="str">
            <v>A</v>
          </cell>
          <cell r="G898" t="str">
            <v>A</v>
          </cell>
        </row>
        <row r="901">
          <cell r="D901" t="str">
            <v>F20</v>
          </cell>
          <cell r="E901" t="str">
            <v>F20</v>
          </cell>
          <cell r="F901" t="str">
            <v>F20</v>
          </cell>
          <cell r="G901" t="str">
            <v>F20</v>
          </cell>
        </row>
        <row r="902">
          <cell r="D902" t="str">
            <v>F22</v>
          </cell>
          <cell r="E902" t="str">
            <v>F22</v>
          </cell>
          <cell r="F902" t="str">
            <v>F22</v>
          </cell>
          <cell r="G902" t="str">
            <v>F22</v>
          </cell>
        </row>
        <row r="903">
          <cell r="D903" t="str">
            <v>A</v>
          </cell>
          <cell r="E903" t="str">
            <v>A</v>
          </cell>
          <cell r="F903" t="str">
            <v>A</v>
          </cell>
          <cell r="G903" t="str">
            <v>A</v>
          </cell>
        </row>
        <row r="906">
          <cell r="D906" t="str">
            <v>F20</v>
          </cell>
          <cell r="E906" t="str">
            <v>F20</v>
          </cell>
          <cell r="F906" t="str">
            <v>F20</v>
          </cell>
          <cell r="G906" t="str">
            <v>F20</v>
          </cell>
        </row>
        <row r="907">
          <cell r="D907" t="str">
            <v>F22</v>
          </cell>
          <cell r="E907" t="str">
            <v>F22</v>
          </cell>
          <cell r="F907" t="str">
            <v>F22</v>
          </cell>
          <cell r="G907" t="str">
            <v>F22</v>
          </cell>
        </row>
        <row r="908">
          <cell r="D908" t="str">
            <v>A</v>
          </cell>
          <cell r="E908" t="str">
            <v>A</v>
          </cell>
          <cell r="F908" t="str">
            <v>A</v>
          </cell>
          <cell r="G908" t="str">
            <v>A</v>
          </cell>
        </row>
        <row r="911">
          <cell r="D911" t="str">
            <v>F21</v>
          </cell>
          <cell r="E911" t="str">
            <v>F21</v>
          </cell>
          <cell r="F911" t="str">
            <v>F21</v>
          </cell>
          <cell r="G911" t="str">
            <v>F21</v>
          </cell>
        </row>
        <row r="912">
          <cell r="D912" t="str">
            <v>A</v>
          </cell>
          <cell r="E912" t="str">
            <v>A</v>
          </cell>
          <cell r="F912" t="str">
            <v>A</v>
          </cell>
          <cell r="G912" t="str">
            <v>A</v>
          </cell>
        </row>
        <row r="915">
          <cell r="D915" t="str">
            <v>F70</v>
          </cell>
          <cell r="E915" t="str">
            <v>F70</v>
          </cell>
          <cell r="F915" t="str">
            <v>F70</v>
          </cell>
          <cell r="G915" t="str">
            <v>F70</v>
          </cell>
        </row>
        <row r="916">
          <cell r="D916" t="str">
            <v>A</v>
          </cell>
          <cell r="E916" t="str">
            <v>A</v>
          </cell>
          <cell r="F916" t="str">
            <v>A</v>
          </cell>
          <cell r="G916" t="str">
            <v>A</v>
          </cell>
        </row>
        <row r="919">
          <cell r="D919" t="str">
            <v>F60</v>
          </cell>
          <cell r="E919" t="str">
            <v>F60</v>
          </cell>
          <cell r="F919" t="str">
            <v>F60</v>
          </cell>
          <cell r="G919" t="str">
            <v>F60</v>
          </cell>
        </row>
        <row r="920">
          <cell r="D920" t="str">
            <v>A</v>
          </cell>
          <cell r="E920" t="str">
            <v>A</v>
          </cell>
          <cell r="F920" t="str">
            <v>A</v>
          </cell>
          <cell r="G920" t="str">
            <v>A</v>
          </cell>
        </row>
        <row r="923">
          <cell r="D923" t="str">
            <v>F20</v>
          </cell>
          <cell r="E923" t="str">
            <v>F20</v>
          </cell>
          <cell r="F923" t="str">
            <v>F20</v>
          </cell>
          <cell r="G923" t="str">
            <v>F20</v>
          </cell>
        </row>
        <row r="924">
          <cell r="D924" t="str">
            <v>F22</v>
          </cell>
          <cell r="E924" t="str">
            <v>F22</v>
          </cell>
          <cell r="F924" t="str">
            <v>F22</v>
          </cell>
          <cell r="G924" t="str">
            <v>F22</v>
          </cell>
        </row>
        <row r="925">
          <cell r="D925" t="str">
            <v>A</v>
          </cell>
          <cell r="E925" t="str">
            <v>A</v>
          </cell>
          <cell r="F925" t="str">
            <v>A</v>
          </cell>
          <cell r="G925" t="str">
            <v>A</v>
          </cell>
        </row>
        <row r="928">
          <cell r="D928" t="str">
            <v>F20</v>
          </cell>
          <cell r="E928" t="str">
            <v>F20</v>
          </cell>
          <cell r="F928" t="str">
            <v>F20</v>
          </cell>
          <cell r="G928" t="str">
            <v>F20</v>
          </cell>
        </row>
        <row r="929">
          <cell r="D929" t="str">
            <v>F22</v>
          </cell>
          <cell r="E929" t="str">
            <v>F22</v>
          </cell>
          <cell r="F929" t="str">
            <v>F22</v>
          </cell>
          <cell r="G929" t="str">
            <v>F22</v>
          </cell>
        </row>
        <row r="930">
          <cell r="D930" t="str">
            <v>A</v>
          </cell>
          <cell r="E930" t="str">
            <v>A</v>
          </cell>
          <cell r="F930" t="str">
            <v>A</v>
          </cell>
          <cell r="G930" t="str">
            <v>A</v>
          </cell>
        </row>
        <row r="933">
          <cell r="D933" t="str">
            <v>A</v>
          </cell>
          <cell r="E933" t="str">
            <v>A</v>
          </cell>
          <cell r="F933" t="str">
            <v>A</v>
          </cell>
          <cell r="G933" t="str">
            <v>A</v>
          </cell>
        </row>
        <row r="936">
          <cell r="D936" t="str">
            <v>F22</v>
          </cell>
          <cell r="E936" t="str">
            <v>F22</v>
          </cell>
          <cell r="F936" t="str">
            <v>F22</v>
          </cell>
          <cell r="G936" t="str">
            <v>F22</v>
          </cell>
        </row>
        <row r="937">
          <cell r="D937" t="str">
            <v>F20</v>
          </cell>
          <cell r="E937" t="str">
            <v>F20</v>
          </cell>
          <cell r="F937" t="str">
            <v>F20</v>
          </cell>
          <cell r="G937" t="str">
            <v>F20</v>
          </cell>
        </row>
        <row r="942">
          <cell r="D942" t="str">
            <v>C</v>
          </cell>
          <cell r="E942" t="str">
            <v>C</v>
          </cell>
          <cell r="F942" t="str">
            <v>C</v>
          </cell>
          <cell r="G942" t="str">
            <v>C</v>
          </cell>
        </row>
        <row r="943">
          <cell r="D943" t="str">
            <v>COS
Factor</v>
          </cell>
          <cell r="E943" t="str">
            <v>COS
Factor</v>
          </cell>
          <cell r="F943" t="str">
            <v>COS
Factor</v>
          </cell>
          <cell r="G943" t="str">
            <v>COS
Factor</v>
          </cell>
        </row>
        <row r="945">
          <cell r="D945" t="str">
            <v>F107x</v>
          </cell>
          <cell r="E945" t="str">
            <v>F107x</v>
          </cell>
          <cell r="F945" t="str">
            <v>F107x</v>
          </cell>
          <cell r="G945" t="str">
            <v>F107x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F105x</v>
          </cell>
          <cell r="E948" t="str">
            <v>F105x</v>
          </cell>
          <cell r="F948" t="str">
            <v>F105x</v>
          </cell>
          <cell r="G948" t="str">
            <v>F105x</v>
          </cell>
        </row>
        <row r="949">
          <cell r="D949" t="str">
            <v>F102x</v>
          </cell>
          <cell r="E949" t="str">
            <v>F102x</v>
          </cell>
          <cell r="F949" t="str">
            <v>F102x</v>
          </cell>
          <cell r="G949" t="str">
            <v>F102x</v>
          </cell>
        </row>
        <row r="953">
          <cell r="D953" t="str">
            <v>F107x</v>
          </cell>
          <cell r="E953" t="str">
            <v>F107x</v>
          </cell>
          <cell r="F953" t="str">
            <v>F107x</v>
          </cell>
          <cell r="G953" t="str">
            <v>F107x</v>
          </cell>
        </row>
        <row r="954">
          <cell r="D954" t="str">
            <v>F105x</v>
          </cell>
          <cell r="E954" t="str">
            <v>F105x</v>
          </cell>
          <cell r="F954" t="str">
            <v>F105x</v>
          </cell>
          <cell r="G954" t="str">
            <v>F105x</v>
          </cell>
        </row>
        <row r="955">
          <cell r="D955" t="str">
            <v>F105x</v>
          </cell>
          <cell r="E955" t="str">
            <v>F105x</v>
          </cell>
          <cell r="F955" t="str">
            <v>F105x</v>
          </cell>
          <cell r="G955" t="str">
            <v>F105x</v>
          </cell>
        </row>
        <row r="956">
          <cell r="D956" t="str">
            <v>F105x</v>
          </cell>
          <cell r="E956" t="str">
            <v>F105x</v>
          </cell>
          <cell r="F956" t="str">
            <v>F105x</v>
          </cell>
          <cell r="G956" t="str">
            <v>F105x</v>
          </cell>
        </row>
        <row r="957">
          <cell r="D957" t="str">
            <v>F42</v>
          </cell>
          <cell r="E957" t="str">
            <v>F42</v>
          </cell>
          <cell r="F957" t="str">
            <v>F42</v>
          </cell>
          <cell r="G957" t="str">
            <v>F42</v>
          </cell>
        </row>
        <row r="958">
          <cell r="D958" t="str">
            <v>F102x</v>
          </cell>
          <cell r="E958" t="str">
            <v>F102x</v>
          </cell>
          <cell r="F958" t="str">
            <v>F102x</v>
          </cell>
          <cell r="G958" t="str">
            <v>F102x</v>
          </cell>
        </row>
        <row r="959">
          <cell r="D959" t="str">
            <v>F102x</v>
          </cell>
          <cell r="E959" t="str">
            <v>F102x</v>
          </cell>
          <cell r="F959" t="str">
            <v>F102x</v>
          </cell>
          <cell r="G959" t="str">
            <v>F102x</v>
          </cell>
        </row>
        <row r="964">
          <cell r="D964" t="str">
            <v>F107x</v>
          </cell>
          <cell r="E964" t="str">
            <v>F107x</v>
          </cell>
          <cell r="F964" t="str">
            <v>F107x</v>
          </cell>
          <cell r="G964" t="str">
            <v>F107x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67">
          <cell r="D967" t="str">
            <v>F42</v>
          </cell>
          <cell r="E967" t="str">
            <v>F42</v>
          </cell>
          <cell r="F967" t="str">
            <v>F42</v>
          </cell>
          <cell r="G967" t="str">
            <v>F42</v>
          </cell>
        </row>
        <row r="968">
          <cell r="D968" t="str">
            <v>F105x</v>
          </cell>
          <cell r="E968" t="str">
            <v>F105x</v>
          </cell>
          <cell r="F968" t="str">
            <v>F105x</v>
          </cell>
          <cell r="G968" t="str">
            <v>F105x</v>
          </cell>
        </row>
        <row r="969">
          <cell r="D969" t="str">
            <v>F30</v>
          </cell>
          <cell r="E969" t="str">
            <v>F30</v>
          </cell>
          <cell r="F969" t="str">
            <v>F30</v>
          </cell>
          <cell r="G969" t="str">
            <v>F30</v>
          </cell>
        </row>
        <row r="970">
          <cell r="D970" t="str">
            <v>F102x</v>
          </cell>
          <cell r="E970" t="str">
            <v>F102x</v>
          </cell>
          <cell r="F970" t="str">
            <v>F102x</v>
          </cell>
          <cell r="G970" t="str">
            <v>F102x</v>
          </cell>
        </row>
        <row r="971">
          <cell r="D971" t="str">
            <v>F10</v>
          </cell>
          <cell r="E971" t="str">
            <v>F10</v>
          </cell>
          <cell r="F971" t="str">
            <v>F105x</v>
          </cell>
          <cell r="G971" t="str">
            <v>F10</v>
          </cell>
        </row>
        <row r="972">
          <cell r="D972" t="str">
            <v>F10</v>
          </cell>
          <cell r="E972" t="str">
            <v>F10</v>
          </cell>
          <cell r="F972" t="str">
            <v>F105x</v>
          </cell>
          <cell r="G972" t="str">
            <v>F10</v>
          </cell>
        </row>
        <row r="976">
          <cell r="D976" t="str">
            <v>F107x</v>
          </cell>
          <cell r="E976" t="str">
            <v>F107x</v>
          </cell>
          <cell r="F976" t="str">
            <v>F107x</v>
          </cell>
          <cell r="G976" t="str">
            <v>F107x</v>
          </cell>
        </row>
        <row r="977">
          <cell r="D977" t="str">
            <v>F102x</v>
          </cell>
          <cell r="E977" t="str">
            <v>F102x</v>
          </cell>
          <cell r="F977" t="str">
            <v>F102x</v>
          </cell>
          <cell r="G977" t="str">
            <v>F102x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F42</v>
          </cell>
          <cell r="E979" t="str">
            <v>F42</v>
          </cell>
          <cell r="F979" t="str">
            <v>F42</v>
          </cell>
          <cell r="G979" t="str">
            <v>F42</v>
          </cell>
        </row>
        <row r="980">
          <cell r="D980" t="str">
            <v>F105x</v>
          </cell>
          <cell r="E980" t="str">
            <v>F105x</v>
          </cell>
          <cell r="F980" t="str">
            <v>F105x</v>
          </cell>
          <cell r="G980" t="str">
            <v>F105x</v>
          </cell>
        </row>
        <row r="981">
          <cell r="D981" t="str">
            <v>F30</v>
          </cell>
          <cell r="E981" t="str">
            <v>F30</v>
          </cell>
          <cell r="F981" t="str">
            <v>F30</v>
          </cell>
          <cell r="G981" t="str">
            <v>F30</v>
          </cell>
        </row>
        <row r="982">
          <cell r="D982" t="str">
            <v>F105x</v>
          </cell>
          <cell r="E982" t="str">
            <v>F105x</v>
          </cell>
          <cell r="F982" t="str">
            <v>F105x</v>
          </cell>
          <cell r="G982" t="str">
            <v>F105x</v>
          </cell>
        </row>
        <row r="983">
          <cell r="D983" t="str">
            <v>F10</v>
          </cell>
          <cell r="E983" t="str">
            <v>F10</v>
          </cell>
          <cell r="F983" t="str">
            <v>F105x</v>
          </cell>
          <cell r="G983" t="str">
            <v>F10</v>
          </cell>
        </row>
        <row r="984">
          <cell r="D984" t="str">
            <v>F10</v>
          </cell>
          <cell r="E984" t="str">
            <v>F10</v>
          </cell>
          <cell r="F984" t="str">
            <v>F10</v>
          </cell>
          <cell r="G984" t="str">
            <v>F10</v>
          </cell>
        </row>
        <row r="988">
          <cell r="D988" t="str">
            <v>F107x</v>
          </cell>
          <cell r="E988" t="str">
            <v>F107x</v>
          </cell>
          <cell r="F988" t="str">
            <v>F107x</v>
          </cell>
          <cell r="G988" t="str">
            <v>F107x</v>
          </cell>
        </row>
        <row r="989">
          <cell r="D989" t="str">
            <v>F105x</v>
          </cell>
          <cell r="E989" t="str">
            <v>F105x</v>
          </cell>
          <cell r="F989" t="str">
            <v>F105x</v>
          </cell>
          <cell r="G989" t="str">
            <v>F105x</v>
          </cell>
        </row>
        <row r="990">
          <cell r="D990" t="str">
            <v>F105x</v>
          </cell>
          <cell r="E990" t="str">
            <v>F105x</v>
          </cell>
          <cell r="F990" t="str">
            <v>F105x</v>
          </cell>
          <cell r="G990" t="str">
            <v>F105x</v>
          </cell>
        </row>
        <row r="991">
          <cell r="D991" t="str">
            <v>F102x</v>
          </cell>
          <cell r="E991" t="str">
            <v>F102x</v>
          </cell>
          <cell r="F991" t="str">
            <v>F102x</v>
          </cell>
          <cell r="G991" t="str">
            <v>F102x</v>
          </cell>
        </row>
        <row r="992">
          <cell r="D992" t="str">
            <v>F105x</v>
          </cell>
          <cell r="E992" t="str">
            <v>F105x</v>
          </cell>
          <cell r="F992" t="str">
            <v>F105x</v>
          </cell>
          <cell r="G992" t="str">
            <v>F105x</v>
          </cell>
        </row>
        <row r="993">
          <cell r="D993" t="str">
            <v>F10</v>
          </cell>
          <cell r="E993" t="str">
            <v>F10</v>
          </cell>
          <cell r="F993" t="str">
            <v>F102x</v>
          </cell>
          <cell r="G993" t="str">
            <v>F10</v>
          </cell>
        </row>
        <row r="997">
          <cell r="D997" t="str">
            <v>F107x</v>
          </cell>
          <cell r="E997" t="str">
            <v>F107x</v>
          </cell>
          <cell r="F997" t="str">
            <v>F107x</v>
          </cell>
          <cell r="G997" t="str">
            <v>F107x</v>
          </cell>
        </row>
        <row r="998">
          <cell r="D998" t="str">
            <v>F105x</v>
          </cell>
          <cell r="E998" t="str">
            <v>F105x</v>
          </cell>
          <cell r="F998" t="str">
            <v>F105x</v>
          </cell>
          <cell r="G998" t="str">
            <v>F105x</v>
          </cell>
        </row>
        <row r="999">
          <cell r="D999" t="str">
            <v>F105x</v>
          </cell>
          <cell r="E999" t="str">
            <v>F105x</v>
          </cell>
          <cell r="F999" t="str">
            <v>F105x</v>
          </cell>
          <cell r="G999" t="str">
            <v>F105x</v>
          </cell>
        </row>
        <row r="1000">
          <cell r="D1000" t="str">
            <v>F102x</v>
          </cell>
          <cell r="E1000" t="str">
            <v>F102x</v>
          </cell>
          <cell r="F1000" t="str">
            <v>F102x</v>
          </cell>
          <cell r="G1000" t="str">
            <v>F102x</v>
          </cell>
        </row>
        <row r="1001">
          <cell r="D1001" t="str">
            <v>F30</v>
          </cell>
          <cell r="E1001" t="str">
            <v>F30</v>
          </cell>
          <cell r="F1001" t="str">
            <v>F30</v>
          </cell>
          <cell r="G1001" t="str">
            <v>F30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3">
          <cell r="D1003" t="str">
            <v>F10</v>
          </cell>
          <cell r="E1003" t="str">
            <v>F10</v>
          </cell>
          <cell r="F1003" t="str">
            <v>F105x</v>
          </cell>
          <cell r="G1003" t="str">
            <v>F10</v>
          </cell>
        </row>
        <row r="1004">
          <cell r="D1004" t="str">
            <v>F10</v>
          </cell>
          <cell r="E1004" t="str">
            <v>F10</v>
          </cell>
          <cell r="F1004" t="str">
            <v>F102x</v>
          </cell>
          <cell r="G1004" t="str">
            <v>F10</v>
          </cell>
        </row>
        <row r="1008">
          <cell r="D1008" t="str">
            <v>F107x</v>
          </cell>
          <cell r="E1008" t="str">
            <v>F107x</v>
          </cell>
          <cell r="F1008" t="str">
            <v>F107x</v>
          </cell>
          <cell r="G1008" t="str">
            <v>F107x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F105x</v>
          </cell>
          <cell r="E1010" t="str">
            <v>F105x</v>
          </cell>
          <cell r="F1010" t="str">
            <v>F105x</v>
          </cell>
          <cell r="G1010" t="str">
            <v>F105x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2">
          <cell r="D1012" t="str">
            <v>F30</v>
          </cell>
          <cell r="E1012" t="str">
            <v>F30</v>
          </cell>
          <cell r="F1012" t="str">
            <v>F30</v>
          </cell>
          <cell r="G1012" t="str">
            <v>F30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4">
          <cell r="D1014" t="str">
            <v>F10</v>
          </cell>
          <cell r="E1014" t="str">
            <v>F10</v>
          </cell>
          <cell r="F1014" t="str">
            <v>F105x</v>
          </cell>
          <cell r="G1014" t="str">
            <v>F10</v>
          </cell>
        </row>
        <row r="1015">
          <cell r="D1015" t="str">
            <v>F10</v>
          </cell>
          <cell r="E1015" t="str">
            <v>F10</v>
          </cell>
          <cell r="F1015" t="str">
            <v>F102x</v>
          </cell>
          <cell r="G1015" t="str">
            <v>F10</v>
          </cell>
        </row>
        <row r="1019">
          <cell r="D1019" t="str">
            <v>F107x</v>
          </cell>
          <cell r="E1019" t="str">
            <v>F107x</v>
          </cell>
          <cell r="F1019" t="str">
            <v>F107x</v>
          </cell>
          <cell r="G1019" t="str">
            <v>F107x</v>
          </cell>
        </row>
        <row r="1020">
          <cell r="D1020" t="str">
            <v>F105x</v>
          </cell>
          <cell r="E1020" t="str">
            <v>F105x</v>
          </cell>
          <cell r="F1020" t="str">
            <v>F105x</v>
          </cell>
          <cell r="G1020" t="str">
            <v>F105x</v>
          </cell>
        </row>
        <row r="1021">
          <cell r="D1021" t="str">
            <v>F105x</v>
          </cell>
          <cell r="E1021" t="str">
            <v>F105x</v>
          </cell>
          <cell r="F1021" t="str">
            <v>F105x</v>
          </cell>
          <cell r="G1021" t="str">
            <v>F105x</v>
          </cell>
        </row>
        <row r="1022">
          <cell r="D1022" t="str">
            <v>F102x</v>
          </cell>
          <cell r="E1022" t="str">
            <v>F102x</v>
          </cell>
          <cell r="F1022" t="str">
            <v>F102x</v>
          </cell>
          <cell r="G1022" t="str">
            <v>F102x</v>
          </cell>
        </row>
        <row r="1023">
          <cell r="D1023" t="str">
            <v>F105x</v>
          </cell>
          <cell r="E1023" t="str">
            <v>F105x</v>
          </cell>
          <cell r="F1023" t="str">
            <v>F105x</v>
          </cell>
          <cell r="G1023" t="str">
            <v>F105x</v>
          </cell>
        </row>
        <row r="1024">
          <cell r="D1024" t="str">
            <v>F30</v>
          </cell>
          <cell r="E1024" t="str">
            <v>F30</v>
          </cell>
          <cell r="F1024" t="str">
            <v>F30</v>
          </cell>
          <cell r="G1024" t="str">
            <v>F30</v>
          </cell>
        </row>
        <row r="1025">
          <cell r="D1025" t="str">
            <v>F10</v>
          </cell>
          <cell r="E1025" t="str">
            <v>F10</v>
          </cell>
          <cell r="F1025" t="str">
            <v>F105x</v>
          </cell>
          <cell r="G1025" t="str">
            <v>F10</v>
          </cell>
        </row>
        <row r="1026">
          <cell r="D1026" t="str">
            <v>F10</v>
          </cell>
          <cell r="E1026" t="str">
            <v>F10</v>
          </cell>
          <cell r="F1026" t="str">
            <v>F102x</v>
          </cell>
          <cell r="G1026" t="str">
            <v>F10</v>
          </cell>
        </row>
        <row r="1030">
          <cell r="D1030" t="str">
            <v>F107x</v>
          </cell>
          <cell r="E1030" t="str">
            <v>F107x</v>
          </cell>
          <cell r="F1030" t="str">
            <v>F107x</v>
          </cell>
          <cell r="G1030" t="str">
            <v>F107x</v>
          </cell>
        </row>
        <row r="1031">
          <cell r="D1031" t="str">
            <v>F105x</v>
          </cell>
          <cell r="E1031" t="str">
            <v>F105x</v>
          </cell>
          <cell r="F1031" t="str">
            <v>F105x</v>
          </cell>
          <cell r="G1031" t="str">
            <v>F105x</v>
          </cell>
        </row>
        <row r="1032">
          <cell r="D1032" t="str">
            <v>F105x</v>
          </cell>
          <cell r="E1032" t="str">
            <v>F105x</v>
          </cell>
          <cell r="F1032" t="str">
            <v>F105x</v>
          </cell>
          <cell r="G1032" t="str">
            <v>F105x</v>
          </cell>
        </row>
        <row r="1033">
          <cell r="D1033" t="str">
            <v>F102x</v>
          </cell>
          <cell r="E1033" t="str">
            <v>F102x</v>
          </cell>
          <cell r="F1033" t="str">
            <v>F102x</v>
          </cell>
          <cell r="G1033" t="str">
            <v>F102x</v>
          </cell>
        </row>
        <row r="1034">
          <cell r="D1034" t="str">
            <v>F42</v>
          </cell>
          <cell r="E1034" t="str">
            <v>F42</v>
          </cell>
          <cell r="F1034" t="str">
            <v>F42</v>
          </cell>
          <cell r="G1034" t="str">
            <v>F42</v>
          </cell>
        </row>
        <row r="1035">
          <cell r="D1035" t="str">
            <v>F105x</v>
          </cell>
          <cell r="E1035" t="str">
            <v>F105x</v>
          </cell>
          <cell r="F1035" t="str">
            <v>F105x</v>
          </cell>
          <cell r="G1035" t="str">
            <v>F105x</v>
          </cell>
        </row>
        <row r="1036">
          <cell r="D1036" t="str">
            <v>F30</v>
          </cell>
          <cell r="E1036" t="str">
            <v>F30</v>
          </cell>
          <cell r="F1036" t="str">
            <v>F30</v>
          </cell>
          <cell r="G1036" t="str">
            <v>F30</v>
          </cell>
        </row>
        <row r="1037">
          <cell r="D1037" t="str">
            <v>F10</v>
          </cell>
          <cell r="E1037" t="str">
            <v>F10</v>
          </cell>
          <cell r="F1037" t="str">
            <v>F105x</v>
          </cell>
          <cell r="G1037" t="str">
            <v>F10</v>
          </cell>
        </row>
        <row r="1038">
          <cell r="D1038" t="str">
            <v>F10</v>
          </cell>
          <cell r="E1038" t="str">
            <v>F10</v>
          </cell>
          <cell r="F1038" t="str">
            <v>F102x</v>
          </cell>
          <cell r="G1038" t="str">
            <v>F10</v>
          </cell>
        </row>
        <row r="1043">
          <cell r="D1043" t="str">
            <v>C</v>
          </cell>
          <cell r="E1043" t="str">
            <v>C</v>
          </cell>
          <cell r="F1043" t="str">
            <v>C</v>
          </cell>
          <cell r="G1043" t="str">
            <v>C</v>
          </cell>
        </row>
        <row r="1044">
          <cell r="D1044" t="str">
            <v>COS
Factor</v>
          </cell>
          <cell r="E1044" t="str">
            <v>COS
Factor</v>
          </cell>
          <cell r="F1044" t="str">
            <v>COS
Factor</v>
          </cell>
          <cell r="G1044" t="str">
            <v>COS
Factor</v>
          </cell>
        </row>
        <row r="1046">
          <cell r="D1046" t="str">
            <v>F107x</v>
          </cell>
          <cell r="E1046" t="str">
            <v>F107x</v>
          </cell>
          <cell r="F1046" t="str">
            <v>F107x</v>
          </cell>
          <cell r="G1046" t="str">
            <v>F107x</v>
          </cell>
        </row>
        <row r="1047">
          <cell r="D1047" t="str">
            <v>F105x</v>
          </cell>
          <cell r="E1047" t="str">
            <v>F105x</v>
          </cell>
          <cell r="F1047" t="str">
            <v>F105x</v>
          </cell>
          <cell r="G1047" t="str">
            <v>F105x</v>
          </cell>
        </row>
        <row r="1048">
          <cell r="D1048" t="str">
            <v>F105x</v>
          </cell>
          <cell r="E1048" t="str">
            <v>F105x</v>
          </cell>
          <cell r="F1048" t="str">
            <v>F105x</v>
          </cell>
          <cell r="G1048" t="str">
            <v>F105x</v>
          </cell>
        </row>
        <row r="1049">
          <cell r="D1049" t="str">
            <v>F42</v>
          </cell>
          <cell r="E1049" t="str">
            <v>F42</v>
          </cell>
          <cell r="F1049" t="str">
            <v>F42</v>
          </cell>
          <cell r="G1049" t="str">
            <v>F42</v>
          </cell>
        </row>
        <row r="1050">
          <cell r="D1050" t="str">
            <v>F102x</v>
          </cell>
          <cell r="E1050" t="str">
            <v>F102x</v>
          </cell>
          <cell r="F1050" t="str">
            <v>F102x</v>
          </cell>
          <cell r="G1050" t="str">
            <v>F102x</v>
          </cell>
        </row>
        <row r="1051">
          <cell r="D1051" t="str">
            <v>F30</v>
          </cell>
          <cell r="E1051" t="str">
            <v>F30</v>
          </cell>
          <cell r="F1051" t="str">
            <v>F30</v>
          </cell>
          <cell r="G1051" t="str">
            <v>F30</v>
          </cell>
        </row>
        <row r="1052">
          <cell r="D1052" t="str">
            <v>F105x</v>
          </cell>
          <cell r="E1052" t="str">
            <v>F105x</v>
          </cell>
          <cell r="F1052" t="str">
            <v>F105x</v>
          </cell>
          <cell r="G1052" t="str">
            <v>F105x</v>
          </cell>
        </row>
        <row r="1055">
          <cell r="D1055" t="str">
            <v>F30</v>
          </cell>
          <cell r="E1055" t="str">
            <v>F30</v>
          </cell>
          <cell r="F1055" t="str">
            <v>F30</v>
          </cell>
          <cell r="G1055" t="str">
            <v>F30</v>
          </cell>
        </row>
        <row r="1056">
          <cell r="D1056" t="str">
            <v>F30</v>
          </cell>
          <cell r="E1056" t="str">
            <v>F30</v>
          </cell>
          <cell r="F1056" t="str">
            <v>F30</v>
          </cell>
          <cell r="G1056" t="str">
            <v>F30</v>
          </cell>
        </row>
        <row r="1057">
          <cell r="D1057" t="str">
            <v>F30</v>
          </cell>
          <cell r="E1057" t="str">
            <v>F30</v>
          </cell>
          <cell r="F1057" t="str">
            <v>F30</v>
          </cell>
          <cell r="G1057" t="str">
            <v>F30</v>
          </cell>
        </row>
        <row r="1060">
          <cell r="D1060" t="str">
            <v>F107x</v>
          </cell>
          <cell r="E1060" t="str">
            <v>F107x</v>
          </cell>
          <cell r="F1060" t="str">
            <v>F107x</v>
          </cell>
          <cell r="G1060" t="str">
            <v>F107x</v>
          </cell>
        </row>
        <row r="1061">
          <cell r="D1061" t="str">
            <v>F105x</v>
          </cell>
          <cell r="E1061" t="str">
            <v>F105x</v>
          </cell>
          <cell r="F1061" t="str">
            <v>F105x</v>
          </cell>
          <cell r="G1061" t="str">
            <v>F105x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6">
          <cell r="D1066" t="str">
            <v>F30</v>
          </cell>
          <cell r="E1066" t="str">
            <v>F30</v>
          </cell>
          <cell r="F1066" t="str">
            <v>F30</v>
          </cell>
          <cell r="G1066" t="str">
            <v>F30</v>
          </cell>
        </row>
        <row r="1067">
          <cell r="D1067" t="str">
            <v>F30</v>
          </cell>
          <cell r="E1067" t="str">
            <v>F30</v>
          </cell>
          <cell r="F1067" t="str">
            <v>F30</v>
          </cell>
          <cell r="G1067" t="str">
            <v>F30</v>
          </cell>
        </row>
        <row r="1069">
          <cell r="D1069" t="str">
            <v>F102x</v>
          </cell>
          <cell r="E1069" t="str">
            <v>F102x</v>
          </cell>
          <cell r="F1069" t="str">
            <v>F102x</v>
          </cell>
          <cell r="G1069" t="str">
            <v>F102x</v>
          </cell>
        </row>
        <row r="1070">
          <cell r="D1070" t="str">
            <v>F102x</v>
          </cell>
          <cell r="E1070" t="str">
            <v>F102x</v>
          </cell>
          <cell r="F1070" t="str">
            <v>F102x</v>
          </cell>
          <cell r="G1070" t="str">
            <v>F102x</v>
          </cell>
        </row>
        <row r="1079">
          <cell r="D1079" t="str">
            <v>F107x</v>
          </cell>
          <cell r="E1079" t="str">
            <v>F107x</v>
          </cell>
          <cell r="F1079" t="str">
            <v>F107x</v>
          </cell>
          <cell r="G1079" t="str">
            <v>F107x</v>
          </cell>
        </row>
        <row r="1080">
          <cell r="D1080" t="str">
            <v>F102x</v>
          </cell>
          <cell r="E1080" t="str">
            <v>F102x</v>
          </cell>
          <cell r="F1080" t="str">
            <v>F102x</v>
          </cell>
          <cell r="G1080" t="str">
            <v>F102x</v>
          </cell>
        </row>
        <row r="1081">
          <cell r="D1081" t="str">
            <v>F105x</v>
          </cell>
          <cell r="E1081" t="str">
            <v>F105x</v>
          </cell>
          <cell r="F1081" t="str">
            <v>F105x</v>
          </cell>
          <cell r="G1081" t="str">
            <v>F105x</v>
          </cell>
        </row>
        <row r="1085">
          <cell r="D1085" t="str">
            <v>F107x</v>
          </cell>
          <cell r="E1085" t="str">
            <v>F107x</v>
          </cell>
          <cell r="F1085" t="str">
            <v>F107x</v>
          </cell>
          <cell r="G1085" t="str">
            <v>F107x</v>
          </cell>
        </row>
        <row r="1086">
          <cell r="D1086" t="str">
            <v>F105x</v>
          </cell>
          <cell r="E1086" t="str">
            <v>F105x</v>
          </cell>
          <cell r="F1086" t="str">
            <v>F105x</v>
          </cell>
          <cell r="G1086" t="str">
            <v>F105x</v>
          </cell>
        </row>
        <row r="1087">
          <cell r="D1087" t="str">
            <v>F105x</v>
          </cell>
          <cell r="E1087" t="str">
            <v>F105x</v>
          </cell>
          <cell r="F1087" t="str">
            <v>F105x</v>
          </cell>
          <cell r="G1087" t="str">
            <v>F105x</v>
          </cell>
        </row>
        <row r="1088">
          <cell r="D1088" t="str">
            <v>F105x</v>
          </cell>
          <cell r="E1088" t="str">
            <v>F105x</v>
          </cell>
          <cell r="F1088" t="str">
            <v>F105x</v>
          </cell>
          <cell r="G1088" t="str">
            <v>F105x</v>
          </cell>
        </row>
        <row r="1089">
          <cell r="D1089" t="str">
            <v>F105x</v>
          </cell>
          <cell r="E1089" t="str">
            <v>F105x</v>
          </cell>
          <cell r="F1089" t="str">
            <v>F105x</v>
          </cell>
          <cell r="G1089" t="str">
            <v>F105x</v>
          </cell>
        </row>
        <row r="1090">
          <cell r="D1090" t="str">
            <v>F105x</v>
          </cell>
          <cell r="E1090" t="str">
            <v>F105x</v>
          </cell>
          <cell r="F1090" t="str">
            <v>F105x</v>
          </cell>
          <cell r="G1090" t="str">
            <v>F105x</v>
          </cell>
        </row>
        <row r="1094">
          <cell r="D1094" t="str">
            <v>F107x</v>
          </cell>
          <cell r="E1094" t="str">
            <v>F107x</v>
          </cell>
          <cell r="F1094" t="str">
            <v>F107x</v>
          </cell>
          <cell r="G1094" t="str">
            <v>F107x</v>
          </cell>
        </row>
        <row r="1095">
          <cell r="D1095" t="str">
            <v>F105x</v>
          </cell>
          <cell r="E1095" t="str">
            <v>F105x</v>
          </cell>
          <cell r="F1095" t="str">
            <v>F105x</v>
          </cell>
          <cell r="G1095" t="str">
            <v>F105x</v>
          </cell>
        </row>
        <row r="1096">
          <cell r="D1096" t="str">
            <v>F102x</v>
          </cell>
          <cell r="E1096" t="str">
            <v>F102x</v>
          </cell>
          <cell r="F1096" t="str">
            <v>F102x</v>
          </cell>
          <cell r="G1096" t="str">
            <v>F102x</v>
          </cell>
        </row>
        <row r="1097">
          <cell r="D1097" t="str">
            <v>F30</v>
          </cell>
          <cell r="E1097" t="str">
            <v>F30</v>
          </cell>
          <cell r="F1097" t="str">
            <v>F30</v>
          </cell>
          <cell r="G1097" t="str">
            <v>F30</v>
          </cell>
        </row>
        <row r="1098">
          <cell r="D1098" t="str">
            <v>F42</v>
          </cell>
          <cell r="E1098" t="str">
            <v>F42</v>
          </cell>
          <cell r="F1098" t="str">
            <v>F42</v>
          </cell>
          <cell r="G1098" t="str">
            <v>F42</v>
          </cell>
        </row>
        <row r="1099">
          <cell r="D1099" t="str">
            <v>F10</v>
          </cell>
          <cell r="E1099" t="str">
            <v>F105x</v>
          </cell>
          <cell r="F1099" t="str">
            <v>F10</v>
          </cell>
          <cell r="G1099" t="str">
            <v>F10</v>
          </cell>
        </row>
        <row r="1100">
          <cell r="D1100" t="str">
            <v>F105x</v>
          </cell>
          <cell r="E1100" t="str">
            <v>F105x</v>
          </cell>
          <cell r="F1100" t="str">
            <v>F105x</v>
          </cell>
          <cell r="G1100" t="str">
            <v>F105x</v>
          </cell>
        </row>
        <row r="1103">
          <cell r="D1103" t="str">
            <v>F102x</v>
          </cell>
          <cell r="E1103" t="str">
            <v>F102x</v>
          </cell>
          <cell r="F1103" t="str">
            <v>F102x</v>
          </cell>
          <cell r="G1103" t="str">
            <v>F102x</v>
          </cell>
        </row>
        <row r="1113">
          <cell r="D1113" t="str">
            <v>C</v>
          </cell>
          <cell r="E1113" t="str">
            <v>C</v>
          </cell>
          <cell r="F1113" t="str">
            <v>C</v>
          </cell>
          <cell r="G1113" t="str">
            <v>C</v>
          </cell>
        </row>
        <row r="1114">
          <cell r="D1114" t="str">
            <v>COS
Factor</v>
          </cell>
          <cell r="E1114" t="str">
            <v>COS
Factor</v>
          </cell>
          <cell r="F1114" t="str">
            <v>COS
Factor</v>
          </cell>
          <cell r="G1114" t="str">
            <v>COS
Factor</v>
          </cell>
        </row>
        <row r="1116">
          <cell r="D1116" t="str">
            <v>F20</v>
          </cell>
          <cell r="E1116" t="str">
            <v>F20</v>
          </cell>
          <cell r="F1116" t="str">
            <v>F20</v>
          </cell>
          <cell r="G1116" t="str">
            <v>F20</v>
          </cell>
        </row>
        <row r="1117">
          <cell r="D1117" t="str">
            <v>F10</v>
          </cell>
          <cell r="E1117" t="str">
            <v>F10</v>
          </cell>
          <cell r="F1117" t="str">
            <v>F10</v>
          </cell>
          <cell r="G1117" t="str">
            <v>F10</v>
          </cell>
        </row>
        <row r="1118">
          <cell r="D1118" t="str">
            <v>F10</v>
          </cell>
          <cell r="E1118" t="str">
            <v>F10</v>
          </cell>
          <cell r="F1118" t="str">
            <v>F10</v>
          </cell>
          <cell r="G1118" t="str">
            <v>F10</v>
          </cell>
        </row>
        <row r="1119">
          <cell r="D1119" t="str">
            <v>F10</v>
          </cell>
          <cell r="E1119" t="str">
            <v>F10</v>
          </cell>
          <cell r="F1119" t="str">
            <v>F10</v>
          </cell>
          <cell r="G1119" t="str">
            <v>F10</v>
          </cell>
        </row>
        <row r="1120">
          <cell r="D1120" t="str">
            <v>F30</v>
          </cell>
          <cell r="E1120" t="str">
            <v>F30</v>
          </cell>
          <cell r="F1120" t="str">
            <v>F30</v>
          </cell>
          <cell r="G1120" t="str">
            <v>F30</v>
          </cell>
        </row>
        <row r="1121">
          <cell r="D1121" t="str">
            <v>F102</v>
          </cell>
          <cell r="E1121" t="str">
            <v>F102</v>
          </cell>
          <cell r="F1121" t="str">
            <v>F102</v>
          </cell>
          <cell r="G1121" t="str">
            <v>F102</v>
          </cell>
        </row>
        <row r="1124">
          <cell r="D1124" t="str">
            <v>F10</v>
          </cell>
          <cell r="E1124" t="str">
            <v>F10</v>
          </cell>
          <cell r="F1124" t="str">
            <v>F10</v>
          </cell>
          <cell r="G1124" t="str">
            <v>F10</v>
          </cell>
        </row>
        <row r="1126">
          <cell r="D1126" t="str">
            <v>F10</v>
          </cell>
          <cell r="E1126" t="str">
            <v>F10</v>
          </cell>
          <cell r="F1126" t="str">
            <v>F10</v>
          </cell>
          <cell r="G1126" t="str">
            <v>F10</v>
          </cell>
        </row>
        <row r="1128">
          <cell r="D1128" t="str">
            <v>F102x</v>
          </cell>
          <cell r="E1128" t="str">
            <v>F102x</v>
          </cell>
          <cell r="F1128" t="str">
            <v>F102x</v>
          </cell>
          <cell r="G1128" t="str">
            <v>F102x</v>
          </cell>
        </row>
        <row r="1130">
          <cell r="D1130" t="str">
            <v>F11</v>
          </cell>
          <cell r="E1130" t="str">
            <v>F11</v>
          </cell>
          <cell r="F1130" t="str">
            <v>F11</v>
          </cell>
          <cell r="G1130" t="str">
            <v>F11</v>
          </cell>
        </row>
        <row r="1132">
          <cell r="D1132" t="str">
            <v>F30</v>
          </cell>
          <cell r="E1132" t="str">
            <v>F30</v>
          </cell>
          <cell r="F1132" t="str">
            <v>F30</v>
          </cell>
          <cell r="G1132" t="str">
            <v>F30</v>
          </cell>
        </row>
        <row r="1133">
          <cell r="D1133" t="str">
            <v>F30</v>
          </cell>
          <cell r="E1133" t="str">
            <v>F30</v>
          </cell>
          <cell r="F1133" t="str">
            <v>F30</v>
          </cell>
          <cell r="G1133" t="str">
            <v>F30</v>
          </cell>
        </row>
        <row r="1136">
          <cell r="D1136" t="str">
            <v>F30</v>
          </cell>
          <cell r="E1136" t="str">
            <v>F30</v>
          </cell>
          <cell r="F1136" t="str">
            <v>F30</v>
          </cell>
          <cell r="G1136" t="str">
            <v>F30</v>
          </cell>
        </row>
        <row r="1138">
          <cell r="D1138" t="str">
            <v>F30</v>
          </cell>
          <cell r="E1138" t="str">
            <v>F30</v>
          </cell>
          <cell r="F1138" t="str">
            <v>F30</v>
          </cell>
          <cell r="G1138" t="str">
            <v>F30</v>
          </cell>
        </row>
        <row r="1140">
          <cell r="D1140" t="str">
            <v>F30</v>
          </cell>
          <cell r="E1140" t="str">
            <v>F30</v>
          </cell>
          <cell r="F1140" t="str">
            <v>F30</v>
          </cell>
          <cell r="G1140" t="str">
            <v>F30</v>
          </cell>
        </row>
        <row r="1142">
          <cell r="D1142" t="str">
            <v>F30</v>
          </cell>
          <cell r="E1142" t="str">
            <v>F30</v>
          </cell>
          <cell r="F1142" t="str">
            <v>F30</v>
          </cell>
          <cell r="G1142" t="str">
            <v>F30</v>
          </cell>
        </row>
        <row r="1144">
          <cell r="D1144" t="str">
            <v>F102x</v>
          </cell>
          <cell r="E1144" t="str">
            <v>F102x</v>
          </cell>
          <cell r="F1144" t="str">
            <v>F102x</v>
          </cell>
          <cell r="G1144" t="str">
            <v>F102x</v>
          </cell>
        </row>
        <row r="1146">
          <cell r="D1146" t="str">
            <v>F102x</v>
          </cell>
          <cell r="E1146" t="str">
            <v>F102x</v>
          </cell>
          <cell r="F1146" t="str">
            <v>F102x</v>
          </cell>
          <cell r="G1146" t="str">
            <v>F102x</v>
          </cell>
        </row>
        <row r="1148">
          <cell r="D1148" t="str">
            <v>F102x</v>
          </cell>
          <cell r="E1148" t="str">
            <v>F102x</v>
          </cell>
          <cell r="F1148" t="str">
            <v>F102x</v>
          </cell>
          <cell r="G1148" t="str">
            <v>F102x</v>
          </cell>
        </row>
        <row r="1150">
          <cell r="D1150" t="str">
            <v>F102x</v>
          </cell>
          <cell r="E1150" t="str">
            <v>F102x</v>
          </cell>
          <cell r="F1150" t="str">
            <v>F102x</v>
          </cell>
          <cell r="G1150" t="str">
            <v>F102x</v>
          </cell>
        </row>
        <row r="1151">
          <cell r="D1151" t="str">
            <v>F102x</v>
          </cell>
          <cell r="E1151" t="str">
            <v>F102x</v>
          </cell>
          <cell r="F1151" t="str">
            <v>F102x</v>
          </cell>
          <cell r="G1151" t="str">
            <v>F102x</v>
          </cell>
        </row>
        <row r="1152">
          <cell r="D1152" t="str">
            <v>F102x</v>
          </cell>
          <cell r="E1152" t="str">
            <v>F102x</v>
          </cell>
          <cell r="F1152" t="str">
            <v>F102x</v>
          </cell>
          <cell r="G1152" t="str">
            <v>F102x</v>
          </cell>
        </row>
        <row r="1153">
          <cell r="D1153" t="str">
            <v>F30</v>
          </cell>
          <cell r="E1153" t="str">
            <v>F30</v>
          </cell>
          <cell r="F1153" t="str">
            <v>F30</v>
          </cell>
          <cell r="G1153" t="str">
            <v>F30</v>
          </cell>
        </row>
        <row r="1154">
          <cell r="D1154" t="str">
            <v>F102x</v>
          </cell>
          <cell r="E1154" t="str">
            <v>F102x</v>
          </cell>
          <cell r="F1154" t="str">
            <v>F102x</v>
          </cell>
          <cell r="G1154" t="str">
            <v>F102x</v>
          </cell>
        </row>
        <row r="1157">
          <cell r="D1157" t="str">
            <v>F102x</v>
          </cell>
          <cell r="E1157" t="str">
            <v>F102x</v>
          </cell>
          <cell r="F1157" t="str">
            <v>F102x</v>
          </cell>
          <cell r="G1157" t="str">
            <v>F102x</v>
          </cell>
        </row>
        <row r="1158">
          <cell r="D1158" t="str">
            <v>F102x</v>
          </cell>
          <cell r="E1158" t="str">
            <v>F102x</v>
          </cell>
          <cell r="F1158" t="str">
            <v>F102x</v>
          </cell>
          <cell r="G1158" t="str">
            <v>F102x</v>
          </cell>
        </row>
        <row r="1159">
          <cell r="D1159" t="str">
            <v>F102x</v>
          </cell>
          <cell r="E1159" t="str">
            <v>F102x</v>
          </cell>
          <cell r="F1159" t="str">
            <v>F102x</v>
          </cell>
          <cell r="G1159" t="str">
            <v>F102x</v>
          </cell>
        </row>
        <row r="1160">
          <cell r="D1160" t="str">
            <v>F102x</v>
          </cell>
          <cell r="E1160" t="str">
            <v>F102x</v>
          </cell>
          <cell r="F1160" t="str">
            <v>F102x</v>
          </cell>
          <cell r="G1160" t="str">
            <v>F102x</v>
          </cell>
        </row>
        <row r="1161">
          <cell r="D1161" t="str">
            <v>F30</v>
          </cell>
          <cell r="E1161" t="str">
            <v>F30</v>
          </cell>
          <cell r="F1161" t="str">
            <v>F30</v>
          </cell>
          <cell r="G1161" t="str">
            <v>F30</v>
          </cell>
        </row>
        <row r="1162">
          <cell r="D1162" t="str">
            <v>F102x</v>
          </cell>
          <cell r="E1162" t="str">
            <v>F102x</v>
          </cell>
          <cell r="F1162" t="str">
            <v>F102x</v>
          </cell>
          <cell r="G1162" t="str">
            <v>F102x</v>
          </cell>
        </row>
        <row r="1163">
          <cell r="D1163" t="str">
            <v>F102x</v>
          </cell>
          <cell r="E1163" t="str">
            <v>F102x</v>
          </cell>
          <cell r="F1163" t="str">
            <v>F102x</v>
          </cell>
          <cell r="G1163" t="str">
            <v>F102x</v>
          </cell>
        </row>
        <row r="1166">
          <cell r="D1166" t="str">
            <v>F102x</v>
          </cell>
          <cell r="E1166" t="str">
            <v>F102x</v>
          </cell>
          <cell r="F1166" t="str">
            <v>F102x</v>
          </cell>
          <cell r="G1166" t="str">
            <v>F102x</v>
          </cell>
        </row>
        <row r="1167">
          <cell r="D1167" t="str">
            <v>F102x</v>
          </cell>
          <cell r="E1167" t="str">
            <v>F102x</v>
          </cell>
          <cell r="F1167" t="str">
            <v>F102x</v>
          </cell>
          <cell r="G1167" t="str">
            <v>F102x</v>
          </cell>
        </row>
        <row r="1168">
          <cell r="D1168" t="str">
            <v>F102x</v>
          </cell>
          <cell r="E1168" t="str">
            <v>F102x</v>
          </cell>
          <cell r="F1168" t="str">
            <v>F102x</v>
          </cell>
          <cell r="G1168" t="str">
            <v>F102x</v>
          </cell>
        </row>
        <row r="1169">
          <cell r="D1169" t="str">
            <v>F102x</v>
          </cell>
          <cell r="E1169" t="str">
            <v>F102x</v>
          </cell>
          <cell r="F1169" t="str">
            <v>F102x</v>
          </cell>
          <cell r="G1169" t="str">
            <v>F102x</v>
          </cell>
        </row>
        <row r="1170">
          <cell r="D1170" t="str">
            <v>F102x</v>
          </cell>
          <cell r="E1170" t="str">
            <v>F102x</v>
          </cell>
          <cell r="F1170" t="str">
            <v>F102x</v>
          </cell>
          <cell r="G1170" t="str">
            <v>F102x</v>
          </cell>
        </row>
        <row r="1171">
          <cell r="D1171" t="str">
            <v>F30</v>
          </cell>
          <cell r="E1171" t="str">
            <v>F30</v>
          </cell>
          <cell r="F1171" t="str">
            <v>F30</v>
          </cell>
          <cell r="G1171" t="str">
            <v>F30</v>
          </cell>
        </row>
        <row r="1172">
          <cell r="D1172" t="str">
            <v>F102x</v>
          </cell>
          <cell r="E1172" t="str">
            <v>F102x</v>
          </cell>
          <cell r="F1172" t="str">
            <v>F102x</v>
          </cell>
          <cell r="G1172" t="str">
            <v>F102x</v>
          </cell>
        </row>
        <row r="1173">
          <cell r="D1173" t="str">
            <v>F102x</v>
          </cell>
          <cell r="E1173" t="str">
            <v>F102x</v>
          </cell>
          <cell r="F1173" t="str">
            <v>F102x</v>
          </cell>
          <cell r="G1173" t="str">
            <v>F102x</v>
          </cell>
        </row>
        <row r="1178">
          <cell r="D1178" t="str">
            <v>F137x</v>
          </cell>
          <cell r="E1178" t="str">
            <v>F137x</v>
          </cell>
          <cell r="F1178" t="str">
            <v>F137x</v>
          </cell>
          <cell r="G1178" t="str">
            <v>F137x</v>
          </cell>
        </row>
        <row r="1181">
          <cell r="D1181" t="str">
            <v>F10</v>
          </cell>
          <cell r="E1181" t="str">
            <v>F10</v>
          </cell>
          <cell r="F1181" t="str">
            <v>F10</v>
          </cell>
          <cell r="G1181" t="str">
            <v>F10</v>
          </cell>
        </row>
        <row r="1183">
          <cell r="D1183" t="str">
            <v>F10</v>
          </cell>
          <cell r="E1183" t="str">
            <v>F10</v>
          </cell>
          <cell r="F1183" t="str">
            <v>F10</v>
          </cell>
          <cell r="G1183" t="str">
            <v>F10</v>
          </cell>
        </row>
        <row r="1185">
          <cell r="D1185" t="str">
            <v>F30</v>
          </cell>
          <cell r="E1185" t="str">
            <v>F30</v>
          </cell>
          <cell r="F1185" t="str">
            <v>F30</v>
          </cell>
          <cell r="G1185" t="str">
            <v>F30</v>
          </cell>
        </row>
        <row r="1190">
          <cell r="D1190" t="str">
            <v>C</v>
          </cell>
          <cell r="E1190" t="str">
            <v>C</v>
          </cell>
          <cell r="F1190" t="str">
            <v>C</v>
          </cell>
          <cell r="G1190" t="str">
            <v>C</v>
          </cell>
        </row>
        <row r="1191">
          <cell r="D1191" t="str">
            <v>COS
Factor</v>
          </cell>
          <cell r="E1191" t="str">
            <v>COS
Factor</v>
          </cell>
          <cell r="F1191" t="str">
            <v>COS
Factor</v>
          </cell>
          <cell r="G1191" t="str">
            <v>COS
Factor</v>
          </cell>
        </row>
        <row r="1193">
          <cell r="D1193" t="str">
            <v>F51</v>
          </cell>
          <cell r="E1193" t="str">
            <v>F51</v>
          </cell>
          <cell r="F1193" t="str">
            <v>F51</v>
          </cell>
          <cell r="G1193" t="str">
            <v>F51</v>
          </cell>
        </row>
        <row r="1195">
          <cell r="D1195" t="str">
            <v>F102x</v>
          </cell>
          <cell r="E1195" t="str">
            <v>F102x</v>
          </cell>
          <cell r="F1195" t="str">
            <v>F102x</v>
          </cell>
          <cell r="G1195" t="str">
            <v>F102x</v>
          </cell>
        </row>
        <row r="1197">
          <cell r="D1197" t="str">
            <v>F102x</v>
          </cell>
          <cell r="E1197" t="str">
            <v>F102x</v>
          </cell>
          <cell r="F1197" t="str">
            <v>F102x</v>
          </cell>
          <cell r="G1197" t="str">
            <v>F102x</v>
          </cell>
        </row>
        <row r="1199">
          <cell r="D1199" t="str">
            <v>F102x</v>
          </cell>
          <cell r="E1199" t="str">
            <v>F102x</v>
          </cell>
          <cell r="F1199" t="str">
            <v>F102x</v>
          </cell>
          <cell r="G1199" t="str">
            <v>F102x</v>
          </cell>
        </row>
        <row r="1201">
          <cell r="D1201" t="str">
            <v>F30</v>
          </cell>
          <cell r="E1201" t="str">
            <v>F30</v>
          </cell>
          <cell r="F1201" t="str">
            <v>F30</v>
          </cell>
          <cell r="G1201" t="str">
            <v>F30</v>
          </cell>
        </row>
        <row r="1203">
          <cell r="D1203" t="str">
            <v>F10</v>
          </cell>
          <cell r="E1203" t="str">
            <v>F10</v>
          </cell>
          <cell r="F1203" t="str">
            <v>F10</v>
          </cell>
          <cell r="G1203" t="str">
            <v>F10</v>
          </cell>
        </row>
        <row r="1205">
          <cell r="D1205" t="str">
            <v>F30</v>
          </cell>
          <cell r="E1205" t="str">
            <v>F30</v>
          </cell>
          <cell r="F1205" t="str">
            <v>F30</v>
          </cell>
          <cell r="G1205" t="str">
            <v>F30</v>
          </cell>
        </row>
        <row r="1206">
          <cell r="D1206" t="str">
            <v>F102x</v>
          </cell>
          <cell r="E1206" t="str">
            <v>F102x</v>
          </cell>
          <cell r="F1206" t="str">
            <v>F102x</v>
          </cell>
          <cell r="G1206" t="str">
            <v>F102x</v>
          </cell>
        </row>
        <row r="1208">
          <cell r="D1208" t="str">
            <v>F10</v>
          </cell>
          <cell r="E1208" t="str">
            <v>F10</v>
          </cell>
          <cell r="F1208" t="str">
            <v>F10</v>
          </cell>
          <cell r="G1208" t="str">
            <v>F10</v>
          </cell>
        </row>
        <row r="1210">
          <cell r="D1210" t="str">
            <v>F50</v>
          </cell>
          <cell r="E1210" t="str">
            <v>F50</v>
          </cell>
          <cell r="F1210" t="str">
            <v>F50</v>
          </cell>
          <cell r="G1210" t="str">
            <v>F50</v>
          </cell>
        </row>
        <row r="1212">
          <cell r="D1212" t="str">
            <v>F30</v>
          </cell>
          <cell r="E1212" t="str">
            <v>F30</v>
          </cell>
          <cell r="F1212" t="str">
            <v>F30</v>
          </cell>
          <cell r="G1212" t="str">
            <v>F30</v>
          </cell>
        </row>
        <row r="1214">
          <cell r="D1214" t="str">
            <v>F10</v>
          </cell>
          <cell r="E1214" t="str">
            <v>F10</v>
          </cell>
          <cell r="F1214" t="str">
            <v>F10</v>
          </cell>
          <cell r="G1214" t="str">
            <v>F10</v>
          </cell>
        </row>
        <row r="1216">
          <cell r="D1216" t="str">
            <v>F104x</v>
          </cell>
          <cell r="E1216" t="str">
            <v>F104x</v>
          </cell>
          <cell r="F1216" t="str">
            <v>F104x</v>
          </cell>
          <cell r="G1216" t="str">
            <v>F104x</v>
          </cell>
        </row>
        <row r="1217">
          <cell r="D1217" t="str">
            <v>F42</v>
          </cell>
          <cell r="E1217" t="str">
            <v>F42</v>
          </cell>
          <cell r="F1217" t="str">
            <v>F42</v>
          </cell>
          <cell r="G1217" t="str">
            <v>F42</v>
          </cell>
        </row>
        <row r="1218">
          <cell r="D1218" t="str">
            <v>F138x</v>
          </cell>
          <cell r="E1218" t="str">
            <v>F138x</v>
          </cell>
          <cell r="F1218" t="str">
            <v>F138x</v>
          </cell>
          <cell r="G1218" t="str">
            <v>F138x</v>
          </cell>
        </row>
        <row r="1219">
          <cell r="D1219" t="str">
            <v>F104x</v>
          </cell>
          <cell r="E1219" t="str">
            <v>F104x</v>
          </cell>
          <cell r="F1219" t="str">
            <v>F104x</v>
          </cell>
          <cell r="G1219" t="str">
            <v>F104x</v>
          </cell>
        </row>
        <row r="1220">
          <cell r="D1220" t="str">
            <v>F141</v>
          </cell>
          <cell r="E1220" t="str">
            <v>F141</v>
          </cell>
          <cell r="F1220" t="str">
            <v>F141</v>
          </cell>
          <cell r="G1220" t="str">
            <v>F141</v>
          </cell>
        </row>
        <row r="1221">
          <cell r="D1221" t="str">
            <v>F104x</v>
          </cell>
          <cell r="E1221" t="str">
            <v>F104x</v>
          </cell>
          <cell r="F1221" t="str">
            <v>F104x</v>
          </cell>
          <cell r="G1221" t="str">
            <v>F104x</v>
          </cell>
        </row>
        <row r="1222">
          <cell r="D1222" t="str">
            <v>F104x</v>
          </cell>
          <cell r="E1222" t="str">
            <v>F104x</v>
          </cell>
          <cell r="F1222" t="str">
            <v>F104x</v>
          </cell>
          <cell r="G1222" t="str">
            <v>F104x</v>
          </cell>
        </row>
        <row r="1223">
          <cell r="D1223" t="str">
            <v>F104x</v>
          </cell>
          <cell r="E1223" t="str">
            <v>F104x</v>
          </cell>
          <cell r="F1223" t="str">
            <v>F104x</v>
          </cell>
          <cell r="G1223" t="str">
            <v>F104x</v>
          </cell>
        </row>
        <row r="1224">
          <cell r="D1224" t="str">
            <v>F104x</v>
          </cell>
          <cell r="E1224" t="str">
            <v>F104x</v>
          </cell>
          <cell r="F1224" t="str">
            <v>F104x</v>
          </cell>
          <cell r="G1224" t="str">
            <v>F104x</v>
          </cell>
        </row>
        <row r="1225">
          <cell r="D1225" t="str">
            <v>F104x</v>
          </cell>
          <cell r="E1225" t="str">
            <v>F104x</v>
          </cell>
          <cell r="F1225" t="str">
            <v>F104x</v>
          </cell>
          <cell r="G1225" t="str">
            <v>F104x</v>
          </cell>
        </row>
        <row r="1226">
          <cell r="D1226" t="str">
            <v>F104x</v>
          </cell>
          <cell r="E1226" t="str">
            <v>F104x</v>
          </cell>
          <cell r="F1226" t="str">
            <v>F104x</v>
          </cell>
          <cell r="G1226" t="str">
            <v>F104x</v>
          </cell>
        </row>
        <row r="1227">
          <cell r="D1227" t="str">
            <v>F10</v>
          </cell>
          <cell r="E1227" t="str">
            <v>F10</v>
          </cell>
          <cell r="F1227" t="str">
            <v>F102x</v>
          </cell>
          <cell r="G1227" t="str">
            <v>F10</v>
          </cell>
        </row>
        <row r="1230">
          <cell r="D1230" t="str">
            <v>F104x</v>
          </cell>
          <cell r="E1230" t="str">
            <v>F104x</v>
          </cell>
          <cell r="F1230" t="str">
            <v>F104x</v>
          </cell>
          <cell r="G1230" t="str">
            <v>F104x</v>
          </cell>
        </row>
        <row r="1232">
          <cell r="D1232" t="str">
            <v>F104x</v>
          </cell>
          <cell r="E1232" t="str">
            <v>F104x</v>
          </cell>
          <cell r="F1232" t="str">
            <v>F104x</v>
          </cell>
          <cell r="G1232" t="str">
            <v>F104x</v>
          </cell>
        </row>
        <row r="1233">
          <cell r="D1233" t="str">
            <v>F104x</v>
          </cell>
          <cell r="E1233" t="str">
            <v>F104x</v>
          </cell>
          <cell r="F1233" t="str">
            <v>F104x</v>
          </cell>
          <cell r="G1233" t="str">
            <v>F104x</v>
          </cell>
        </row>
        <row r="1234">
          <cell r="D1234" t="str">
            <v>F104x</v>
          </cell>
          <cell r="E1234" t="str">
            <v>F104x</v>
          </cell>
          <cell r="F1234" t="str">
            <v>F104x</v>
          </cell>
          <cell r="G1234" t="str">
            <v>F104x</v>
          </cell>
        </row>
        <row r="1235">
          <cell r="D1235" t="str">
            <v>F138x</v>
          </cell>
          <cell r="E1235" t="str">
            <v>F138x</v>
          </cell>
          <cell r="F1235" t="str">
            <v>F138x</v>
          </cell>
          <cell r="G1235" t="str">
            <v>F138x</v>
          </cell>
        </row>
        <row r="1236">
          <cell r="D1236" t="str">
            <v>F104x</v>
          </cell>
          <cell r="E1236" t="str">
            <v>F104x</v>
          </cell>
          <cell r="F1236" t="str">
            <v>F104x</v>
          </cell>
          <cell r="G1236" t="str">
            <v>F104x</v>
          </cell>
        </row>
        <row r="1237">
          <cell r="D1237" t="str">
            <v>F104x</v>
          </cell>
          <cell r="E1237" t="str">
            <v>F104x</v>
          </cell>
          <cell r="F1237" t="str">
            <v>F104x</v>
          </cell>
          <cell r="G1237" t="str">
            <v>F104x</v>
          </cell>
        </row>
        <row r="1238">
          <cell r="D1238" t="str">
            <v>F104x</v>
          </cell>
          <cell r="E1238" t="str">
            <v>F104x</v>
          </cell>
          <cell r="F1238" t="str">
            <v>F104x</v>
          </cell>
          <cell r="G1238" t="str">
            <v>F104x</v>
          </cell>
        </row>
        <row r="1239">
          <cell r="D1239" t="str">
            <v>F104x</v>
          </cell>
          <cell r="E1239" t="str">
            <v>F104x</v>
          </cell>
          <cell r="F1239" t="str">
            <v>F104x</v>
          </cell>
          <cell r="G1239" t="str">
            <v>F104x</v>
          </cell>
        </row>
        <row r="1240">
          <cell r="D1240" t="str">
            <v>F104x</v>
          </cell>
          <cell r="E1240" t="str">
            <v>F104x</v>
          </cell>
          <cell r="F1240" t="str">
            <v>F104x</v>
          </cell>
          <cell r="G1240" t="str">
            <v>F104x</v>
          </cell>
        </row>
        <row r="1241">
          <cell r="D1241" t="str">
            <v>F104x</v>
          </cell>
          <cell r="E1241" t="str">
            <v>F104x</v>
          </cell>
          <cell r="F1241" t="str">
            <v>F104x</v>
          </cell>
          <cell r="G1241" t="str">
            <v>F104x</v>
          </cell>
        </row>
        <row r="1242">
          <cell r="D1242" t="str">
            <v>F104x</v>
          </cell>
          <cell r="E1242" t="str">
            <v>F104x</v>
          </cell>
          <cell r="F1242" t="str">
            <v>F104x</v>
          </cell>
          <cell r="G1242" t="str">
            <v>F104x</v>
          </cell>
        </row>
        <row r="1243">
          <cell r="D1243" t="str">
            <v>F104x</v>
          </cell>
          <cell r="E1243" t="str">
            <v>F104x</v>
          </cell>
          <cell r="F1243" t="str">
            <v>F104x</v>
          </cell>
          <cell r="G1243" t="str">
            <v>F104x</v>
          </cell>
        </row>
        <row r="1244">
          <cell r="D1244" t="str">
            <v>F104x</v>
          </cell>
          <cell r="E1244" t="str">
            <v>F104x</v>
          </cell>
          <cell r="F1244" t="str">
            <v>F104x</v>
          </cell>
          <cell r="G1244" t="str">
            <v>F104x</v>
          </cell>
        </row>
        <row r="1245">
          <cell r="D1245" t="str">
            <v>F104x</v>
          </cell>
          <cell r="E1245" t="str">
            <v>F104x</v>
          </cell>
          <cell r="F1245" t="str">
            <v>F104x</v>
          </cell>
          <cell r="G1245" t="str">
            <v>F104x</v>
          </cell>
        </row>
        <row r="1246">
          <cell r="D1246" t="str">
            <v>F104x</v>
          </cell>
          <cell r="E1246" t="str">
            <v>F104x</v>
          </cell>
          <cell r="F1246" t="str">
            <v>F104x</v>
          </cell>
          <cell r="G1246" t="str">
            <v>F104x</v>
          </cell>
        </row>
        <row r="1250">
          <cell r="D1250" t="str">
            <v>F104x</v>
          </cell>
          <cell r="E1250" t="str">
            <v>F104x</v>
          </cell>
          <cell r="F1250" t="str">
            <v>F104x</v>
          </cell>
          <cell r="G1250" t="str">
            <v>F104x</v>
          </cell>
        </row>
        <row r="1251">
          <cell r="D1251" t="str">
            <v>F104x</v>
          </cell>
          <cell r="E1251" t="str">
            <v>F104x</v>
          </cell>
          <cell r="F1251" t="str">
            <v>F104x</v>
          </cell>
          <cell r="G1251" t="str">
            <v>F104x</v>
          </cell>
        </row>
        <row r="1252">
          <cell r="D1252" t="str">
            <v>F104x</v>
          </cell>
          <cell r="E1252" t="str">
            <v>F104x</v>
          </cell>
          <cell r="F1252" t="str">
            <v>F104x</v>
          </cell>
          <cell r="G1252" t="str">
            <v>F104x</v>
          </cell>
        </row>
        <row r="1253">
          <cell r="D1253" t="str">
            <v>F138x</v>
          </cell>
          <cell r="E1253" t="str">
            <v>F138x</v>
          </cell>
          <cell r="F1253" t="str">
            <v>F138x</v>
          </cell>
          <cell r="G1253" t="str">
            <v>F138x</v>
          </cell>
        </row>
        <row r="1254">
          <cell r="D1254" t="str">
            <v>F104x</v>
          </cell>
          <cell r="E1254" t="str">
            <v>F104x</v>
          </cell>
          <cell r="F1254" t="str">
            <v>F104x</v>
          </cell>
          <cell r="G1254" t="str">
            <v>F104x</v>
          </cell>
        </row>
        <row r="1255">
          <cell r="D1255" t="str">
            <v>F104x</v>
          </cell>
          <cell r="E1255" t="str">
            <v>F104x</v>
          </cell>
          <cell r="F1255" t="str">
            <v>F104x</v>
          </cell>
          <cell r="G1255" t="str">
            <v>F104x</v>
          </cell>
        </row>
        <row r="1256">
          <cell r="D1256" t="str">
            <v>F104x</v>
          </cell>
          <cell r="E1256" t="str">
            <v>F104x</v>
          </cell>
          <cell r="F1256" t="str">
            <v>F104x</v>
          </cell>
          <cell r="G1256" t="str">
            <v>F104x</v>
          </cell>
        </row>
        <row r="1257">
          <cell r="D1257" t="str">
            <v>F104x</v>
          </cell>
          <cell r="E1257" t="str">
            <v>F104x</v>
          </cell>
          <cell r="F1257" t="str">
            <v>F104x</v>
          </cell>
          <cell r="G1257" t="str">
            <v>F104x</v>
          </cell>
        </row>
        <row r="1258">
          <cell r="D1258" t="str">
            <v>F104x</v>
          </cell>
          <cell r="E1258" t="str">
            <v>F104x</v>
          </cell>
          <cell r="F1258" t="str">
            <v>F104x</v>
          </cell>
          <cell r="G1258" t="str">
            <v>F104x</v>
          </cell>
        </row>
        <row r="1259">
          <cell r="D1259" t="str">
            <v>F104x</v>
          </cell>
          <cell r="E1259" t="str">
            <v>F104x</v>
          </cell>
          <cell r="F1259" t="str">
            <v>F104x</v>
          </cell>
          <cell r="G1259" t="str">
            <v>F104x</v>
          </cell>
        </row>
        <row r="1262">
          <cell r="D1262" t="str">
            <v>F104x</v>
          </cell>
          <cell r="E1262" t="str">
            <v>F104x</v>
          </cell>
          <cell r="F1262" t="str">
            <v>F104x</v>
          </cell>
          <cell r="G1262" t="str">
            <v>F104x</v>
          </cell>
        </row>
        <row r="1268">
          <cell r="D1268" t="str">
            <v>F10</v>
          </cell>
          <cell r="E1268" t="str">
            <v>F10</v>
          </cell>
          <cell r="F1268" t="str">
            <v>F10</v>
          </cell>
          <cell r="G1268" t="str">
            <v>F10</v>
          </cell>
        </row>
        <row r="1270">
          <cell r="D1270" t="str">
            <v>F10</v>
          </cell>
          <cell r="E1270" t="str">
            <v>F10</v>
          </cell>
          <cell r="F1270" t="str">
            <v>F10</v>
          </cell>
          <cell r="G1270" t="str">
            <v>F10</v>
          </cell>
        </row>
        <row r="1272">
          <cell r="D1272" t="str">
            <v>F10</v>
          </cell>
          <cell r="E1272" t="str">
            <v>F10</v>
          </cell>
          <cell r="F1272" t="str">
            <v>F10</v>
          </cell>
          <cell r="G1272" t="str">
            <v>F10</v>
          </cell>
        </row>
        <row r="1274">
          <cell r="D1274" t="str">
            <v>F10</v>
          </cell>
          <cell r="E1274" t="str">
            <v>F10</v>
          </cell>
          <cell r="F1274" t="str">
            <v>F10</v>
          </cell>
          <cell r="G1274" t="str">
            <v>F10</v>
          </cell>
        </row>
        <row r="1275">
          <cell r="D1275" t="str">
            <v>F10</v>
          </cell>
          <cell r="E1275" t="str">
            <v>F10</v>
          </cell>
          <cell r="F1275" t="str">
            <v>F10</v>
          </cell>
          <cell r="G1275" t="str">
            <v>F10</v>
          </cell>
        </row>
        <row r="1276">
          <cell r="D1276" t="str">
            <v>F10</v>
          </cell>
          <cell r="E1276" t="str">
            <v>F10</v>
          </cell>
          <cell r="F1276" t="str">
            <v>F10</v>
          </cell>
          <cell r="G1276" t="str">
            <v>F10</v>
          </cell>
        </row>
        <row r="1277">
          <cell r="D1277" t="str">
            <v>F10</v>
          </cell>
          <cell r="E1277" t="str">
            <v>F10</v>
          </cell>
          <cell r="F1277" t="str">
            <v>F10</v>
          </cell>
          <cell r="G1277" t="str">
            <v>F10</v>
          </cell>
        </row>
        <row r="1278">
          <cell r="D1278" t="str">
            <v>F10</v>
          </cell>
          <cell r="E1278" t="str">
            <v>F10</v>
          </cell>
          <cell r="F1278" t="str">
            <v>F10</v>
          </cell>
          <cell r="G1278" t="str">
            <v>F10</v>
          </cell>
        </row>
        <row r="1281">
          <cell r="D1281" t="str">
            <v>F10</v>
          </cell>
          <cell r="E1281" t="str">
            <v>F10</v>
          </cell>
          <cell r="F1281" t="str">
            <v>F10</v>
          </cell>
          <cell r="G1281" t="str">
            <v>F10</v>
          </cell>
        </row>
        <row r="1290">
          <cell r="D1290" t="str">
            <v>F106</v>
          </cell>
          <cell r="E1290" t="str">
            <v>F106</v>
          </cell>
          <cell r="F1290" t="str">
            <v>F106</v>
          </cell>
          <cell r="G1290" t="str">
            <v>F106</v>
          </cell>
        </row>
        <row r="1295">
          <cell r="D1295" t="str">
            <v>F118</v>
          </cell>
          <cell r="E1295" t="str">
            <v>F118</v>
          </cell>
          <cell r="F1295" t="str">
            <v>F118</v>
          </cell>
          <cell r="G1295" t="str">
            <v>F118</v>
          </cell>
        </row>
        <row r="1297">
          <cell r="D1297" t="str">
            <v>F119</v>
          </cell>
          <cell r="E1297" t="str">
            <v>F119</v>
          </cell>
          <cell r="F1297" t="str">
            <v>F119</v>
          </cell>
          <cell r="G1297" t="str">
            <v>F119</v>
          </cell>
        </row>
        <row r="1299">
          <cell r="D1299" t="str">
            <v>F120</v>
          </cell>
          <cell r="E1299" t="str">
            <v>F120</v>
          </cell>
          <cell r="F1299" t="str">
            <v>F120</v>
          </cell>
          <cell r="G1299" t="str">
            <v>F120</v>
          </cell>
        </row>
        <row r="1303">
          <cell r="D1303" t="str">
            <v>C</v>
          </cell>
          <cell r="E1303" t="str">
            <v>C</v>
          </cell>
          <cell r="F1303" t="str">
            <v>C</v>
          </cell>
          <cell r="G1303" t="str">
            <v>C</v>
          </cell>
        </row>
        <row r="1304">
          <cell r="D1304" t="str">
            <v>COS
Factor</v>
          </cell>
          <cell r="E1304" t="str">
            <v>COS
Factor</v>
          </cell>
          <cell r="F1304" t="str">
            <v>COS
Factor</v>
          </cell>
          <cell r="G1304" t="str">
            <v>COS
Factor</v>
          </cell>
        </row>
        <row r="1306">
          <cell r="D1306" t="str">
            <v>F121</v>
          </cell>
          <cell r="E1306" t="str">
            <v>F121</v>
          </cell>
          <cell r="F1306" t="str">
            <v>F121</v>
          </cell>
          <cell r="G1306" t="str">
            <v>F121</v>
          </cell>
        </row>
        <row r="1308">
          <cell r="D1308" t="str">
            <v>F122</v>
          </cell>
          <cell r="E1308" t="str">
            <v>F122</v>
          </cell>
          <cell r="F1308" t="str">
            <v>F122</v>
          </cell>
          <cell r="G1308" t="str">
            <v>F122</v>
          </cell>
        </row>
        <row r="1310">
          <cell r="D1310" t="str">
            <v>F123</v>
          </cell>
          <cell r="E1310" t="str">
            <v>F123</v>
          </cell>
          <cell r="F1310" t="str">
            <v>F123</v>
          </cell>
          <cell r="G1310" t="str">
            <v>F123</v>
          </cell>
        </row>
        <row r="1312">
          <cell r="D1312" t="str">
            <v>F124</v>
          </cell>
          <cell r="E1312" t="str">
            <v>F124</v>
          </cell>
          <cell r="F1312" t="str">
            <v>F124</v>
          </cell>
          <cell r="G1312" t="str">
            <v>F124</v>
          </cell>
        </row>
        <row r="1314">
          <cell r="D1314" t="str">
            <v>F125</v>
          </cell>
          <cell r="E1314" t="str">
            <v>F125</v>
          </cell>
          <cell r="F1314" t="str">
            <v>F125</v>
          </cell>
          <cell r="G1314" t="str">
            <v>F125</v>
          </cell>
        </row>
        <row r="1316">
          <cell r="D1316" t="str">
            <v>F126</v>
          </cell>
          <cell r="E1316" t="str">
            <v>F126</v>
          </cell>
          <cell r="F1316" t="str">
            <v>F126</v>
          </cell>
          <cell r="G1316" t="str">
            <v>F126</v>
          </cell>
        </row>
        <row r="1318">
          <cell r="D1318" t="str">
            <v>F127</v>
          </cell>
          <cell r="E1318" t="str">
            <v>F127</v>
          </cell>
          <cell r="F1318" t="str">
            <v>F127</v>
          </cell>
          <cell r="G1318" t="str">
            <v>F127</v>
          </cell>
        </row>
        <row r="1320">
          <cell r="D1320" t="str">
            <v>F128</v>
          </cell>
          <cell r="E1320" t="str">
            <v>F128</v>
          </cell>
          <cell r="F1320" t="str">
            <v>F128</v>
          </cell>
          <cell r="G1320" t="str">
            <v>F128</v>
          </cell>
        </row>
        <row r="1322">
          <cell r="D1322" t="str">
            <v>F129</v>
          </cell>
          <cell r="E1322" t="str">
            <v>F129</v>
          </cell>
          <cell r="F1322" t="str">
            <v>F129</v>
          </cell>
          <cell r="G1322" t="str">
            <v>F129</v>
          </cell>
        </row>
        <row r="1324">
          <cell r="D1324" t="str">
            <v>F130</v>
          </cell>
          <cell r="E1324" t="str">
            <v>F130</v>
          </cell>
          <cell r="F1324" t="str">
            <v>F130</v>
          </cell>
          <cell r="G1324" t="str">
            <v>F130</v>
          </cell>
        </row>
        <row r="1326">
          <cell r="D1326" t="str">
            <v>F121</v>
          </cell>
          <cell r="E1326" t="str">
            <v>F121</v>
          </cell>
          <cell r="F1326" t="str">
            <v>F121</v>
          </cell>
          <cell r="G1326" t="str">
            <v>F121</v>
          </cell>
        </row>
        <row r="1328">
          <cell r="D1328" t="str">
            <v>F120</v>
          </cell>
          <cell r="E1328" t="str">
            <v>F120</v>
          </cell>
          <cell r="F1328" t="str">
            <v>F120</v>
          </cell>
          <cell r="G1328" t="str">
            <v>F120</v>
          </cell>
        </row>
        <row r="1330">
          <cell r="D1330" t="str">
            <v>F102x</v>
          </cell>
          <cell r="E1330" t="str">
            <v>F102x</v>
          </cell>
          <cell r="F1330" t="str">
            <v>F102x</v>
          </cell>
          <cell r="G1330" t="str">
            <v>F102x</v>
          </cell>
        </row>
        <row r="1337">
          <cell r="D1337" t="str">
            <v>F107x</v>
          </cell>
          <cell r="E1337" t="str">
            <v>F107x</v>
          </cell>
          <cell r="F1337" t="str">
            <v>F107x</v>
          </cell>
          <cell r="G1337" t="str">
            <v>F107x</v>
          </cell>
        </row>
        <row r="1338">
          <cell r="D1338" t="str">
            <v>F105x</v>
          </cell>
          <cell r="E1338" t="str">
            <v>F105x</v>
          </cell>
          <cell r="F1338" t="str">
            <v>F105x</v>
          </cell>
          <cell r="G1338" t="str">
            <v>F105x</v>
          </cell>
        </row>
        <row r="1339">
          <cell r="D1339" t="str">
            <v>F105x</v>
          </cell>
          <cell r="E1339" t="str">
            <v>F105x</v>
          </cell>
          <cell r="F1339" t="str">
            <v>F105x</v>
          </cell>
          <cell r="G1339" t="str">
            <v>F105x</v>
          </cell>
        </row>
        <row r="1340">
          <cell r="D1340" t="str">
            <v>F105x</v>
          </cell>
          <cell r="E1340" t="str">
            <v>F105x</v>
          </cell>
          <cell r="F1340" t="str">
            <v>F105x</v>
          </cell>
          <cell r="G1340" t="str">
            <v>F105x</v>
          </cell>
        </row>
        <row r="1341">
          <cell r="D1341" t="str">
            <v>F42</v>
          </cell>
          <cell r="E1341" t="str">
            <v>F42</v>
          </cell>
          <cell r="F1341" t="str">
            <v>F42</v>
          </cell>
          <cell r="G1341" t="str">
            <v>F42</v>
          </cell>
        </row>
        <row r="1342">
          <cell r="D1342" t="str">
            <v>F102x</v>
          </cell>
          <cell r="E1342" t="str">
            <v>F102x</v>
          </cell>
          <cell r="F1342" t="str">
            <v>F102x</v>
          </cell>
          <cell r="G1342" t="str">
            <v>F102x</v>
          </cell>
        </row>
        <row r="1343">
          <cell r="D1343" t="str">
            <v>F30</v>
          </cell>
          <cell r="E1343" t="str">
            <v>F30</v>
          </cell>
          <cell r="F1343" t="str">
            <v>F30</v>
          </cell>
          <cell r="G1343" t="str">
            <v>F30</v>
          </cell>
        </row>
        <row r="1344">
          <cell r="D1344" t="str">
            <v>F10</v>
          </cell>
          <cell r="E1344" t="str">
            <v>F10</v>
          </cell>
          <cell r="F1344" t="str">
            <v>F105x</v>
          </cell>
          <cell r="G1344" t="str">
            <v>F10</v>
          </cell>
        </row>
        <row r="1345">
          <cell r="D1345" t="str">
            <v>F10</v>
          </cell>
          <cell r="E1345" t="str">
            <v>F10</v>
          </cell>
          <cell r="F1345" t="str">
            <v>F105x</v>
          </cell>
          <cell r="G1345" t="str">
            <v>F10</v>
          </cell>
        </row>
        <row r="1348">
          <cell r="D1348" t="str">
            <v>F30</v>
          </cell>
          <cell r="E1348" t="str">
            <v>F30</v>
          </cell>
          <cell r="F1348" t="str">
            <v>F30</v>
          </cell>
          <cell r="G1348" t="str">
            <v>F30</v>
          </cell>
        </row>
        <row r="1350">
          <cell r="D1350" t="str">
            <v>F30</v>
          </cell>
          <cell r="E1350" t="str">
            <v>F30</v>
          </cell>
          <cell r="F1350" t="str">
            <v>F30</v>
          </cell>
          <cell r="G1350" t="str">
            <v>F30</v>
          </cell>
        </row>
        <row r="1351">
          <cell r="D1351" t="str">
            <v>F30</v>
          </cell>
          <cell r="E1351" t="str">
            <v>F30</v>
          </cell>
          <cell r="F1351" t="str">
            <v>F30</v>
          </cell>
          <cell r="G1351" t="str">
            <v>F30</v>
          </cell>
        </row>
        <row r="1353">
          <cell r="D1353" t="str">
            <v>F30</v>
          </cell>
          <cell r="E1353" t="str">
            <v>F30</v>
          </cell>
          <cell r="F1353" t="str">
            <v>F30</v>
          </cell>
          <cell r="G1353" t="str">
            <v>F30</v>
          </cell>
        </row>
        <row r="1354">
          <cell r="D1354" t="str">
            <v>F30</v>
          </cell>
          <cell r="E1354" t="str">
            <v>F30</v>
          </cell>
          <cell r="F1354" t="str">
            <v>F30</v>
          </cell>
          <cell r="G1354" t="str">
            <v>F30</v>
          </cell>
        </row>
        <row r="1355">
          <cell r="D1355" t="str">
            <v>F30</v>
          </cell>
          <cell r="E1355" t="str">
            <v>F30</v>
          </cell>
          <cell r="F1355" t="str">
            <v>F30</v>
          </cell>
          <cell r="G1355" t="str">
            <v>F30</v>
          </cell>
        </row>
        <row r="1365">
          <cell r="D1365" t="str">
            <v>F10</v>
          </cell>
          <cell r="E1365" t="str">
            <v>F10</v>
          </cell>
          <cell r="F1365" t="str">
            <v>F10</v>
          </cell>
          <cell r="G1365" t="str">
            <v>F10</v>
          </cell>
        </row>
        <row r="1368">
          <cell r="D1368" t="str">
            <v>F108x</v>
          </cell>
          <cell r="E1368" t="str">
            <v>F108x</v>
          </cell>
          <cell r="F1368" t="str">
            <v>F108x</v>
          </cell>
          <cell r="G1368" t="str">
            <v>F108x</v>
          </cell>
        </row>
        <row r="1369">
          <cell r="D1369" t="str">
            <v>F40</v>
          </cell>
          <cell r="E1369" t="str">
            <v>F40</v>
          </cell>
          <cell r="F1369" t="str">
            <v>F40</v>
          </cell>
          <cell r="G1369" t="str">
            <v>F40</v>
          </cell>
        </row>
        <row r="1370">
          <cell r="D1370" t="str">
            <v>F108x</v>
          </cell>
          <cell r="E1370" t="str">
            <v>F108x</v>
          </cell>
          <cell r="F1370" t="str">
            <v>F108x</v>
          </cell>
          <cell r="G1370" t="str">
            <v>F108x</v>
          </cell>
        </row>
        <row r="1371">
          <cell r="D1371" t="str">
            <v>F108x</v>
          </cell>
          <cell r="E1371" t="str">
            <v>F108x</v>
          </cell>
          <cell r="F1371" t="str">
            <v>F108x</v>
          </cell>
          <cell r="G1371" t="str">
            <v>F108x</v>
          </cell>
        </row>
        <row r="1372">
          <cell r="D1372" t="str">
            <v>F108x</v>
          </cell>
          <cell r="E1372" t="str">
            <v>F108x</v>
          </cell>
          <cell r="F1372" t="str">
            <v>F108x</v>
          </cell>
          <cell r="G1372" t="str">
            <v>F108x</v>
          </cell>
        </row>
        <row r="1375">
          <cell r="D1375" t="str">
            <v>F10</v>
          </cell>
          <cell r="E1375" t="str">
            <v>F10</v>
          </cell>
          <cell r="F1375" t="str">
            <v>F10</v>
          </cell>
          <cell r="G1375" t="str">
            <v>F10</v>
          </cell>
        </row>
        <row r="1378">
          <cell r="D1378" t="str">
            <v>F107x</v>
          </cell>
          <cell r="E1378" t="str">
            <v>F107x</v>
          </cell>
          <cell r="F1378" t="str">
            <v>F107x</v>
          </cell>
          <cell r="G1378" t="str">
            <v>F107x</v>
          </cell>
        </row>
        <row r="1379">
          <cell r="D1379" t="str">
            <v>F105x</v>
          </cell>
          <cell r="E1379" t="str">
            <v>F105x</v>
          </cell>
          <cell r="F1379" t="str">
            <v>F105x</v>
          </cell>
          <cell r="G1379" t="str">
            <v>F105x</v>
          </cell>
        </row>
        <row r="1380">
          <cell r="D1380" t="str">
            <v>F105x</v>
          </cell>
          <cell r="E1380" t="str">
            <v>F105x</v>
          </cell>
          <cell r="F1380" t="str">
            <v>F105x</v>
          </cell>
          <cell r="G1380" t="str">
            <v>F105x</v>
          </cell>
        </row>
        <row r="1381">
          <cell r="D1381" t="str">
            <v>F30</v>
          </cell>
          <cell r="E1381" t="str">
            <v>F30</v>
          </cell>
          <cell r="F1381" t="str">
            <v>F30</v>
          </cell>
          <cell r="G1381" t="str">
            <v>F30</v>
          </cell>
        </row>
        <row r="1382">
          <cell r="D1382" t="str">
            <v>F105x</v>
          </cell>
          <cell r="E1382" t="str">
            <v>F105x</v>
          </cell>
          <cell r="F1382" t="str">
            <v>F105x</v>
          </cell>
          <cell r="G1382" t="str">
            <v>F105x</v>
          </cell>
        </row>
        <row r="1383">
          <cell r="D1383" t="str">
            <v>F105x</v>
          </cell>
          <cell r="E1383" t="str">
            <v>F105x</v>
          </cell>
          <cell r="F1383" t="str">
            <v>F105x</v>
          </cell>
          <cell r="G1383" t="str">
            <v>F105x</v>
          </cell>
        </row>
        <row r="1384">
          <cell r="D1384" t="str">
            <v>F105x</v>
          </cell>
          <cell r="E1384" t="str">
            <v>F105x</v>
          </cell>
          <cell r="F1384" t="str">
            <v>F105x</v>
          </cell>
          <cell r="G1384" t="str">
            <v>F105x</v>
          </cell>
        </row>
        <row r="1385">
          <cell r="D1385" t="str">
            <v>F42</v>
          </cell>
          <cell r="E1385" t="str">
            <v>F42</v>
          </cell>
          <cell r="F1385" t="str">
            <v>F42</v>
          </cell>
          <cell r="G1385" t="str">
            <v>F42</v>
          </cell>
        </row>
        <row r="1386">
          <cell r="D1386" t="str">
            <v>F105x</v>
          </cell>
          <cell r="E1386" t="str">
            <v>F105x</v>
          </cell>
          <cell r="F1386" t="str">
            <v>F105x</v>
          </cell>
          <cell r="G1386" t="str">
            <v>F105x</v>
          </cell>
        </row>
        <row r="1387">
          <cell r="D1387" t="str">
            <v>F10</v>
          </cell>
          <cell r="E1387" t="str">
            <v>F10</v>
          </cell>
          <cell r="F1387" t="str">
            <v>F105x</v>
          </cell>
          <cell r="G1387" t="str">
            <v>F10</v>
          </cell>
        </row>
        <row r="1388">
          <cell r="D1388" t="str">
            <v>F102x</v>
          </cell>
          <cell r="E1388" t="str">
            <v>F102x</v>
          </cell>
          <cell r="F1388" t="str">
            <v>F102x</v>
          </cell>
          <cell r="G1388" t="str">
            <v>F102x</v>
          </cell>
        </row>
        <row r="1391">
          <cell r="D1391" t="str">
            <v>F30</v>
          </cell>
          <cell r="E1391" t="str">
            <v>F30</v>
          </cell>
          <cell r="F1391" t="str">
            <v>F30</v>
          </cell>
          <cell r="G1391" t="str">
            <v>F30</v>
          </cell>
        </row>
      </sheetData>
      <sheetData sheetId="36">
        <row r="13">
          <cell r="F13" t="str">
            <v>Residential
Sch 1</v>
          </cell>
          <cell r="G13" t="str">
            <v>General
Large Dist.
Sch 6</v>
          </cell>
          <cell r="H13" t="str">
            <v>General
+1 MW
Sch 8</v>
          </cell>
          <cell r="I13" t="str">
            <v>Street &amp; Area
Lighting
Sch. 7,11,12</v>
          </cell>
          <cell r="J13" t="str">
            <v>General
Trans
Sch 9</v>
          </cell>
          <cell r="K13" t="str">
            <v>Irrigation
Sch 10</v>
          </cell>
          <cell r="L13" t="str">
            <v>Traffic
Signals
Sch 15</v>
          </cell>
          <cell r="M13" t="str">
            <v>Outdoor
Lighting
Sch 15</v>
          </cell>
          <cell r="N13" t="str">
            <v>General
Small Dist.
Sch 23</v>
          </cell>
          <cell r="O13" t="str">
            <v>Industrial
Cust 1</v>
          </cell>
          <cell r="P13" t="str">
            <v>Industrial
Cust 2</v>
          </cell>
        </row>
        <row r="15">
          <cell r="A15" t="str">
            <v>F10</v>
          </cell>
          <cell r="F15">
            <v>0.37277045000363324</v>
          </cell>
          <cell r="G15">
            <v>0.27399430051568663</v>
          </cell>
          <cell r="H15">
            <v>7.2541155987838668E-2</v>
          </cell>
          <cell r="I15">
            <v>9.8714075895674062E-4</v>
          </cell>
          <cell r="J15">
            <v>0.16645683829181265</v>
          </cell>
          <cell r="K15">
            <v>9.7900386939449736E-3</v>
          </cell>
          <cell r="L15">
            <v>2.8165931077915065E-4</v>
          </cell>
          <cell r="M15">
            <v>2.2057000506545515E-4</v>
          </cell>
          <cell r="N15">
            <v>6.3110098117721891E-2</v>
          </cell>
          <cell r="O15">
            <v>2.4010081287809286E-2</v>
          </cell>
          <cell r="P15">
            <v>1.5837667026751465E-2</v>
          </cell>
        </row>
        <row r="16">
          <cell r="A16" t="str">
            <v>F11</v>
          </cell>
          <cell r="F16">
            <v>0.35551103702590581</v>
          </cell>
          <cell r="G16">
            <v>0.27217005212222045</v>
          </cell>
          <cell r="H16">
            <v>7.533987269917744E-2</v>
          </cell>
          <cell r="I16">
            <v>1.6542528843561091E-3</v>
          </cell>
          <cell r="J16">
            <v>0.17648981222377058</v>
          </cell>
          <cell r="K16">
            <v>1.0519182527148573E-2</v>
          </cell>
          <cell r="L16">
            <v>3.0244883875685659E-4</v>
          </cell>
          <cell r="M16">
            <v>3.5685611040943822E-4</v>
          </cell>
          <cell r="N16">
            <v>6.253843075637186E-2</v>
          </cell>
          <cell r="O16">
            <v>2.547693275694362E-2</v>
          </cell>
          <cell r="P16">
            <v>1.9641122054939422E-2</v>
          </cell>
        </row>
        <row r="17">
          <cell r="A17" t="str">
            <v>F12</v>
          </cell>
          <cell r="F17">
            <v>0.39002986298136072</v>
          </cell>
          <cell r="G17">
            <v>0.27581854890915281</v>
          </cell>
          <cell r="H17">
            <v>6.974243927649991E-2</v>
          </cell>
          <cell r="I17">
            <v>3.2002863355737223E-4</v>
          </cell>
          <cell r="J17">
            <v>0.15642386435985473</v>
          </cell>
          <cell r="K17">
            <v>9.0608948607413739E-3</v>
          </cell>
          <cell r="L17">
            <v>2.6086978280144476E-4</v>
          </cell>
          <cell r="M17">
            <v>8.4283899721472041E-5</v>
          </cell>
          <cell r="N17">
            <v>6.3681765479071908E-2</v>
          </cell>
          <cell r="O17">
            <v>2.2543229818674952E-2</v>
          </cell>
          <cell r="P17">
            <v>1.2034211998563507E-2</v>
          </cell>
        </row>
        <row r="18">
          <cell r="A18" t="str">
            <v>F20</v>
          </cell>
          <cell r="F18">
            <v>0.5452522151084469</v>
          </cell>
          <cell r="G18">
            <v>0.29206320351561321</v>
          </cell>
          <cell r="H18">
            <v>6.6650272997088061E-2</v>
          </cell>
          <cell r="I18">
            <v>2.4103278605488757E-4</v>
          </cell>
          <cell r="J18">
            <v>0</v>
          </cell>
          <cell r="K18">
            <v>1.7466953200498805E-2</v>
          </cell>
          <cell r="L18">
            <v>2.3602946762370344E-4</v>
          </cell>
          <cell r="M18">
            <v>5.4226987055536046E-5</v>
          </cell>
          <cell r="N18">
            <v>7.8036065937618984E-2</v>
          </cell>
          <cell r="O18">
            <v>0</v>
          </cell>
          <cell r="P18">
            <v>0</v>
          </cell>
        </row>
        <row r="19">
          <cell r="A19" t="str">
            <v>F21</v>
          </cell>
          <cell r="F19">
            <v>0.64609719149912459</v>
          </cell>
          <cell r="G19">
            <v>0.22340518480008509</v>
          </cell>
          <cell r="H19">
            <v>2.5659123028608177E-2</v>
          </cell>
          <cell r="I19">
            <v>3.2297115414815416E-3</v>
          </cell>
          <cell r="J19">
            <v>0</v>
          </cell>
          <cell r="K19">
            <v>2.4854069143595524E-2</v>
          </cell>
          <cell r="L19">
            <v>1.4504024985298865E-4</v>
          </cell>
          <cell r="M19">
            <v>5.8174023982537849E-4</v>
          </cell>
          <cell r="N19">
            <v>7.6027939497426728E-2</v>
          </cell>
          <cell r="O19">
            <v>0</v>
          </cell>
          <cell r="P19">
            <v>0</v>
          </cell>
        </row>
        <row r="20">
          <cell r="A20" t="str">
            <v>F22</v>
          </cell>
          <cell r="F20">
            <v>0.89471639161414285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0.10528360838585718</v>
          </cell>
          <cell r="O20">
            <v>0</v>
          </cell>
          <cell r="P20">
            <v>0</v>
          </cell>
        </row>
        <row r="21">
          <cell r="A21" t="str">
            <v>F30</v>
          </cell>
          <cell r="F21">
            <v>0.32099221107045084</v>
          </cell>
          <cell r="G21">
            <v>0.2685215553352881</v>
          </cell>
          <cell r="H21">
            <v>8.0937306121854957E-2</v>
          </cell>
          <cell r="I21">
            <v>2.9884771351548459E-3</v>
          </cell>
          <cell r="J21">
            <v>0.19655576008768647</v>
          </cell>
          <cell r="K21">
            <v>1.1977470193555773E-2</v>
          </cell>
          <cell r="L21">
            <v>3.4402789471226836E-4</v>
          </cell>
          <cell r="M21">
            <v>6.2942832109740444E-4</v>
          </cell>
          <cell r="N21">
            <v>6.1395096033671812E-2</v>
          </cell>
          <cell r="O21">
            <v>2.8410635695212291E-2</v>
          </cell>
          <cell r="P21">
            <v>2.7248032111315334E-2</v>
          </cell>
        </row>
        <row r="22">
          <cell r="A22" t="str">
            <v>F40</v>
          </cell>
          <cell r="F22">
            <v>0.86952671062961551</v>
          </cell>
          <cell r="G22">
            <v>1.6651592773723207E-2</v>
          </cell>
          <cell r="H22">
            <v>2.4111369145061586E-4</v>
          </cell>
          <cell r="I22">
            <v>8.8330611801126207E-3</v>
          </cell>
          <cell r="J22">
            <v>1.6660167229322413E-4</v>
          </cell>
          <cell r="K22">
            <v>3.5632007688199884E-3</v>
          </cell>
          <cell r="L22">
            <v>2.7665480990946415E-3</v>
          </cell>
          <cell r="M22">
            <v>6.649490317210279E-4</v>
          </cell>
          <cell r="N22">
            <v>9.7584164283825436E-2</v>
          </cell>
          <cell r="O22">
            <v>1.0289346719087464E-6</v>
          </cell>
          <cell r="P22">
            <v>1.0289346719087464E-6</v>
          </cell>
        </row>
        <row r="23">
          <cell r="A23" t="str">
            <v>F41</v>
          </cell>
          <cell r="F23">
            <v>0.87000407633716303</v>
          </cell>
          <cell r="G23">
            <v>1.9430685897440583E-2</v>
          </cell>
          <cell r="H23">
            <v>2.6619733858089414E-3</v>
          </cell>
          <cell r="I23">
            <v>0</v>
          </cell>
          <cell r="J23">
            <v>2.6908640580565434E-3</v>
          </cell>
          <cell r="K23">
            <v>3.7798407465844887E-3</v>
          </cell>
          <cell r="L23">
            <v>2.7680669198216464E-3</v>
          </cell>
          <cell r="M23">
            <v>6.6531408533137724E-4</v>
          </cell>
          <cell r="N23">
            <v>9.7773446701475836E-2</v>
          </cell>
          <cell r="O23">
            <v>1.128659341587708E-4</v>
          </cell>
          <cell r="P23">
            <v>1.128659341587708E-4</v>
          </cell>
        </row>
        <row r="24">
          <cell r="A24" t="str">
            <v>F42</v>
          </cell>
          <cell r="F24">
            <v>0.870243020438348</v>
          </cell>
          <cell r="G24">
            <v>1.810447139094622E-2</v>
          </cell>
          <cell r="H24">
            <v>2.6215125412636819E-4</v>
          </cell>
          <cell r="I24">
            <v>7.9526663015183456E-3</v>
          </cell>
          <cell r="J24">
            <v>8.2562150318572813E-4</v>
          </cell>
          <cell r="K24">
            <v>2.7981591818107602E-3</v>
          </cell>
          <cell r="L24">
            <v>2.4919662246376474E-3</v>
          </cell>
          <cell r="M24">
            <v>5.9895236547543695E-4</v>
          </cell>
          <cell r="N24">
            <v>9.6712793235949321E-2</v>
          </cell>
          <cell r="O24">
            <v>5.099052001147071E-6</v>
          </cell>
          <cell r="P24">
            <v>5.099052001147071E-6</v>
          </cell>
        </row>
        <row r="25">
          <cell r="A25" t="str">
            <v>F43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F44</v>
          </cell>
          <cell r="F26">
            <v>0</v>
          </cell>
          <cell r="G26">
            <v>0.13994870438384793</v>
          </cell>
          <cell r="H26">
            <v>1.2453270973344826E-3</v>
          </cell>
          <cell r="I26">
            <v>0</v>
          </cell>
          <cell r="J26">
            <v>4.0106398999368746E-4</v>
          </cell>
          <cell r="K26">
            <v>0</v>
          </cell>
          <cell r="L26">
            <v>0</v>
          </cell>
          <cell r="M26">
            <v>0</v>
          </cell>
          <cell r="N26">
            <v>0.8584049045288239</v>
          </cell>
          <cell r="O26">
            <v>0</v>
          </cell>
          <cell r="P26">
            <v>0</v>
          </cell>
        </row>
        <row r="27">
          <cell r="A27" t="str">
            <v>F45</v>
          </cell>
          <cell r="F27">
            <v>0</v>
          </cell>
          <cell r="G27">
            <v>0.15298276715039583</v>
          </cell>
          <cell r="H27">
            <v>1.2532981530343011E-2</v>
          </cell>
          <cell r="I27">
            <v>0</v>
          </cell>
          <cell r="J27">
            <v>1.472831464379944E-2</v>
          </cell>
          <cell r="K27">
            <v>0.42830639841688678</v>
          </cell>
          <cell r="L27">
            <v>0</v>
          </cell>
          <cell r="M27">
            <v>0</v>
          </cell>
          <cell r="N27">
            <v>0.39120217678100244</v>
          </cell>
          <cell r="O27">
            <v>1.2368073878627975E-4</v>
          </cell>
          <cell r="P27">
            <v>1.2368073878627975E-4</v>
          </cell>
        </row>
        <row r="28">
          <cell r="A28" t="str">
            <v>F46</v>
          </cell>
          <cell r="F28">
            <v>0</v>
          </cell>
          <cell r="G28">
            <v>0</v>
          </cell>
          <cell r="H28">
            <v>0</v>
          </cell>
          <cell r="I28">
            <v>0.72021029670852099</v>
          </cell>
          <cell r="J28">
            <v>0</v>
          </cell>
          <cell r="K28">
            <v>0</v>
          </cell>
          <cell r="L28">
            <v>0.22557258312592629</v>
          </cell>
          <cell r="M28">
            <v>5.421712016555276E-2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F47</v>
          </cell>
          <cell r="F29">
            <v>0.87146892796739772</v>
          </cell>
          <cell r="G29">
            <v>1.9463401918764618E-2</v>
          </cell>
          <cell r="H29">
            <v>2.6664554292382789E-3</v>
          </cell>
          <cell r="I29">
            <v>0</v>
          </cell>
          <cell r="J29">
            <v>2.6953947455663988E-3</v>
          </cell>
          <cell r="K29">
            <v>2.102475359402685E-3</v>
          </cell>
          <cell r="L29">
            <v>2.7727275960763723E-3</v>
          </cell>
          <cell r="M29">
            <v>6.6643429436145322E-4</v>
          </cell>
          <cell r="N29">
            <v>9.7938070749442732E-2</v>
          </cell>
          <cell r="O29">
            <v>1.1305596987486364E-4</v>
          </cell>
          <cell r="P29">
            <v>1.1305596987486364E-4</v>
          </cell>
        </row>
        <row r="30">
          <cell r="A30" t="str">
            <v>F48</v>
          </cell>
          <cell r="F30">
            <v>0.87132725174610037</v>
          </cell>
          <cell r="G30">
            <v>1.812702765882928E-2</v>
          </cell>
          <cell r="H30">
            <v>2.6247786702692004E-4</v>
          </cell>
          <cell r="I30">
            <v>7.9625744876016639E-3</v>
          </cell>
          <cell r="J30">
            <v>8.2665014077440608E-4</v>
          </cell>
          <cell r="K30">
            <v>1.5557505320766489E-3</v>
          </cell>
          <cell r="L30">
            <v>2.4950709525529058E-3</v>
          </cell>
          <cell r="M30">
            <v>5.9969859715009453E-4</v>
          </cell>
          <cell r="N30">
            <v>9.6833287208120192E-2</v>
          </cell>
          <cell r="O30">
            <v>5.1054048838357669E-6</v>
          </cell>
          <cell r="P30">
            <v>5.1054048838357669E-6</v>
          </cell>
        </row>
        <row r="31">
          <cell r="A31" t="str">
            <v>F50</v>
          </cell>
          <cell r="F31">
            <v>0.56366645446633035</v>
          </cell>
          <cell r="G31">
            <v>1.5309254245834283E-2</v>
          </cell>
          <cell r="H31">
            <v>3.1511226611408648E-3</v>
          </cell>
          <cell r="I31">
            <v>2.1110498259869683E-2</v>
          </cell>
          <cell r="J31">
            <v>0</v>
          </cell>
          <cell r="K31">
            <v>4.4634749382158187E-3</v>
          </cell>
          <cell r="L31">
            <v>2.36019331354939E-3</v>
          </cell>
          <cell r="M31">
            <v>3.0425783392794567E-3</v>
          </cell>
          <cell r="N31">
            <v>0.3868964237757801</v>
          </cell>
          <cell r="O31">
            <v>0</v>
          </cell>
          <cell r="P31">
            <v>0</v>
          </cell>
        </row>
        <row r="32">
          <cell r="A32" t="str">
            <v>F51</v>
          </cell>
          <cell r="F32">
            <v>0.10182360833921938</v>
          </cell>
          <cell r="G32">
            <v>4.4002759532058434E-2</v>
          </cell>
          <cell r="H32">
            <v>5.7244035734293486E-2</v>
          </cell>
          <cell r="I32">
            <v>2.8456207840322394E-4</v>
          </cell>
          <cell r="J32">
            <v>0.48154652448614027</v>
          </cell>
          <cell r="K32">
            <v>1.3140226225304285E-2</v>
          </cell>
          <cell r="L32">
            <v>0</v>
          </cell>
          <cell r="M32">
            <v>8.6968850367733476E-5</v>
          </cell>
          <cell r="N32">
            <v>0.30187131475421319</v>
          </cell>
          <cell r="O32">
            <v>0</v>
          </cell>
          <cell r="P32">
            <v>0</v>
          </cell>
        </row>
        <row r="33">
          <cell r="A33" t="str">
            <v>F60</v>
          </cell>
          <cell r="F33">
            <v>0.72551268797688862</v>
          </cell>
          <cell r="G33">
            <v>9.7339748181554622E-2</v>
          </cell>
          <cell r="H33">
            <v>1.4066889943095727E-2</v>
          </cell>
          <cell r="I33">
            <v>0</v>
          </cell>
          <cell r="J33">
            <v>2.6393400545408008E-2</v>
          </cell>
          <cell r="K33">
            <v>1.0638980214661666E-2</v>
          </cell>
          <cell r="L33">
            <v>2.25137959300314E-3</v>
          </cell>
          <cell r="M33">
            <v>5.4112656884361897E-4</v>
          </cell>
          <cell r="N33">
            <v>0.12057319057676016</v>
          </cell>
          <cell r="O33">
            <v>1.3412981998922066E-3</v>
          </cell>
          <cell r="P33">
            <v>1.3412981998922066E-3</v>
          </cell>
        </row>
        <row r="34">
          <cell r="A34" t="str">
            <v>F70</v>
          </cell>
          <cell r="F34">
            <v>0.81360279101496091</v>
          </cell>
          <cell r="G34">
            <v>6.3955604029481181E-2</v>
          </cell>
          <cell r="H34">
            <v>4.6215980115394953E-3</v>
          </cell>
          <cell r="I34">
            <v>0</v>
          </cell>
          <cell r="J34">
            <v>0</v>
          </cell>
          <cell r="K34">
            <v>0</v>
          </cell>
          <cell r="L34">
            <v>2.8539148321180641E-3</v>
          </cell>
          <cell r="M34">
            <v>6.8594791641331493E-4</v>
          </cell>
          <cell r="N34">
            <v>0.11428014419548715</v>
          </cell>
          <cell r="O34">
            <v>0</v>
          </cell>
          <cell r="P34">
            <v>0</v>
          </cell>
        </row>
        <row r="35">
          <cell r="A35" t="str">
            <v>F80</v>
          </cell>
          <cell r="F35">
            <v>0.73431650232524681</v>
          </cell>
          <cell r="G35">
            <v>0.13130896127463873</v>
          </cell>
          <cell r="H35">
            <v>3.4604477144330237E-2</v>
          </cell>
          <cell r="I35">
            <v>0</v>
          </cell>
          <cell r="J35">
            <v>6.4225328014330035E-2</v>
          </cell>
          <cell r="K35">
            <v>4.6822083671346006E-4</v>
          </cell>
          <cell r="L35">
            <v>0</v>
          </cell>
          <cell r="M35">
            <v>0</v>
          </cell>
          <cell r="N35">
            <v>3.5076510404740947E-2</v>
          </cell>
          <cell r="O35">
            <v>0</v>
          </cell>
          <cell r="P35">
            <v>0</v>
          </cell>
        </row>
        <row r="36">
          <cell r="A36" t="str">
            <v>F85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 t="e">
            <v>#REF!</v>
          </cell>
        </row>
        <row r="37">
          <cell r="A37" t="str">
            <v>F86</v>
          </cell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 t="e">
            <v>#REF!</v>
          </cell>
        </row>
        <row r="38">
          <cell r="A38" t="str">
            <v>F87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 t="e">
            <v>#REF!</v>
          </cell>
        </row>
        <row r="39">
          <cell r="A39" t="str">
            <v>F88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  <cell r="O39" t="e">
            <v>#REF!</v>
          </cell>
          <cell r="P39" t="e">
            <v>#REF!</v>
          </cell>
        </row>
        <row r="40">
          <cell r="A40" t="str">
            <v>F89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 t="e">
            <v>#REF!</v>
          </cell>
        </row>
        <row r="41">
          <cell r="A41" t="str">
            <v>F90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2">
          <cell r="A42" t="str">
            <v>F91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</row>
        <row r="43">
          <cell r="A43" t="str">
            <v>F92</v>
          </cell>
          <cell r="F43" t="e">
            <v>#REF!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 t="e">
            <v>#REF!</v>
          </cell>
        </row>
        <row r="44">
          <cell r="A44" t="str">
            <v>F93</v>
          </cell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</row>
        <row r="45">
          <cell r="A45" t="str">
            <v>F94</v>
          </cell>
          <cell r="F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</row>
        <row r="46">
          <cell r="A46" t="str">
            <v>F95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</row>
        <row r="47">
          <cell r="A47" t="str">
            <v>F96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  <cell r="P47" t="e">
            <v>#REF!</v>
          </cell>
        </row>
        <row r="48">
          <cell r="A48" t="str">
            <v>F101</v>
          </cell>
          <cell r="F48">
            <v>0.45210533312755968</v>
          </cell>
          <cell r="G48">
            <v>0.25639160477987449</v>
          </cell>
          <cell r="H48">
            <v>6.3826103314577817E-2</v>
          </cell>
          <cell r="I48">
            <v>2.3193160839692375E-3</v>
          </cell>
          <cell r="J48">
            <v>0.11810457377486716</v>
          </cell>
          <cell r="K48">
            <v>1.1254376568442217E-2</v>
          </cell>
          <cell r="L48">
            <v>3.4498713374169642E-4</v>
          </cell>
          <cell r="M48">
            <v>2.1313923497701844E-4</v>
          </cell>
          <cell r="N48">
            <v>6.673755082158464E-2</v>
          </cell>
          <cell r="O48">
            <v>1.7172200877766816E-2</v>
          </cell>
          <cell r="P48">
            <v>1.153081428263909E-2</v>
          </cell>
        </row>
        <row r="49">
          <cell r="A49" t="str">
            <v>F101P</v>
          </cell>
          <cell r="F49">
            <v>0.36984822970120784</v>
          </cell>
          <cell r="G49">
            <v>0.27369677223600153</v>
          </cell>
          <cell r="H49">
            <v>7.3017189825433926E-2</v>
          </cell>
          <cell r="I49">
            <v>1.1006796961490924E-3</v>
          </cell>
          <cell r="J49">
            <v>0.1681408531343582</v>
          </cell>
          <cell r="K49">
            <v>9.9132096773207161E-3</v>
          </cell>
          <cell r="L49">
            <v>2.8520931253302797E-4</v>
          </cell>
          <cell r="M49">
            <v>2.4383477209901809E-4</v>
          </cell>
          <cell r="N49">
            <v>6.3018073664677154E-2</v>
          </cell>
          <cell r="O49">
            <v>2.4255099728158654E-2</v>
          </cell>
          <cell r="P49">
            <v>1.6480848252061461E-2</v>
          </cell>
        </row>
        <row r="50">
          <cell r="A50" t="str">
            <v>F101T</v>
          </cell>
          <cell r="F50">
            <v>0.3685718960752738</v>
          </cell>
          <cell r="G50">
            <v>0.27977657258781508</v>
          </cell>
          <cell r="H50">
            <v>7.4081342449867804E-2</v>
          </cell>
          <cell r="I50">
            <v>5.3698708391008976E-4</v>
          </cell>
          <cell r="J50">
            <v>0.17011980695358705</v>
          </cell>
          <cell r="K50">
            <v>9.9064344594696156E-3</v>
          </cell>
          <cell r="L50">
            <v>2.352947141832482E-4</v>
          </cell>
          <cell r="M50">
            <v>1.573743282194881E-4</v>
          </cell>
          <cell r="N50">
            <v>5.5898748745802966E-2</v>
          </cell>
          <cell r="O50">
            <v>2.4537144343854289E-2</v>
          </cell>
          <cell r="P50">
            <v>1.6178398258016018E-2</v>
          </cell>
        </row>
        <row r="51">
          <cell r="A51" t="str">
            <v>F101D</v>
          </cell>
          <cell r="F51">
            <v>0.64353274014124651</v>
          </cell>
          <cell r="G51">
            <v>0.20983034547690535</v>
          </cell>
          <cell r="H51">
            <v>4.1372018727317939E-2</v>
          </cell>
          <cell r="I51">
            <v>5.6986833785305207E-3</v>
          </cell>
          <cell r="J51">
            <v>4.1527153273288601E-4</v>
          </cell>
          <cell r="K51">
            <v>1.455967519032437E-2</v>
          </cell>
          <cell r="L51">
            <v>5.1334707650802945E-4</v>
          </cell>
          <cell r="M51">
            <v>2.1707786689739272E-4</v>
          </cell>
          <cell r="N51">
            <v>8.3854987613387014E-2</v>
          </cell>
          <cell r="O51">
            <v>2.5305574036533327E-6</v>
          </cell>
          <cell r="P51">
            <v>3.3224387460252999E-6</v>
          </cell>
        </row>
        <row r="52">
          <cell r="A52" t="str">
            <v>F101R</v>
          </cell>
          <cell r="F52">
            <v>2.6376364039322437</v>
          </cell>
          <cell r="G52">
            <v>7.0792400005640702E-2</v>
          </cell>
          <cell r="H52">
            <v>-0.11372456568507082</v>
          </cell>
          <cell r="I52">
            <v>2.4318949680761461E-2</v>
          </cell>
          <cell r="J52">
            <v>-1.1736213776035465</v>
          </cell>
          <cell r="K52">
            <v>-2.0458614636738696E-2</v>
          </cell>
          <cell r="L52">
            <v>7.7472621061876563E-3</v>
          </cell>
          <cell r="M52">
            <v>1.7040684568308915E-3</v>
          </cell>
          <cell r="N52">
            <v>-0.44787276565935735</v>
          </cell>
          <cell r="O52">
            <v>8.1149367959335531E-3</v>
          </cell>
          <cell r="P52">
            <v>5.3633026071050064E-3</v>
          </cell>
        </row>
        <row r="53">
          <cell r="A53" t="str">
            <v>F101M</v>
          </cell>
          <cell r="F53">
            <v>0.44714090101349985</v>
          </cell>
          <cell r="G53">
            <v>0.25531094329648912</v>
          </cell>
          <cell r="H53">
            <v>6.3847962878314832E-2</v>
          </cell>
          <cell r="I53">
            <v>3.1687518340369541E-3</v>
          </cell>
          <cell r="J53">
            <v>0.12065294792401642</v>
          </cell>
          <cell r="K53">
            <v>1.0996439160702805E-2</v>
          </cell>
          <cell r="L53">
            <v>3.5338302617355608E-4</v>
          </cell>
          <cell r="M53">
            <v>2.2289419782310852E-4</v>
          </cell>
          <cell r="N53">
            <v>6.9456277840724501E-2</v>
          </cell>
          <cell r="O53">
            <v>1.738178708644008E-2</v>
          </cell>
          <cell r="P53">
            <v>1.1467711741778616E-2</v>
          </cell>
        </row>
        <row r="54">
          <cell r="A54" t="str">
            <v>F102</v>
          </cell>
          <cell r="F54">
            <v>0.44705263304877724</v>
          </cell>
          <cell r="G54">
            <v>0.25531894429635921</v>
          </cell>
          <cell r="H54">
            <v>6.385769590460931E-2</v>
          </cell>
          <cell r="I54">
            <v>3.1652420716854384E-3</v>
          </cell>
          <cell r="J54">
            <v>0.12072017787045929</v>
          </cell>
          <cell r="K54">
            <v>1.099617036387817E-2</v>
          </cell>
          <cell r="L54">
            <v>3.5329122319743822E-4</v>
          </cell>
          <cell r="M54">
            <v>2.2283841967582404E-4</v>
          </cell>
          <cell r="N54">
            <v>6.9444339759263757E-2</v>
          </cell>
          <cell r="O54">
            <v>1.7392394253419707E-2</v>
          </cell>
          <cell r="P54">
            <v>1.1476272788674656E-2</v>
          </cell>
        </row>
        <row r="55">
          <cell r="A55" t="str">
            <v>F102P</v>
          </cell>
          <cell r="F55">
            <v>0.37277045000363318</v>
          </cell>
          <cell r="G55">
            <v>0.27399430051568657</v>
          </cell>
          <cell r="H55">
            <v>7.2541155987838654E-2</v>
          </cell>
          <cell r="I55">
            <v>9.871407589567404E-4</v>
          </cell>
          <cell r="J55">
            <v>0.16645683829181263</v>
          </cell>
          <cell r="K55">
            <v>9.7900386939449718E-3</v>
          </cell>
          <cell r="L55">
            <v>2.8165931077915059E-4</v>
          </cell>
          <cell r="M55">
            <v>2.2057000506545509E-4</v>
          </cell>
          <cell r="N55">
            <v>6.3110098117721877E-2</v>
          </cell>
          <cell r="O55">
            <v>2.4010081287809279E-2</v>
          </cell>
          <cell r="P55">
            <v>1.5837667026751462E-2</v>
          </cell>
        </row>
        <row r="56">
          <cell r="A56" t="str">
            <v>F102T</v>
          </cell>
          <cell r="F56">
            <v>0.37277045000363318</v>
          </cell>
          <cell r="G56">
            <v>0.27399430051568663</v>
          </cell>
          <cell r="H56">
            <v>7.2541155987838654E-2</v>
          </cell>
          <cell r="I56">
            <v>9.871407589567404E-4</v>
          </cell>
          <cell r="J56">
            <v>0.16645683829181263</v>
          </cell>
          <cell r="K56">
            <v>9.7900386939449701E-3</v>
          </cell>
          <cell r="L56">
            <v>2.8165931077915065E-4</v>
          </cell>
          <cell r="M56">
            <v>2.2057000506545509E-4</v>
          </cell>
          <cell r="N56">
            <v>6.3110098117721863E-2</v>
          </cell>
          <cell r="O56">
            <v>2.4010081287809276E-2</v>
          </cell>
          <cell r="P56">
            <v>1.5837667026751462E-2</v>
          </cell>
        </row>
        <row r="57">
          <cell r="A57" t="str">
            <v>F102D</v>
          </cell>
          <cell r="F57">
            <v>0.64182452536686108</v>
          </cell>
          <cell r="G57">
            <v>0.20635115254013026</v>
          </cell>
          <cell r="H57">
            <v>4.1089194994353845E-2</v>
          </cell>
          <cell r="I57">
            <v>8.8763412471478571E-3</v>
          </cell>
          <cell r="J57">
            <v>7.9618622951973682E-4</v>
          </cell>
          <cell r="K57">
            <v>1.4158712687047227E-2</v>
          </cell>
          <cell r="L57">
            <v>5.4111396291947925E-4</v>
          </cell>
          <cell r="M57">
            <v>2.2878632519113498E-4</v>
          </cell>
          <cell r="N57">
            <v>8.6053063148199854E-2</v>
          </cell>
          <cell r="O57">
            <v>4.0461749314814472E-5</v>
          </cell>
          <cell r="P57">
            <v>4.0461749314814472E-5</v>
          </cell>
        </row>
        <row r="58">
          <cell r="A58" t="str">
            <v>F102R</v>
          </cell>
          <cell r="F58">
            <v>0.44705263304877724</v>
          </cell>
          <cell r="G58">
            <v>0.25531894429635921</v>
          </cell>
          <cell r="H58">
            <v>6.385769590460931E-2</v>
          </cell>
          <cell r="I58">
            <v>3.1652420716854384E-3</v>
          </cell>
          <cell r="J58">
            <v>0.12072017787045929</v>
          </cell>
          <cell r="K58">
            <v>1.099617036387817E-2</v>
          </cell>
          <cell r="L58">
            <v>3.5329122319743822E-4</v>
          </cell>
          <cell r="M58">
            <v>2.2283841967582404E-4</v>
          </cell>
          <cell r="N58">
            <v>6.9444339759263757E-2</v>
          </cell>
          <cell r="O58">
            <v>1.7392394253419707E-2</v>
          </cell>
          <cell r="P58">
            <v>1.1476272788674656E-2</v>
          </cell>
        </row>
        <row r="59">
          <cell r="A59" t="str">
            <v>F102M</v>
          </cell>
          <cell r="F59">
            <v>0.44705263304877724</v>
          </cell>
          <cell r="G59">
            <v>0.25531894429635921</v>
          </cell>
          <cell r="H59">
            <v>6.385769590460931E-2</v>
          </cell>
          <cell r="I59">
            <v>3.1652420716854384E-3</v>
          </cell>
          <cell r="J59">
            <v>0.12072017787045929</v>
          </cell>
          <cell r="K59">
            <v>1.099617036387817E-2</v>
          </cell>
          <cell r="L59">
            <v>3.5329122319743822E-4</v>
          </cell>
          <cell r="M59">
            <v>2.2283841967582404E-4</v>
          </cell>
          <cell r="N59">
            <v>6.9444339759263757E-2</v>
          </cell>
          <cell r="O59">
            <v>1.7392394253419707E-2</v>
          </cell>
          <cell r="P59">
            <v>1.1476272788674656E-2</v>
          </cell>
        </row>
        <row r="60">
          <cell r="A60" t="str">
            <v>F103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</row>
        <row r="61">
          <cell r="A61" t="str">
            <v>F104</v>
          </cell>
          <cell r="F61">
            <v>0.44916019876415653</v>
          </cell>
          <cell r="G61">
            <v>0.2549627656379177</v>
          </cell>
          <cell r="H61">
            <v>6.3612854625736376E-2</v>
          </cell>
          <cell r="I61">
            <v>2.3392979753082926E-3</v>
          </cell>
          <cell r="J61">
            <v>0.11997914587852623</v>
          </cell>
          <cell r="K61">
            <v>1.10923470459063E-2</v>
          </cell>
          <cell r="L61">
            <v>3.56189923293489E-4</v>
          </cell>
          <cell r="M61">
            <v>2.2844108625781376E-4</v>
          </cell>
          <cell r="N61">
            <v>6.9525249757203339E-2</v>
          </cell>
          <cell r="O61">
            <v>1.7290195512700942E-2</v>
          </cell>
          <cell r="P61">
            <v>1.1453313792993457E-2</v>
          </cell>
        </row>
        <row r="62">
          <cell r="A62" t="str">
            <v>F104P</v>
          </cell>
          <cell r="F62">
            <v>0.37215270286545071</v>
          </cell>
          <cell r="G62">
            <v>0.2739290072043874</v>
          </cell>
          <cell r="H62">
            <v>7.2641327369173822E-2</v>
          </cell>
          <cell r="I62">
            <v>1.0110179676917129E-3</v>
          </cell>
          <cell r="J62">
            <v>0.16681593746522744</v>
          </cell>
          <cell r="K62">
            <v>9.8161361352001424E-3</v>
          </cell>
          <cell r="L62">
            <v>2.8240340743116116E-4</v>
          </cell>
          <cell r="M62">
            <v>2.2544794336259912E-4</v>
          </cell>
          <cell r="N62">
            <v>6.3089637058187487E-2</v>
          </cell>
          <cell r="O62">
            <v>2.4062582685068033E-2</v>
          </cell>
          <cell r="P62">
            <v>1.5973799898819644E-2</v>
          </cell>
        </row>
        <row r="63">
          <cell r="A63" t="str">
            <v>F104T</v>
          </cell>
          <cell r="F63">
            <v>0.37277045000363307</v>
          </cell>
          <cell r="G63">
            <v>0.27399430051568657</v>
          </cell>
          <cell r="H63">
            <v>7.2541155987838654E-2</v>
          </cell>
          <cell r="I63">
            <v>9.8714075895674019E-4</v>
          </cell>
          <cell r="J63">
            <v>0.16645683829181257</v>
          </cell>
          <cell r="K63">
            <v>9.7900386939449684E-3</v>
          </cell>
          <cell r="L63">
            <v>2.8165931077915065E-4</v>
          </cell>
          <cell r="M63">
            <v>2.2057000506545509E-4</v>
          </cell>
          <cell r="N63">
            <v>6.311009811772185E-2</v>
          </cell>
          <cell r="O63">
            <v>2.4010081287809269E-2</v>
          </cell>
          <cell r="P63">
            <v>1.5837667026751458E-2</v>
          </cell>
        </row>
        <row r="64">
          <cell r="A64" t="str">
            <v>F104D</v>
          </cell>
          <cell r="F64">
            <v>0.6431371289444916</v>
          </cell>
          <cell r="G64">
            <v>0.20831211290298748</v>
          </cell>
          <cell r="H64">
            <v>4.1038225506628938E-2</v>
          </cell>
          <cell r="I64">
            <v>5.735487715938339E-3</v>
          </cell>
          <cell r="J64">
            <v>6.0907275394728232E-4</v>
          </cell>
          <cell r="K64">
            <v>1.4495908020569973E-2</v>
          </cell>
          <cell r="L64">
            <v>5.2596856057251433E-4</v>
          </cell>
          <cell r="M64">
            <v>2.3721957692129521E-4</v>
          </cell>
          <cell r="N64">
            <v>8.5846970528570959E-2</v>
          </cell>
          <cell r="O64">
            <v>3.0952744685830685E-5</v>
          </cell>
          <cell r="P64">
            <v>3.0952744685830685E-5</v>
          </cell>
        </row>
        <row r="65">
          <cell r="A65" t="str">
            <v>F104R</v>
          </cell>
          <cell r="F65">
            <v>0.87024302043834667</v>
          </cell>
          <cell r="G65">
            <v>1.8104471390946175E-2</v>
          </cell>
          <cell r="H65">
            <v>2.6215125412636775E-4</v>
          </cell>
          <cell r="I65">
            <v>7.9526663015183283E-3</v>
          </cell>
          <cell r="J65">
            <v>8.2562150318572585E-4</v>
          </cell>
          <cell r="K65">
            <v>2.7981591818107524E-3</v>
          </cell>
          <cell r="L65">
            <v>2.4919662246376414E-3</v>
          </cell>
          <cell r="M65">
            <v>5.9895236547543554E-4</v>
          </cell>
          <cell r="N65">
            <v>9.6712793235949016E-2</v>
          </cell>
          <cell r="O65">
            <v>5.09905200114706E-6</v>
          </cell>
          <cell r="P65">
            <v>5.09905200114706E-6</v>
          </cell>
        </row>
        <row r="66">
          <cell r="A66" t="str">
            <v>F104M</v>
          </cell>
          <cell r="F66">
            <v>0.44916019876415653</v>
          </cell>
          <cell r="G66">
            <v>0.2549627656379177</v>
          </cell>
          <cell r="H66">
            <v>6.3612854625736376E-2</v>
          </cell>
          <cell r="I66">
            <v>2.3392979753082926E-3</v>
          </cell>
          <cell r="J66">
            <v>0.11997914587852623</v>
          </cell>
          <cell r="K66">
            <v>1.10923470459063E-2</v>
          </cell>
          <cell r="L66">
            <v>3.56189923293489E-4</v>
          </cell>
          <cell r="M66">
            <v>2.2844108625781376E-4</v>
          </cell>
          <cell r="N66">
            <v>6.9525249757203339E-2</v>
          </cell>
          <cell r="O66">
            <v>1.7290195512700942E-2</v>
          </cell>
          <cell r="P66">
            <v>1.1453313792993457E-2</v>
          </cell>
        </row>
        <row r="67">
          <cell r="A67" t="str">
            <v>F105</v>
          </cell>
          <cell r="F67">
            <v>0.37277045000363318</v>
          </cell>
          <cell r="G67">
            <v>0.27399430051568657</v>
          </cell>
          <cell r="H67">
            <v>7.2541155987838654E-2</v>
          </cell>
          <cell r="I67">
            <v>9.871407589567404E-4</v>
          </cell>
          <cell r="J67">
            <v>0.16645683829181263</v>
          </cell>
          <cell r="K67">
            <v>9.7900386939449718E-3</v>
          </cell>
          <cell r="L67">
            <v>2.8165931077915059E-4</v>
          </cell>
          <cell r="M67">
            <v>2.2057000506545509E-4</v>
          </cell>
          <cell r="N67">
            <v>6.3110098117721877E-2</v>
          </cell>
          <cell r="O67">
            <v>2.4010081287809276E-2</v>
          </cell>
          <cell r="P67">
            <v>1.5837667026751462E-2</v>
          </cell>
        </row>
        <row r="68">
          <cell r="A68" t="str">
            <v>F105P</v>
          </cell>
          <cell r="F68">
            <v>0.37277045000363318</v>
          </cell>
          <cell r="G68">
            <v>0.27399430051568657</v>
          </cell>
          <cell r="H68">
            <v>7.2541155987838654E-2</v>
          </cell>
          <cell r="I68">
            <v>9.871407589567404E-4</v>
          </cell>
          <cell r="J68">
            <v>0.16645683829181263</v>
          </cell>
          <cell r="K68">
            <v>9.7900386939449718E-3</v>
          </cell>
          <cell r="L68">
            <v>2.8165931077915059E-4</v>
          </cell>
          <cell r="M68">
            <v>2.2057000506545509E-4</v>
          </cell>
          <cell r="N68">
            <v>6.3110098117721877E-2</v>
          </cell>
          <cell r="O68">
            <v>2.4010081287809279E-2</v>
          </cell>
          <cell r="P68">
            <v>1.5837667026751462E-2</v>
          </cell>
        </row>
        <row r="69">
          <cell r="A69" t="str">
            <v>F105T</v>
          </cell>
          <cell r="F69">
            <v>0.37277045000363318</v>
          </cell>
          <cell r="G69">
            <v>0.27399430051568663</v>
          </cell>
          <cell r="H69">
            <v>7.2541155987838654E-2</v>
          </cell>
          <cell r="I69">
            <v>9.871407589567404E-4</v>
          </cell>
          <cell r="J69">
            <v>0.16645683829181263</v>
          </cell>
          <cell r="K69">
            <v>9.7900386939449701E-3</v>
          </cell>
          <cell r="L69">
            <v>2.8165931077915065E-4</v>
          </cell>
          <cell r="M69">
            <v>2.2057000506545509E-4</v>
          </cell>
          <cell r="N69">
            <v>6.3110098117721863E-2</v>
          </cell>
          <cell r="O69">
            <v>2.4010081287809276E-2</v>
          </cell>
          <cell r="P69">
            <v>1.5837667026751462E-2</v>
          </cell>
        </row>
        <row r="70">
          <cell r="A70" t="str">
            <v>F105D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</row>
        <row r="71">
          <cell r="A71" t="str">
            <v>F105R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</row>
        <row r="72">
          <cell r="A72" t="str">
            <v>F105M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</row>
        <row r="73">
          <cell r="A73" t="str">
            <v>F106</v>
          </cell>
          <cell r="F73">
            <v>0.37277045000363318</v>
          </cell>
          <cell r="G73">
            <v>0.27399430051568663</v>
          </cell>
          <cell r="H73">
            <v>7.2541155987838654E-2</v>
          </cell>
          <cell r="I73">
            <v>9.871407589567404E-4</v>
          </cell>
          <cell r="J73">
            <v>0.16645683829181263</v>
          </cell>
          <cell r="K73">
            <v>9.7900386939449701E-3</v>
          </cell>
          <cell r="L73">
            <v>2.8165931077915065E-4</v>
          </cell>
          <cell r="M73">
            <v>2.2057000506545509E-4</v>
          </cell>
          <cell r="N73">
            <v>6.3110098117721863E-2</v>
          </cell>
          <cell r="O73">
            <v>2.4010081287809276E-2</v>
          </cell>
          <cell r="P73">
            <v>1.5837667026751462E-2</v>
          </cell>
        </row>
        <row r="74">
          <cell r="A74" t="str">
            <v>F107</v>
          </cell>
          <cell r="F74">
            <v>0.51276376702766835</v>
          </cell>
          <cell r="G74">
            <v>0.23879844389741509</v>
          </cell>
          <cell r="H74">
            <v>5.6176176790090793E-2</v>
          </cell>
          <cell r="I74">
            <v>5.0920231827539077E-3</v>
          </cell>
          <cell r="J74">
            <v>8.0260841627364507E-2</v>
          </cell>
          <cell r="K74">
            <v>1.2063132541214786E-2</v>
          </cell>
          <cell r="L74">
            <v>4.1665788800347465E-4</v>
          </cell>
          <cell r="M74">
            <v>2.2484509328544368E-4</v>
          </cell>
          <cell r="N74">
            <v>7.5047704982241531E-2</v>
          </cell>
          <cell r="O74">
            <v>1.1538288981865347E-2</v>
          </cell>
          <cell r="P74">
            <v>7.6181179880967535E-3</v>
          </cell>
        </row>
        <row r="75">
          <cell r="A75" t="str">
            <v>F107P</v>
          </cell>
          <cell r="F75">
            <v>0.37277045000363318</v>
          </cell>
          <cell r="G75">
            <v>0.27399430051568657</v>
          </cell>
          <cell r="H75">
            <v>7.2541155987838654E-2</v>
          </cell>
          <cell r="I75">
            <v>9.871407589567404E-4</v>
          </cell>
          <cell r="J75">
            <v>0.16645683829181263</v>
          </cell>
          <cell r="K75">
            <v>9.7900386939449718E-3</v>
          </cell>
          <cell r="L75">
            <v>2.8165931077915059E-4</v>
          </cell>
          <cell r="M75">
            <v>2.2057000506545509E-4</v>
          </cell>
          <cell r="N75">
            <v>6.3110098117721877E-2</v>
          </cell>
          <cell r="O75">
            <v>2.4010081287809279E-2</v>
          </cell>
          <cell r="P75">
            <v>1.5837667026751462E-2</v>
          </cell>
        </row>
        <row r="76">
          <cell r="A76" t="str">
            <v>F107T</v>
          </cell>
          <cell r="F76">
            <v>0.37277045000363318</v>
          </cell>
          <cell r="G76">
            <v>0.27399430051568663</v>
          </cell>
          <cell r="H76">
            <v>7.2541155987838654E-2</v>
          </cell>
          <cell r="I76">
            <v>9.871407589567404E-4</v>
          </cell>
          <cell r="J76">
            <v>0.16645683829181263</v>
          </cell>
          <cell r="K76">
            <v>9.7900386939449701E-3</v>
          </cell>
          <cell r="L76">
            <v>2.8165931077915065E-4</v>
          </cell>
          <cell r="M76">
            <v>2.2057000506545509E-4</v>
          </cell>
          <cell r="N76">
            <v>6.3110098117721863E-2</v>
          </cell>
          <cell r="O76">
            <v>2.4010081287809276E-2</v>
          </cell>
          <cell r="P76">
            <v>1.5837667026751462E-2</v>
          </cell>
        </row>
        <row r="77">
          <cell r="A77" t="str">
            <v>F107D</v>
          </cell>
          <cell r="F77">
            <v>0.64182452536686108</v>
          </cell>
          <cell r="G77">
            <v>0.20635115254013026</v>
          </cell>
          <cell r="H77">
            <v>4.1089194994353845E-2</v>
          </cell>
          <cell r="I77">
            <v>8.8763412471478571E-3</v>
          </cell>
          <cell r="J77">
            <v>7.9618622951973682E-4</v>
          </cell>
          <cell r="K77">
            <v>1.4158712687047227E-2</v>
          </cell>
          <cell r="L77">
            <v>5.4111396291947925E-4</v>
          </cell>
          <cell r="M77">
            <v>2.2878632519113498E-4</v>
          </cell>
          <cell r="N77">
            <v>8.6053063148199854E-2</v>
          </cell>
          <cell r="O77">
            <v>4.0461749314814472E-5</v>
          </cell>
          <cell r="P77">
            <v>4.0461749314814472E-5</v>
          </cell>
        </row>
        <row r="78">
          <cell r="A78" t="str">
            <v>F107R</v>
          </cell>
          <cell r="F78">
            <v>0.64182452536686108</v>
          </cell>
          <cell r="G78">
            <v>0.20635115254013026</v>
          </cell>
          <cell r="H78">
            <v>4.1089194994353845E-2</v>
          </cell>
          <cell r="I78">
            <v>8.8763412471478571E-3</v>
          </cell>
          <cell r="J78">
            <v>7.9618622951973682E-4</v>
          </cell>
          <cell r="K78">
            <v>1.4158712687047227E-2</v>
          </cell>
          <cell r="L78">
            <v>5.4111396291947925E-4</v>
          </cell>
          <cell r="M78">
            <v>2.2878632519113498E-4</v>
          </cell>
          <cell r="N78">
            <v>8.6053063148199854E-2</v>
          </cell>
          <cell r="O78">
            <v>4.0461749314814472E-5</v>
          </cell>
          <cell r="P78">
            <v>4.0461749314814472E-5</v>
          </cell>
        </row>
        <row r="79">
          <cell r="A79" t="str">
            <v>F107M</v>
          </cell>
          <cell r="F79">
            <v>0.64182452536686108</v>
          </cell>
          <cell r="G79">
            <v>0.20635115254013026</v>
          </cell>
          <cell r="H79">
            <v>4.1089194994353845E-2</v>
          </cell>
          <cell r="I79">
            <v>8.8763412471478571E-3</v>
          </cell>
          <cell r="J79">
            <v>7.9618622951973682E-4</v>
          </cell>
          <cell r="K79">
            <v>1.4158712687047227E-2</v>
          </cell>
          <cell r="L79">
            <v>5.4111396291947925E-4</v>
          </cell>
          <cell r="M79">
            <v>2.2878632519113498E-4</v>
          </cell>
          <cell r="N79">
            <v>8.6053063148199854E-2</v>
          </cell>
          <cell r="O79">
            <v>4.0461749314814472E-5</v>
          </cell>
          <cell r="P79">
            <v>4.0461749314814472E-5</v>
          </cell>
        </row>
        <row r="80">
          <cell r="A80" t="str">
            <v>F108</v>
          </cell>
          <cell r="F80">
            <v>0.4720508650793685</v>
          </cell>
          <cell r="G80">
            <v>0.24563683769713052</v>
          </cell>
          <cell r="H80">
            <v>6.0910233089575154E-2</v>
          </cell>
          <cell r="I80">
            <v>4.062153918270122E-3</v>
          </cell>
          <cell r="J80">
            <v>0.10727617518968638</v>
          </cell>
          <cell r="K80">
            <v>1.1416748184339066E-2</v>
          </cell>
          <cell r="L80">
            <v>4.1192500068417396E-4</v>
          </cell>
          <cell r="M80">
            <v>2.6130031540267355E-4</v>
          </cell>
          <cell r="N80">
            <v>7.1657664572431584E-2</v>
          </cell>
          <cell r="O80">
            <v>1.5450160984267271E-2</v>
          </cell>
          <cell r="P80">
            <v>1.0865935968844663E-2</v>
          </cell>
        </row>
        <row r="81">
          <cell r="A81" t="str">
            <v>F108P</v>
          </cell>
          <cell r="F81">
            <v>0.35889669965828652</v>
          </cell>
          <cell r="G81">
            <v>0.27252790262535803</v>
          </cell>
          <cell r="H81">
            <v>7.4790867318726376E-2</v>
          </cell>
          <cell r="I81">
            <v>1.5233899982610032E-3</v>
          </cell>
          <cell r="J81">
            <v>0.17452171139804062</v>
          </cell>
          <cell r="K81">
            <v>1.037615129932559E-2</v>
          </cell>
          <cell r="L81">
            <v>2.9837069727488475E-4</v>
          </cell>
          <cell r="M81">
            <v>3.3012178434798582E-4</v>
          </cell>
          <cell r="N81">
            <v>6.2650570886860213E-2</v>
          </cell>
          <cell r="O81">
            <v>2.5189190397877894E-2</v>
          </cell>
          <cell r="P81">
            <v>1.8895023935641034E-2</v>
          </cell>
        </row>
        <row r="82">
          <cell r="A82" t="str">
            <v>F108T</v>
          </cell>
          <cell r="F82">
            <v>0.37277045000363307</v>
          </cell>
          <cell r="G82">
            <v>0.27399430051568657</v>
          </cell>
          <cell r="H82">
            <v>7.254115598783864E-2</v>
          </cell>
          <cell r="I82">
            <v>9.8714075895674019E-4</v>
          </cell>
          <cell r="J82">
            <v>0.1664568382918126</v>
          </cell>
          <cell r="K82">
            <v>9.7900386939449666E-3</v>
          </cell>
          <cell r="L82">
            <v>2.8165931077915059E-4</v>
          </cell>
          <cell r="M82">
            <v>2.2057000506545504E-4</v>
          </cell>
          <cell r="N82">
            <v>6.3110098117721836E-2</v>
          </cell>
          <cell r="O82">
            <v>2.4010081287809265E-2</v>
          </cell>
          <cell r="P82">
            <v>1.5837667026751462E-2</v>
          </cell>
        </row>
        <row r="83">
          <cell r="A83" t="str">
            <v>F108D</v>
          </cell>
          <cell r="F83">
            <v>0.64182452536686108</v>
          </cell>
          <cell r="G83">
            <v>0.20635115254013028</v>
          </cell>
          <cell r="H83">
            <v>4.1089194994353852E-2</v>
          </cell>
          <cell r="I83">
            <v>8.8763412471478589E-3</v>
          </cell>
          <cell r="J83">
            <v>7.9618622951973682E-4</v>
          </cell>
          <cell r="K83">
            <v>1.4158712687047227E-2</v>
          </cell>
          <cell r="L83">
            <v>5.4111396291947925E-4</v>
          </cell>
          <cell r="M83">
            <v>2.2878632519113501E-4</v>
          </cell>
          <cell r="N83">
            <v>8.6053063148199868E-2</v>
          </cell>
          <cell r="O83">
            <v>4.0461749314814479E-5</v>
          </cell>
          <cell r="P83">
            <v>4.0461749314814479E-5</v>
          </cell>
        </row>
        <row r="84">
          <cell r="A84" t="str">
            <v>F108R</v>
          </cell>
          <cell r="F84">
            <v>0.87024302043834811</v>
          </cell>
          <cell r="G84">
            <v>1.8104471390946224E-2</v>
          </cell>
          <cell r="H84">
            <v>2.6215125412636819E-4</v>
          </cell>
          <cell r="I84">
            <v>7.9526663015183456E-3</v>
          </cell>
          <cell r="J84">
            <v>8.2562150318572823E-4</v>
          </cell>
          <cell r="K84">
            <v>2.7981591818107602E-3</v>
          </cell>
          <cell r="L84">
            <v>2.4919662246376479E-3</v>
          </cell>
          <cell r="M84">
            <v>5.9895236547543695E-4</v>
          </cell>
          <cell r="N84">
            <v>9.6712793235949335E-2</v>
          </cell>
          <cell r="O84">
            <v>5.099052001147071E-6</v>
          </cell>
          <cell r="P84">
            <v>5.099052001147071E-6</v>
          </cell>
        </row>
        <row r="85">
          <cell r="A85" t="str">
            <v>F108M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</row>
        <row r="86">
          <cell r="A86" t="str">
            <v>F110</v>
          </cell>
          <cell r="F86">
            <v>0.51729262891138994</v>
          </cell>
          <cell r="G86">
            <v>0.20878904847109336</v>
          </cell>
          <cell r="H86">
            <v>5.2529449564157504E-2</v>
          </cell>
          <cell r="I86">
            <v>3.5428749418161395E-3</v>
          </cell>
          <cell r="J86">
            <v>0.10851692140464536</v>
          </cell>
          <cell r="K86">
            <v>8.8110051649468515E-3</v>
          </cell>
          <cell r="L86">
            <v>8.0294923434414106E-4</v>
          </cell>
          <cell r="M86">
            <v>3.0513834746838527E-4</v>
          </cell>
          <cell r="N86">
            <v>7.3487829431452031E-2</v>
          </cell>
          <cell r="O86">
            <v>1.5617947934103074E-2</v>
          </cell>
          <cell r="P86">
            <v>1.0304206594583171E-2</v>
          </cell>
        </row>
        <row r="87">
          <cell r="A87" t="str">
            <v>F118</v>
          </cell>
          <cell r="F87">
            <v>0.54525221510844679</v>
          </cell>
          <cell r="G87">
            <v>0.29206320351561316</v>
          </cell>
          <cell r="H87">
            <v>6.6650272997088048E-2</v>
          </cell>
          <cell r="I87">
            <v>2.4103278605488754E-4</v>
          </cell>
          <cell r="J87">
            <v>0</v>
          </cell>
          <cell r="K87">
            <v>1.7466953200498802E-2</v>
          </cell>
          <cell r="L87">
            <v>2.3602946762370342E-4</v>
          </cell>
          <cell r="M87">
            <v>5.4226987055536039E-5</v>
          </cell>
          <cell r="N87">
            <v>7.803606593761897E-2</v>
          </cell>
          <cell r="O87">
            <v>0</v>
          </cell>
          <cell r="P87">
            <v>0</v>
          </cell>
        </row>
        <row r="88">
          <cell r="A88" t="str">
            <v>F119</v>
          </cell>
          <cell r="F88">
            <v>0.54525221510844679</v>
          </cell>
          <cell r="G88">
            <v>0.29206320351561316</v>
          </cell>
          <cell r="H88">
            <v>6.6650272997088048E-2</v>
          </cell>
          <cell r="I88">
            <v>2.4103278605488754E-4</v>
          </cell>
          <cell r="J88">
            <v>0</v>
          </cell>
          <cell r="K88">
            <v>1.7466953200498802E-2</v>
          </cell>
          <cell r="L88">
            <v>2.3602946762370342E-4</v>
          </cell>
          <cell r="M88">
            <v>5.4226987055536032E-5</v>
          </cell>
          <cell r="N88">
            <v>7.803606593761897E-2</v>
          </cell>
          <cell r="O88">
            <v>0</v>
          </cell>
          <cell r="P88">
            <v>0</v>
          </cell>
        </row>
        <row r="89">
          <cell r="A89" t="str">
            <v>F120</v>
          </cell>
          <cell r="F89">
            <v>0.54525221510844679</v>
          </cell>
          <cell r="G89">
            <v>0.29206320351561316</v>
          </cell>
          <cell r="H89">
            <v>6.6650272997088048E-2</v>
          </cell>
          <cell r="I89">
            <v>2.4103278605488751E-4</v>
          </cell>
          <cell r="J89">
            <v>0</v>
          </cell>
          <cell r="K89">
            <v>1.7466953200498802E-2</v>
          </cell>
          <cell r="L89">
            <v>2.3602946762370339E-4</v>
          </cell>
          <cell r="M89">
            <v>5.4226987055536032E-5</v>
          </cell>
          <cell r="N89">
            <v>7.803606593761897E-2</v>
          </cell>
          <cell r="O89">
            <v>0</v>
          </cell>
          <cell r="P89">
            <v>0</v>
          </cell>
        </row>
        <row r="90">
          <cell r="A90" t="str">
            <v>F121</v>
          </cell>
          <cell r="F90">
            <v>0.56959319980760204</v>
          </cell>
          <cell r="G90">
            <v>0.27172032877793917</v>
          </cell>
          <cell r="H90">
            <v>6.2007927989258069E-2</v>
          </cell>
          <cell r="I90">
            <v>2.242442974148763E-4</v>
          </cell>
          <cell r="J90">
            <v>0</v>
          </cell>
          <cell r="K90">
            <v>1.6250339684213907E-2</v>
          </cell>
          <cell r="L90">
            <v>2.1958947163491668E-4</v>
          </cell>
          <cell r="M90">
            <v>5.044995252399065E-5</v>
          </cell>
          <cell r="N90">
            <v>7.9933920019413074E-2</v>
          </cell>
          <cell r="O90">
            <v>0</v>
          </cell>
          <cell r="P90">
            <v>0</v>
          </cell>
        </row>
        <row r="91">
          <cell r="A91" t="str">
            <v>F122</v>
          </cell>
          <cell r="F91">
            <v>0.66576764773070063</v>
          </cell>
          <cell r="G91">
            <v>0.19134294178042557</v>
          </cell>
          <cell r="H91">
            <v>4.3665409240947174E-2</v>
          </cell>
          <cell r="I91">
            <v>1.5791075970584783E-4</v>
          </cell>
          <cell r="J91">
            <v>0</v>
          </cell>
          <cell r="K91">
            <v>1.1443338870128479E-2</v>
          </cell>
          <cell r="L91">
            <v>1.5463287445442546E-4</v>
          </cell>
          <cell r="M91">
            <v>3.552638984369917E-5</v>
          </cell>
          <cell r="N91">
            <v>8.7432592353794095E-2</v>
          </cell>
          <cell r="O91">
            <v>0</v>
          </cell>
          <cell r="P91">
            <v>0</v>
          </cell>
        </row>
        <row r="92">
          <cell r="A92" t="str">
            <v>F123</v>
          </cell>
          <cell r="F92">
            <v>0.70630833608512411</v>
          </cell>
          <cell r="G92">
            <v>0.15746123341216328</v>
          </cell>
          <cell r="H92">
            <v>3.5933435184750513E-2</v>
          </cell>
          <cell r="I92">
            <v>1.2994899503984843E-4</v>
          </cell>
          <cell r="J92">
            <v>0</v>
          </cell>
          <cell r="K92">
            <v>9.4170301557897022E-3</v>
          </cell>
          <cell r="L92">
            <v>1.2725153544259404E-4</v>
          </cell>
          <cell r="M92">
            <v>2.9235618055301024E-5</v>
          </cell>
          <cell r="N92">
            <v>9.0593529013634946E-2</v>
          </cell>
          <cell r="O92">
            <v>0</v>
          </cell>
          <cell r="P92">
            <v>0</v>
          </cell>
        </row>
        <row r="93">
          <cell r="A93" t="str">
            <v>F124</v>
          </cell>
          <cell r="F93">
            <v>0.64240877428908438</v>
          </cell>
          <cell r="G93">
            <v>0.21086502119952455</v>
          </cell>
          <cell r="H93">
            <v>4.8120444682220154E-2</v>
          </cell>
          <cell r="I93">
            <v>1.7402186557378941E-4</v>
          </cell>
          <cell r="J93">
            <v>0</v>
          </cell>
          <cell r="K93">
            <v>1.2610864403935048E-2</v>
          </cell>
          <cell r="L93">
            <v>1.7040954866991343E-4</v>
          </cell>
          <cell r="M93">
            <v>3.9151028398689323E-5</v>
          </cell>
          <cell r="N93">
            <v>8.5611312982593391E-2</v>
          </cell>
          <cell r="O93">
            <v>0</v>
          </cell>
          <cell r="P93">
            <v>0</v>
          </cell>
        </row>
        <row r="94">
          <cell r="A94" t="str">
            <v>F125</v>
          </cell>
          <cell r="F94">
            <v>0.64609719149912459</v>
          </cell>
          <cell r="G94">
            <v>0.22340518480008509</v>
          </cell>
          <cell r="H94">
            <v>2.5659123028608177E-2</v>
          </cell>
          <cell r="I94">
            <v>3.2297115414815416E-3</v>
          </cell>
          <cell r="J94">
            <v>0</v>
          </cell>
          <cell r="K94">
            <v>2.4854069143595524E-2</v>
          </cell>
          <cell r="L94">
            <v>1.4504024985298865E-4</v>
          </cell>
          <cell r="M94">
            <v>5.8174023982537849E-4</v>
          </cell>
          <cell r="N94">
            <v>7.6027939497426728E-2</v>
          </cell>
          <cell r="O94">
            <v>0</v>
          </cell>
          <cell r="P94">
            <v>0</v>
          </cell>
        </row>
        <row r="95">
          <cell r="A95" t="str">
            <v>F126</v>
          </cell>
          <cell r="F95">
            <v>0.81360279101496091</v>
          </cell>
          <cell r="G95">
            <v>6.3955604029481181E-2</v>
          </cell>
          <cell r="H95">
            <v>4.6215980115394953E-3</v>
          </cell>
          <cell r="I95">
            <v>0</v>
          </cell>
          <cell r="J95">
            <v>0</v>
          </cell>
          <cell r="K95">
            <v>0</v>
          </cell>
          <cell r="L95">
            <v>2.8539148321180641E-3</v>
          </cell>
          <cell r="M95">
            <v>6.8594791641331493E-4</v>
          </cell>
          <cell r="N95">
            <v>0.11428014419548715</v>
          </cell>
          <cell r="O95">
            <v>0</v>
          </cell>
          <cell r="P95">
            <v>0</v>
          </cell>
        </row>
        <row r="96">
          <cell r="A96" t="str">
            <v>F127</v>
          </cell>
          <cell r="F96">
            <v>0.72551268797688839</v>
          </cell>
          <cell r="G96">
            <v>9.7339748181554595E-2</v>
          </cell>
          <cell r="H96">
            <v>1.4066889943095724E-2</v>
          </cell>
          <cell r="I96">
            <v>0</v>
          </cell>
          <cell r="J96">
            <v>2.6393400545407997E-2</v>
          </cell>
          <cell r="K96">
            <v>1.0638980214661663E-2</v>
          </cell>
          <cell r="L96">
            <v>2.2513795930031392E-3</v>
          </cell>
          <cell r="M96">
            <v>5.4112656884361887E-4</v>
          </cell>
          <cell r="N96">
            <v>0.12057319057676012</v>
          </cell>
          <cell r="O96">
            <v>1.3412981998922062E-3</v>
          </cell>
          <cell r="P96">
            <v>1.3412981998922062E-3</v>
          </cell>
        </row>
        <row r="97">
          <cell r="A97" t="str">
            <v>F128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F129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</row>
        <row r="99">
          <cell r="A99" t="str">
            <v>F130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F131</v>
          </cell>
          <cell r="F100">
            <v>0.61847095619389847</v>
          </cell>
          <cell r="G100">
            <v>0.2225324657587214</v>
          </cell>
          <cell r="H100">
            <v>4.9421623394956128E-2</v>
          </cell>
          <cell r="I100">
            <v>1.0197227845358002E-2</v>
          </cell>
          <cell r="J100">
            <v>3.280331955549463E-4</v>
          </cell>
          <cell r="K100">
            <v>1.3028372710560385E-2</v>
          </cell>
          <cell r="L100">
            <v>5.126386591469685E-4</v>
          </cell>
          <cell r="M100">
            <v>1.2508152213006006E-4</v>
          </cell>
          <cell r="N100">
            <v>8.5350259784014434E-2</v>
          </cell>
          <cell r="O100">
            <v>1.6670467829477483E-5</v>
          </cell>
          <cell r="P100">
            <v>1.6670467829477483E-5</v>
          </cell>
        </row>
        <row r="101">
          <cell r="A101" t="str">
            <v>F132</v>
          </cell>
          <cell r="F101">
            <v>0.606258235834365</v>
          </cell>
          <cell r="G101">
            <v>0.24107768040674843</v>
          </cell>
          <cell r="H101">
            <v>5.5015123504784706E-2</v>
          </cell>
          <cell r="I101">
            <v>1.9895565160087694E-4</v>
          </cell>
          <cell r="J101">
            <v>0</v>
          </cell>
          <cell r="K101">
            <v>1.4417744209685682E-2</v>
          </cell>
          <cell r="L101">
            <v>1.9482576331913821E-4</v>
          </cell>
          <cell r="M101">
            <v>4.4760572702875756E-5</v>
          </cell>
          <cell r="N101">
            <v>8.2792674056793275E-2</v>
          </cell>
          <cell r="O101">
            <v>0</v>
          </cell>
          <cell r="P101">
            <v>0</v>
          </cell>
        </row>
        <row r="102">
          <cell r="A102" t="str">
            <v>F133</v>
          </cell>
          <cell r="F102">
            <v>0.65970365091295968</v>
          </cell>
          <cell r="G102">
            <v>0.19641090140480502</v>
          </cell>
          <cell r="H102">
            <v>4.4821942787238472E-2</v>
          </cell>
          <cell r="I102">
            <v>1.6209322573776806E-4</v>
          </cell>
          <cell r="J102">
            <v>0</v>
          </cell>
          <cell r="K102">
            <v>1.1746430161723935E-2</v>
          </cell>
          <cell r="L102">
            <v>1.587285215530055E-4</v>
          </cell>
          <cell r="M102">
            <v>3.6467351175497043E-5</v>
          </cell>
          <cell r="N102">
            <v>8.6959785634806441E-2</v>
          </cell>
          <cell r="O102">
            <v>0</v>
          </cell>
          <cell r="P102">
            <v>0</v>
          </cell>
        </row>
        <row r="103">
          <cell r="A103" t="str">
            <v>F134</v>
          </cell>
          <cell r="F103">
            <v>0.63564628795047928</v>
          </cell>
          <cell r="G103">
            <v>0.21597322175840938</v>
          </cell>
          <cell r="H103">
            <v>4.7872579770176803E-2</v>
          </cell>
          <cell r="I103">
            <v>1.7075660362997927E-4</v>
          </cell>
          <cell r="J103">
            <v>0</v>
          </cell>
          <cell r="K103">
            <v>1.2374240256268624E-2</v>
          </cell>
          <cell r="L103">
            <v>5.7171267056002791E-4</v>
          </cell>
          <cell r="M103">
            <v>1.356394822394341E-4</v>
          </cell>
          <cell r="N103">
            <v>8.7255561508236365E-2</v>
          </cell>
          <cell r="O103">
            <v>0</v>
          </cell>
          <cell r="P103">
            <v>0</v>
          </cell>
        </row>
        <row r="104">
          <cell r="A104" t="str">
            <v>F135</v>
          </cell>
          <cell r="F104">
            <v>0.69523021155514364</v>
          </cell>
          <cell r="G104">
            <v>0.16583450473706465</v>
          </cell>
          <cell r="H104">
            <v>3.554196899684562E-2</v>
          </cell>
          <cell r="I104">
            <v>1.2467511664343965E-4</v>
          </cell>
          <cell r="J104">
            <v>0</v>
          </cell>
          <cell r="K104">
            <v>9.034847347206075E-3</v>
          </cell>
          <cell r="L104">
            <v>7.8089379057797684E-4</v>
          </cell>
          <cell r="M104">
            <v>1.8639548379240664E-4</v>
          </cell>
          <cell r="N104">
            <v>9.3266502972726192E-2</v>
          </cell>
          <cell r="O104">
            <v>0</v>
          </cell>
          <cell r="P104">
            <v>0</v>
          </cell>
        </row>
        <row r="105">
          <cell r="A105" t="str">
            <v>F136</v>
          </cell>
          <cell r="F105">
            <v>0.84550642337020221</v>
          </cell>
          <cell r="G105">
            <v>3.9715317318820324E-2</v>
          </cell>
          <cell r="H105">
            <v>7.1678980696534642E-3</v>
          </cell>
          <cell r="I105">
            <v>5.0459256433632469E-3</v>
          </cell>
          <cell r="J105">
            <v>1.3118298123976441E-2</v>
          </cell>
          <cell r="K105">
            <v>1.4477237101397612E-3</v>
          </cell>
          <cell r="L105">
            <v>2.0737219123531758E-3</v>
          </cell>
          <cell r="M105">
            <v>4.9842595475899239E-4</v>
          </cell>
          <cell r="N105">
            <v>8.5379625881527255E-2</v>
          </cell>
          <cell r="O105">
            <v>2.3320007602599879E-5</v>
          </cell>
          <cell r="P105">
            <v>2.3320007602599879E-5</v>
          </cell>
        </row>
        <row r="106">
          <cell r="A106" t="str">
            <v>F137</v>
          </cell>
          <cell r="F106">
            <v>0.39150274593206508</v>
          </cell>
          <cell r="G106">
            <v>0.25875420584416153</v>
          </cell>
          <cell r="H106">
            <v>7.1286162166649805E-2</v>
          </cell>
          <cell r="I106">
            <v>2.6637210541266497E-3</v>
          </cell>
          <cell r="J106">
            <v>0.15826333728834477</v>
          </cell>
          <cell r="K106">
            <v>1.0563232554327708E-2</v>
          </cell>
          <cell r="L106">
            <v>3.9586143179271807E-4</v>
          </cell>
          <cell r="M106">
            <v>3.767716300775918E-4</v>
          </cell>
          <cell r="N106">
            <v>6.5197410755903018E-2</v>
          </cell>
          <cell r="O106">
            <v>2.2787708557198302E-2</v>
          </cell>
          <cell r="P106">
            <v>1.820884278535263E-2</v>
          </cell>
        </row>
        <row r="107">
          <cell r="A107" t="str">
            <v>F137P</v>
          </cell>
          <cell r="F107">
            <v>0.34887337828222492</v>
          </cell>
          <cell r="G107">
            <v>0.27135938574736612</v>
          </cell>
          <cell r="H107">
            <v>7.6429004278915455E-2</v>
          </cell>
          <cell r="I107">
            <v>1.93048649926472E-3</v>
          </cell>
          <cell r="J107">
            <v>0.1803429435811677</v>
          </cell>
          <cell r="K107">
            <v>1.081623981939224E-2</v>
          </cell>
          <cell r="L107">
            <v>3.1113809163962056E-4</v>
          </cell>
          <cell r="M107">
            <v>4.1160563825427929E-4</v>
          </cell>
          <cell r="N107">
            <v>6.2333572538854902E-2</v>
          </cell>
          <cell r="O107">
            <v>2.6040536831942435E-2</v>
          </cell>
          <cell r="P107">
            <v>2.1151708690977464E-2</v>
          </cell>
        </row>
        <row r="108">
          <cell r="A108" t="str">
            <v>F137T</v>
          </cell>
          <cell r="F108">
            <v>0.3746194681740308</v>
          </cell>
          <cell r="G108">
            <v>0.27254738439715065</v>
          </cell>
          <cell r="H108">
            <v>7.2433456442440786E-2</v>
          </cell>
          <cell r="I108">
            <v>1.2113278371001859E-3</v>
          </cell>
          <cell r="J108">
            <v>0.16530367189980355</v>
          </cell>
          <cell r="K108">
            <v>9.9618608959591536E-3</v>
          </cell>
          <cell r="L108">
            <v>2.8989491026379789E-4</v>
          </cell>
          <cell r="M108">
            <v>2.4110062517670758E-4</v>
          </cell>
          <cell r="N108">
            <v>6.3396623010669423E-2</v>
          </cell>
          <cell r="O108">
            <v>2.3845456863342707E-2</v>
          </cell>
          <cell r="P108">
            <v>1.6149754944062181E-2</v>
          </cell>
        </row>
        <row r="109">
          <cell r="A109" t="str">
            <v>F137D</v>
          </cell>
          <cell r="F109">
            <v>0.60995154550405817</v>
          </cell>
          <cell r="G109">
            <v>0.22484430698043101</v>
          </cell>
          <cell r="H109">
            <v>5.0593349107569574E-2</v>
          </cell>
          <cell r="I109">
            <v>1.0018292191927892E-2</v>
          </cell>
          <cell r="J109">
            <v>5.193825778389647E-3</v>
          </cell>
          <cell r="K109">
            <v>1.2866986340268864E-2</v>
          </cell>
          <cell r="L109">
            <v>5.0581768331623507E-4</v>
          </cell>
          <cell r="M109">
            <v>1.2329586469207566E-4</v>
          </cell>
          <cell r="N109">
            <v>8.4668236068494274E-2</v>
          </cell>
          <cell r="O109">
            <v>7.2223274334130957E-4</v>
          </cell>
          <cell r="P109">
            <v>5.1211173751099584E-4</v>
          </cell>
        </row>
        <row r="110">
          <cell r="A110" t="str">
            <v>F137R</v>
          </cell>
          <cell r="F110">
            <v>0.91036164350289739</v>
          </cell>
          <cell r="G110">
            <v>2.87298804331242E-3</v>
          </cell>
          <cell r="H110">
            <v>-2.6726893485821716E-3</v>
          </cell>
          <cell r="I110">
            <v>5.9990476745447165E-3</v>
          </cell>
          <cell r="J110">
            <v>-5.5568595494182591E-3</v>
          </cell>
          <cell r="K110">
            <v>3.6921134107769906E-4</v>
          </cell>
          <cell r="L110">
            <v>2.4566394171976198E-3</v>
          </cell>
          <cell r="M110">
            <v>5.6960631986735868E-4</v>
          </cell>
          <cell r="N110">
            <v>8.9950873033269749E-2</v>
          </cell>
          <cell r="O110">
            <v>-2.6273581463731751E-3</v>
          </cell>
          <cell r="P110">
            <v>-1.7231022877933454E-3</v>
          </cell>
        </row>
        <row r="111">
          <cell r="A111" t="str">
            <v>F137M</v>
          </cell>
          <cell r="F111">
            <v>0.44705263304877724</v>
          </cell>
          <cell r="G111">
            <v>0.25531894429635921</v>
          </cell>
          <cell r="H111">
            <v>6.385769590460931E-2</v>
          </cell>
          <cell r="I111">
            <v>3.1652420716854384E-3</v>
          </cell>
          <cell r="J111">
            <v>0.12072017787045929</v>
          </cell>
          <cell r="K111">
            <v>1.099617036387817E-2</v>
          </cell>
          <cell r="L111">
            <v>3.5329122319743822E-4</v>
          </cell>
          <cell r="M111">
            <v>2.2283841967582404E-4</v>
          </cell>
          <cell r="N111">
            <v>6.9444339759263757E-2</v>
          </cell>
          <cell r="O111">
            <v>1.7392394253419707E-2</v>
          </cell>
          <cell r="P111">
            <v>1.1476272788674656E-2</v>
          </cell>
        </row>
        <row r="112">
          <cell r="A112" t="str">
            <v>F138</v>
          </cell>
          <cell r="F112">
            <v>0.48922008636562186</v>
          </cell>
          <cell r="G112">
            <v>0.23301194241103407</v>
          </cell>
          <cell r="H112">
            <v>5.9061321618161931E-2</v>
          </cell>
          <cell r="I112">
            <v>3.8296811025151549E-3</v>
          </cell>
          <cell r="J112">
            <v>0.10747324519834039</v>
          </cell>
          <cell r="K112">
            <v>9.6613090805472562E-3</v>
          </cell>
          <cell r="L112">
            <v>5.64639229703789E-4</v>
          </cell>
          <cell r="M112">
            <v>2.3806941821009751E-4</v>
          </cell>
          <cell r="N112">
            <v>7.1430119269495163E-2</v>
          </cell>
          <cell r="O112">
            <v>1.5306571220574145E-2</v>
          </cell>
          <cell r="P112">
            <v>1.0203015085796269E-2</v>
          </cell>
        </row>
        <row r="113">
          <cell r="A113" t="str">
            <v>F138P</v>
          </cell>
          <cell r="F113">
            <v>0.37160120170832212</v>
          </cell>
          <cell r="G113">
            <v>0.27387071581862693</v>
          </cell>
          <cell r="H113">
            <v>7.2730756569736543E-2</v>
          </cell>
          <cell r="I113">
            <v>1.0323346317965237E-3</v>
          </cell>
          <cell r="J113">
            <v>0.16713652755366554</v>
          </cell>
          <cell r="K113">
            <v>9.839434938481828E-3</v>
          </cell>
          <cell r="L113">
            <v>2.8306770863020347E-4</v>
          </cell>
          <cell r="M113">
            <v>2.2980278120643513E-4</v>
          </cell>
          <cell r="N113">
            <v>6.3071370202200966E-2</v>
          </cell>
          <cell r="O113">
            <v>2.4109453936344543E-2</v>
          </cell>
          <cell r="P113">
            <v>1.6095334150989186E-2</v>
          </cell>
        </row>
        <row r="114">
          <cell r="A114" t="str">
            <v>F138T</v>
          </cell>
          <cell r="F114">
            <v>0.3727704500036334</v>
          </cell>
          <cell r="G114">
            <v>0.27399430051568691</v>
          </cell>
          <cell r="H114">
            <v>7.2541155987838737E-2</v>
          </cell>
          <cell r="I114">
            <v>9.8714075895674019E-4</v>
          </cell>
          <cell r="J114">
            <v>0.16645683829181268</v>
          </cell>
          <cell r="K114">
            <v>9.7900386939449753E-3</v>
          </cell>
          <cell r="L114">
            <v>2.8165931077915065E-4</v>
          </cell>
          <cell r="M114">
            <v>2.2057000506545523E-4</v>
          </cell>
          <cell r="N114">
            <v>6.3110098117721863E-2</v>
          </cell>
          <cell r="O114">
            <v>2.4010081287809293E-2</v>
          </cell>
          <cell r="P114">
            <v>1.5837667026751462E-2</v>
          </cell>
        </row>
        <row r="115">
          <cell r="A115" t="str">
            <v>F138D</v>
          </cell>
          <cell r="F115">
            <v>0.61847095619389847</v>
          </cell>
          <cell r="G115">
            <v>0.2225324657587214</v>
          </cell>
          <cell r="H115">
            <v>4.9421623394956121E-2</v>
          </cell>
          <cell r="I115">
            <v>1.0197227845358E-2</v>
          </cell>
          <cell r="J115">
            <v>3.2803319555494624E-4</v>
          </cell>
          <cell r="K115">
            <v>1.3028372710560383E-2</v>
          </cell>
          <cell r="L115">
            <v>5.1263865914696839E-4</v>
          </cell>
          <cell r="M115">
            <v>1.2508152213006E-4</v>
          </cell>
          <cell r="N115">
            <v>8.5350259784014421E-2</v>
          </cell>
          <cell r="O115">
            <v>1.667046782947748E-5</v>
          </cell>
          <cell r="P115">
            <v>1.667046782947748E-5</v>
          </cell>
        </row>
        <row r="116">
          <cell r="A116" t="str">
            <v>F138R</v>
          </cell>
          <cell r="F116">
            <v>0.84914644832244424</v>
          </cell>
          <cell r="G116">
            <v>3.6220249506802804E-2</v>
          </cell>
          <cell r="H116">
            <v>6.1182158696382414E-3</v>
          </cell>
          <cell r="I116">
            <v>5.6198266838634126E-3</v>
          </cell>
          <cell r="J116">
            <v>1.1155603100855274E-2</v>
          </cell>
          <cell r="K116">
            <v>1.7683022775952302E-3</v>
          </cell>
          <cell r="L116">
            <v>2.178712522168523E-3</v>
          </cell>
          <cell r="M116">
            <v>5.2366079682060777E-4</v>
          </cell>
          <cell r="N116">
            <v>8.7229096865582695E-2</v>
          </cell>
          <cell r="O116">
            <v>1.9942027114537052E-5</v>
          </cell>
          <cell r="P116">
            <v>1.9942027114537052E-5</v>
          </cell>
        </row>
        <row r="117">
          <cell r="A117" t="str">
            <v>F138M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</row>
        <row r="118">
          <cell r="A118" t="str">
            <v>F140</v>
          </cell>
          <cell r="F118">
            <v>0.41351549806097515</v>
          </cell>
          <cell r="G118">
            <v>0.25947313992519894</v>
          </cell>
          <cell r="H118">
            <v>6.8525882508377628E-2</v>
          </cell>
          <cell r="I118">
            <v>3.4469964172355759E-3</v>
          </cell>
          <cell r="J118">
            <v>0.14083292009690818</v>
          </cell>
          <cell r="K118">
            <v>1.0625500152885924E-2</v>
          </cell>
          <cell r="L118">
            <v>3.8666153260044514E-4</v>
          </cell>
          <cell r="M118">
            <v>3.532975436899703E-4</v>
          </cell>
          <cell r="N118">
            <v>6.741955707775138E-2</v>
          </cell>
          <cell r="O118">
            <v>2.0074370691976168E-2</v>
          </cell>
          <cell r="P118">
            <v>1.5346175992400833E-2</v>
          </cell>
        </row>
        <row r="119">
          <cell r="A119" t="str">
            <v>F140P</v>
          </cell>
          <cell r="F119">
            <v>0.36595300388120272</v>
          </cell>
          <cell r="G119">
            <v>0.27127990738461133</v>
          </cell>
          <cell r="H119">
            <v>7.4215521338264034E-2</v>
          </cell>
          <cell r="I119">
            <v>2.2839949682674915E-3</v>
          </cell>
          <cell r="J119">
            <v>0.16826330454649485</v>
          </cell>
          <cell r="K119">
            <v>1.0493723148496571E-2</v>
          </cell>
          <cell r="L119">
            <v>3.1602131552514094E-4</v>
          </cell>
          <cell r="M119">
            <v>3.7360822324272139E-4</v>
          </cell>
          <cell r="N119">
            <v>6.4076068271288894E-2</v>
          </cell>
          <cell r="O119">
            <v>2.4094993032476565E-2</v>
          </cell>
          <cell r="P119">
            <v>1.8649853890129662E-2</v>
          </cell>
        </row>
        <row r="120">
          <cell r="A120" t="str">
            <v>F140T</v>
          </cell>
          <cell r="F120">
            <v>0.36911743621324977</v>
          </cell>
          <cell r="G120">
            <v>0.28280339136111565</v>
          </cell>
          <cell r="H120">
            <v>7.486715082381333E-2</v>
          </cell>
          <cell r="I120">
            <v>1.0051838798967772E-3</v>
          </cell>
          <cell r="J120">
            <v>0.16148466804821482</v>
          </cell>
          <cell r="K120">
            <v>9.8276730551106958E-3</v>
          </cell>
          <cell r="L120">
            <v>2.7455432536704715E-4</v>
          </cell>
          <cell r="M120">
            <v>2.6826615049251301E-4</v>
          </cell>
          <cell r="N120">
            <v>6.1598218211056474E-2</v>
          </cell>
          <cell r="O120">
            <v>2.2639190870649362E-2</v>
          </cell>
          <cell r="P120">
            <v>1.6114267061033253E-2</v>
          </cell>
        </row>
        <row r="121">
          <cell r="A121" t="str">
            <v>F140D</v>
          </cell>
          <cell r="F121">
            <v>0.62758925681563704</v>
          </cell>
          <cell r="G121">
            <v>0.21294371707381293</v>
          </cell>
          <cell r="H121">
            <v>4.3548086377252521E-2</v>
          </cell>
          <cell r="I121">
            <v>1.1408922184341686E-2</v>
          </cell>
          <cell r="J121">
            <v>2.0399965759055646E-3</v>
          </cell>
          <cell r="K121">
            <v>1.3568706989203731E-2</v>
          </cell>
          <cell r="L121">
            <v>5.6077326810408774E-4</v>
          </cell>
          <cell r="M121">
            <v>3.0221979559350931E-4</v>
          </cell>
          <cell r="N121">
            <v>8.7631931167806376E-2</v>
          </cell>
          <cell r="O121">
            <v>2.3471595916222074E-4</v>
          </cell>
          <cell r="P121">
            <v>1.716737931800935E-4</v>
          </cell>
        </row>
        <row r="122">
          <cell r="A122" t="str">
            <v>F140R</v>
          </cell>
          <cell r="F122">
            <v>0.91466913493084301</v>
          </cell>
          <cell r="G122">
            <v>6.5824307802265112E-3</v>
          </cell>
          <cell r="H122">
            <v>-2.5216148021202883E-3</v>
          </cell>
          <cell r="I122">
            <v>6.3139241151057221E-3</v>
          </cell>
          <cell r="J122">
            <v>-9.8943362229504256E-3</v>
          </cell>
          <cell r="K122">
            <v>4.0160028392666826E-4</v>
          </cell>
          <cell r="L122">
            <v>2.4395351584957821E-3</v>
          </cell>
          <cell r="M122">
            <v>5.8012368125485796E-4</v>
          </cell>
          <cell r="N122">
            <v>8.5423980413800824E-2</v>
          </cell>
          <cell r="O122">
            <v>-2.4167229692669337E-3</v>
          </cell>
          <cell r="P122">
            <v>-1.5780553693160739E-3</v>
          </cell>
        </row>
        <row r="123">
          <cell r="A123" t="str">
            <v>F140M</v>
          </cell>
          <cell r="F123">
            <v>0.44680201456950613</v>
          </cell>
          <cell r="G123">
            <v>0.25566940532694882</v>
          </cell>
          <cell r="H123">
            <v>6.3938522307673717E-2</v>
          </cell>
          <cell r="I123">
            <v>3.2368525498172452E-3</v>
          </cell>
          <cell r="J123">
            <v>0.12037639240142677</v>
          </cell>
          <cell r="K123">
            <v>1.0987811797580014E-2</v>
          </cell>
          <cell r="L123">
            <v>3.5473053647210089E-4</v>
          </cell>
          <cell r="M123">
            <v>2.3003181852679629E-4</v>
          </cell>
          <cell r="N123">
            <v>6.9620229540573078E-2</v>
          </cell>
          <cell r="O123">
            <v>1.7310776442764877E-2</v>
          </cell>
          <cell r="P123">
            <v>1.1473232708710332E-2</v>
          </cell>
        </row>
        <row r="124">
          <cell r="A124" t="str">
            <v>F141</v>
          </cell>
          <cell r="F124">
            <v>0.4089607924829971</v>
          </cell>
          <cell r="G124">
            <v>0.26833703501250872</v>
          </cell>
          <cell r="H124">
            <v>7.0606452657886454E-2</v>
          </cell>
          <cell r="I124">
            <v>4.9841584311318392E-3</v>
          </cell>
          <cell r="J124">
            <v>0.13094687114501655</v>
          </cell>
          <cell r="K124">
            <v>1.0402951654654354E-2</v>
          </cell>
          <cell r="L124">
            <v>4.220030332766868E-4</v>
          </cell>
          <cell r="M124">
            <v>5.4086909618264705E-4</v>
          </cell>
          <cell r="N124">
            <v>7.1699906363337632E-2</v>
          </cell>
          <cell r="O124">
            <v>1.7794473075921264E-2</v>
          </cell>
          <cell r="P124">
            <v>1.530448704708663E-2</v>
          </cell>
        </row>
        <row r="125">
          <cell r="A125" t="str">
            <v>F150</v>
          </cell>
          <cell r="F125">
            <v>0.38559405610136771</v>
          </cell>
          <cell r="G125">
            <v>0.3317514991310942</v>
          </cell>
          <cell r="H125">
            <v>8.3160760950332049E-2</v>
          </cell>
          <cell r="I125">
            <v>8.9068340071411702E-3</v>
          </cell>
          <cell r="J125">
            <v>6.8150499463627626E-2</v>
          </cell>
          <cell r="K125">
            <v>9.6634598595395117E-3</v>
          </cell>
          <cell r="L125">
            <v>5.7932949483365155E-4</v>
          </cell>
          <cell r="M125">
            <v>1.5158776339429078E-3</v>
          </cell>
          <cell r="N125">
            <v>9.2126444509405381E-2</v>
          </cell>
          <cell r="O125">
            <v>4.9194881763095499E-3</v>
          </cell>
          <cell r="P125">
            <v>1.3631750672405666E-2</v>
          </cell>
        </row>
        <row r="126">
          <cell r="A126" t="str">
            <v>F150P</v>
          </cell>
          <cell r="F126">
            <v>0.34626465525633399</v>
          </cell>
          <cell r="G126">
            <v>0.31743446999673269</v>
          </cell>
          <cell r="H126">
            <v>8.521775194054057E-2</v>
          </cell>
          <cell r="I126">
            <v>4.0343350036365242E-3</v>
          </cell>
          <cell r="J126">
            <v>0.12417190337654625</v>
          </cell>
          <cell r="K126">
            <v>9.5526336353408542E-3</v>
          </cell>
          <cell r="L126">
            <v>4.2157533533363238E-4</v>
          </cell>
          <cell r="M126">
            <v>1.1421124212605811E-3</v>
          </cell>
          <cell r="N126">
            <v>8.0755991769790467E-2</v>
          </cell>
          <cell r="O126">
            <v>1.314349147829129E-2</v>
          </cell>
          <cell r="P126">
            <v>1.7861079786193737E-2</v>
          </cell>
        </row>
        <row r="127">
          <cell r="A127" t="str">
            <v>F150T</v>
          </cell>
          <cell r="F127">
            <v>0.13483830527654331</v>
          </cell>
          <cell r="G127">
            <v>0.93468844557004283</v>
          </cell>
          <cell r="H127">
            <v>0.23696118318598378</v>
          </cell>
          <cell r="I127">
            <v>1.4800837600223778E-2</v>
          </cell>
          <cell r="J127">
            <v>-0.44270750333315706</v>
          </cell>
          <cell r="K127">
            <v>2.4600849505714076E-3</v>
          </cell>
          <cell r="L127">
            <v>1.3359551880767178E-3</v>
          </cell>
          <cell r="M127">
            <v>6.9697476281872029E-3</v>
          </cell>
          <cell r="N127">
            <v>0.2213904604536171</v>
          </cell>
          <cell r="O127">
            <v>-0.12802622704404254</v>
          </cell>
          <cell r="P127">
            <v>1.7288710523956214E-2</v>
          </cell>
        </row>
        <row r="128">
          <cell r="A128" t="str">
            <v>F150D</v>
          </cell>
          <cell r="F128">
            <v>0.4995345134260869</v>
          </cell>
          <cell r="G128">
            <v>0.28297539186425019</v>
          </cell>
          <cell r="H128">
            <v>5.5928763305659997E-2</v>
          </cell>
          <cell r="I128">
            <v>2.2840186197567416E-2</v>
          </cell>
          <cell r="J128">
            <v>-1.1321355047078632E-3</v>
          </cell>
          <cell r="K128">
            <v>1.207068400957413E-2</v>
          </cell>
          <cell r="L128">
            <v>8.7221959473628196E-4</v>
          </cell>
          <cell r="M128">
            <v>1.8059193216065697E-3</v>
          </cell>
          <cell r="N128">
            <v>0.12529847821794876</v>
          </cell>
          <cell r="O128">
            <v>-1.1100066768928831E-4</v>
          </cell>
          <cell r="P128">
            <v>-8.3019765033655538E-5</v>
          </cell>
        </row>
        <row r="129">
          <cell r="A129" t="str">
            <v>F150R</v>
          </cell>
          <cell r="F129">
            <v>30.589914307681692</v>
          </cell>
          <cell r="G129">
            <v>0.60716144460416288</v>
          </cell>
          <cell r="H129">
            <v>-1.830317235398123</v>
          </cell>
          <cell r="I129">
            <v>0.32237678103312778</v>
          </cell>
          <cell r="J129">
            <v>-17.304212430516692</v>
          </cell>
          <cell r="K129">
            <v>-0.57049887856461234</v>
          </cell>
          <cell r="L129">
            <v>5.4485157956348673E-2</v>
          </cell>
          <cell r="M129">
            <v>2.8287014260804835E-2</v>
          </cell>
          <cell r="N129">
            <v>-10.62822907323859</v>
          </cell>
          <cell r="O129">
            <v>-0.16828014117816792</v>
          </cell>
          <cell r="P129">
            <v>-0.10068694663994975</v>
          </cell>
        </row>
        <row r="130">
          <cell r="A130" t="str">
            <v>F150M</v>
          </cell>
          <cell r="F130">
            <v>0.41189566751571932</v>
          </cell>
          <cell r="G130">
            <v>0.30398001340857</v>
          </cell>
          <cell r="H130">
            <v>7.5114634995332608E-2</v>
          </cell>
          <cell r="I130">
            <v>1.3085897438502797E-2</v>
          </cell>
          <cell r="J130">
            <v>7.3312440159509523E-2</v>
          </cell>
          <cell r="K130">
            <v>9.8352550303602675E-3</v>
          </cell>
          <cell r="L130">
            <v>5.5259601734858538E-4</v>
          </cell>
          <cell r="M130">
            <v>1.2206761537033887E-3</v>
          </cell>
          <cell r="N130">
            <v>9.3797046883261445E-2</v>
          </cell>
          <cell r="O130">
            <v>6.1140860334760435E-3</v>
          </cell>
          <cell r="P130">
            <v>1.1091686364216031E-2</v>
          </cell>
        </row>
        <row r="131">
          <cell r="A131" t="str">
            <v>F151</v>
          </cell>
          <cell r="F131">
            <v>0.43542369070689452</v>
          </cell>
          <cell r="G131">
            <v>0.25334506152891856</v>
          </cell>
          <cell r="H131">
            <v>6.4062635406612653E-2</v>
          </cell>
          <cell r="I131">
            <v>5.4135887177557285E-3</v>
          </cell>
          <cell r="J131">
            <v>0.13090620219873408</v>
          </cell>
          <cell r="K131">
            <v>1.048248075864565E-2</v>
          </cell>
          <cell r="L131">
            <v>3.6239098633265209E-4</v>
          </cell>
          <cell r="M131">
            <v>2.330195286103772E-4</v>
          </cell>
          <cell r="N131">
            <v>6.8479242928361772E-2</v>
          </cell>
          <cell r="O131">
            <v>1.8850346645927777E-2</v>
          </cell>
          <cell r="P131">
            <v>1.2441340593206344E-2</v>
          </cell>
        </row>
        <row r="132">
          <cell r="A132" t="str">
            <v>F151P</v>
          </cell>
          <cell r="F132">
            <v>0.37275720726193506</v>
          </cell>
          <cell r="G132">
            <v>0.27399290081279404</v>
          </cell>
          <cell r="H132">
            <v>7.254330337735547E-2</v>
          </cell>
          <cell r="I132">
            <v>9.8765261840246758E-4</v>
          </cell>
          <cell r="J132">
            <v>0.16646453635677097</v>
          </cell>
          <cell r="K132">
            <v>9.7905981488613323E-3</v>
          </cell>
          <cell r="L132">
            <v>2.8167526209507254E-4</v>
          </cell>
          <cell r="M132">
            <v>2.2067457418912368E-4</v>
          </cell>
          <cell r="N132">
            <v>6.310965949079908E-2</v>
          </cell>
          <cell r="O132">
            <v>2.4011206768446449E-2</v>
          </cell>
          <cell r="P132">
            <v>1.5840585328350931E-2</v>
          </cell>
        </row>
        <row r="133">
          <cell r="A133" t="str">
            <v>F151T</v>
          </cell>
          <cell r="F133">
            <v>0.37277045000363312</v>
          </cell>
          <cell r="G133">
            <v>0.27399430051568663</v>
          </cell>
          <cell r="H133">
            <v>7.2541155987838654E-2</v>
          </cell>
          <cell r="I133">
            <v>9.871407589567404E-4</v>
          </cell>
          <cell r="J133">
            <v>0.16645683829181265</v>
          </cell>
          <cell r="K133">
            <v>9.7900386939449701E-3</v>
          </cell>
          <cell r="L133">
            <v>2.8165931077915065E-4</v>
          </cell>
          <cell r="M133">
            <v>2.2057000506545509E-4</v>
          </cell>
          <cell r="N133">
            <v>6.3110098117721863E-2</v>
          </cell>
          <cell r="O133">
            <v>2.4010081287809276E-2</v>
          </cell>
          <cell r="P133">
            <v>1.5837667026751462E-2</v>
          </cell>
        </row>
        <row r="134">
          <cell r="A134" t="str">
            <v>F151D</v>
          </cell>
          <cell r="F134">
            <v>0.6618799391577973</v>
          </cell>
          <cell r="G134">
            <v>0.17937741362117959</v>
          </cell>
          <cell r="H134">
            <v>3.3451707340916875E-2</v>
          </cell>
          <cell r="I134">
            <v>2.1608428334333931E-2</v>
          </cell>
          <cell r="J134">
            <v>1.5833007121364832E-3</v>
          </cell>
          <cell r="K134">
            <v>1.3071833701597108E-2</v>
          </cell>
          <cell r="L134">
            <v>6.4297471206047985E-4</v>
          </cell>
          <cell r="M134">
            <v>2.7573696283195105E-4</v>
          </cell>
          <cell r="N134">
            <v>8.794774050233238E-2</v>
          </cell>
          <cell r="O134">
            <v>8.0462477406921195E-5</v>
          </cell>
          <cell r="P134">
            <v>8.0462477406921195E-5</v>
          </cell>
        </row>
        <row r="135">
          <cell r="A135" t="str">
            <v>F151R</v>
          </cell>
          <cell r="F135">
            <v>0.87024302043834789</v>
          </cell>
          <cell r="G135">
            <v>1.810447139094622E-2</v>
          </cell>
          <cell r="H135">
            <v>2.6215125412636813E-4</v>
          </cell>
          <cell r="I135">
            <v>7.9526663015183456E-3</v>
          </cell>
          <cell r="J135">
            <v>8.2562150318572802E-4</v>
          </cell>
          <cell r="K135">
            <v>2.7981591818107597E-3</v>
          </cell>
          <cell r="L135">
            <v>2.4919662246376474E-3</v>
          </cell>
          <cell r="M135">
            <v>5.9895236547543695E-4</v>
          </cell>
          <cell r="N135">
            <v>9.6712793235949307E-2</v>
          </cell>
          <cell r="O135">
            <v>5.0990520011470702E-6</v>
          </cell>
          <cell r="P135">
            <v>5.0990520011470702E-6</v>
          </cell>
        </row>
        <row r="136">
          <cell r="A136" t="str">
            <v>F151M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view="pageBreakPreview" topLeftCell="D12" zoomScale="85" zoomScaleNormal="85" zoomScaleSheetLayoutView="85" workbookViewId="0">
      <selection activeCell="S21" sqref="S21"/>
    </sheetView>
  </sheetViews>
  <sheetFormatPr defaultColWidth="9.140625" defaultRowHeight="12.75"/>
  <cols>
    <col min="1" max="1" width="4.85546875" style="1" customWidth="1"/>
    <col min="2" max="2" width="3" style="1" customWidth="1"/>
    <col min="3" max="3" width="48.5703125" style="1" bestFit="1" customWidth="1"/>
    <col min="4" max="4" width="7.7109375" style="1" bestFit="1" customWidth="1"/>
    <col min="5" max="5" width="21.28515625" style="1" bestFit="1" customWidth="1"/>
    <col min="6" max="6" width="20.85546875" style="1" bestFit="1" customWidth="1"/>
    <col min="7" max="7" width="20.140625" style="1" bestFit="1" customWidth="1"/>
    <col min="8" max="8" width="18.7109375" style="1" bestFit="1" customWidth="1"/>
    <col min="9" max="9" width="17.28515625" style="1" bestFit="1" customWidth="1"/>
    <col min="10" max="10" width="19.85546875" style="1" bestFit="1" customWidth="1"/>
    <col min="11" max="11" width="17.7109375" style="1" bestFit="1" customWidth="1"/>
    <col min="12" max="12" width="15.85546875" style="1" bestFit="1" customWidth="1"/>
    <col min="13" max="13" width="15.42578125" style="1" bestFit="1" customWidth="1"/>
    <col min="14" max="14" width="19" style="1" bestFit="1" customWidth="1"/>
    <col min="15" max="15" width="18.28515625" style="1" bestFit="1" customWidth="1"/>
    <col min="16" max="16" width="17.28515625" style="1" bestFit="1" customWidth="1"/>
    <col min="17" max="17" width="10.5703125" style="1" bestFit="1" customWidth="1"/>
    <col min="18" max="16384" width="9.140625" style="1"/>
  </cols>
  <sheetData>
    <row r="1" spans="1:17">
      <c r="C1" s="2" t="s">
        <v>0</v>
      </c>
    </row>
    <row r="2" spans="1:17">
      <c r="A2" s="3"/>
      <c r="B2" s="4"/>
      <c r="C2" s="4" t="str">
        <f>[2]Inputs!$C$4</f>
        <v>Rocky Mountain Power</v>
      </c>
      <c r="D2" s="5"/>
      <c r="E2" s="6"/>
      <c r="F2" s="4"/>
      <c r="G2" s="5"/>
      <c r="H2" s="5"/>
      <c r="I2" s="5"/>
      <c r="J2" s="4"/>
      <c r="K2" s="4"/>
      <c r="L2" s="4"/>
      <c r="M2" s="4"/>
      <c r="N2" s="4"/>
      <c r="O2" s="5"/>
      <c r="P2" s="5"/>
    </row>
    <row r="3" spans="1:17">
      <c r="A3" s="3"/>
      <c r="B3" s="4"/>
      <c r="C3" s="5" t="s">
        <v>1</v>
      </c>
      <c r="D3" s="5"/>
      <c r="E3" s="6"/>
      <c r="F3" s="4"/>
      <c r="G3" s="5"/>
      <c r="H3" s="4"/>
      <c r="I3" s="4"/>
      <c r="J3" s="4"/>
      <c r="K3" s="4"/>
      <c r="L3" s="4"/>
      <c r="M3" s="4"/>
      <c r="N3" s="4"/>
      <c r="O3" s="5"/>
      <c r="P3" s="5"/>
    </row>
    <row r="4" spans="1:17">
      <c r="A4" s="3"/>
      <c r="B4" s="4"/>
      <c r="C4" s="4" t="str">
        <f>[2]Inputs!$C$5</f>
        <v>State of Utah</v>
      </c>
      <c r="D4" s="5"/>
      <c r="E4" s="6"/>
      <c r="F4" s="4"/>
      <c r="G4" s="5"/>
      <c r="H4" s="4"/>
      <c r="I4" s="4"/>
      <c r="J4" s="4"/>
      <c r="K4" s="4"/>
      <c r="L4" s="4"/>
      <c r="M4" s="4"/>
      <c r="N4" s="4"/>
      <c r="O4" s="5"/>
      <c r="P4" s="5"/>
    </row>
    <row r="5" spans="1:17">
      <c r="A5" s="3"/>
      <c r="B5" s="4"/>
      <c r="C5" s="4" t="str">
        <f>[2]Inputs!$C$7</f>
        <v>2020 Protocol (Non Wgt)</v>
      </c>
      <c r="D5" s="5"/>
      <c r="E5" s="6"/>
      <c r="F5" s="4"/>
      <c r="G5" s="5"/>
      <c r="H5" s="4"/>
      <c r="I5" s="4"/>
      <c r="J5" s="4"/>
      <c r="K5" s="4"/>
      <c r="L5" s="4"/>
      <c r="M5" s="4"/>
      <c r="N5" s="4"/>
      <c r="O5" s="4"/>
      <c r="P5" s="4"/>
    </row>
    <row r="6" spans="1:17">
      <c r="A6" s="3"/>
      <c r="B6" s="7"/>
      <c r="C6" s="4" t="str">
        <f>[2]Inputs!C6</f>
        <v>12 Months Ended Dec 2020</v>
      </c>
      <c r="D6" s="5"/>
      <c r="E6" s="6"/>
      <c r="F6" s="4"/>
      <c r="G6" s="5"/>
      <c r="H6" s="4"/>
      <c r="I6" s="4"/>
      <c r="J6" s="4"/>
      <c r="K6" s="4"/>
      <c r="L6" s="4"/>
      <c r="M6" s="4"/>
      <c r="N6" s="4"/>
      <c r="O6" s="4"/>
      <c r="P6" s="4"/>
    </row>
    <row r="7" spans="1:17">
      <c r="A7" s="3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>
      <c r="A8" s="3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7">
      <c r="A9" s="3"/>
      <c r="B9" s="2"/>
      <c r="C9" s="10" t="s">
        <v>2</v>
      </c>
      <c r="D9" s="10" t="s">
        <v>3</v>
      </c>
      <c r="E9" s="10" t="s">
        <v>4</v>
      </c>
      <c r="F9" s="11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14</v>
      </c>
      <c r="P9" s="12" t="s">
        <v>15</v>
      </c>
      <c r="Q9" s="12"/>
    </row>
    <row r="10" spans="1:17">
      <c r="A10" s="3"/>
      <c r="B10" s="2"/>
      <c r="C10" s="2"/>
      <c r="D10" s="2"/>
      <c r="E10" s="10"/>
      <c r="F10" s="13"/>
      <c r="G10" s="12"/>
      <c r="H10" s="12"/>
      <c r="I10" s="12"/>
      <c r="J10" s="12"/>
      <c r="K10" s="13"/>
      <c r="L10" s="12"/>
      <c r="M10" s="12"/>
      <c r="N10" s="12"/>
      <c r="O10" s="9"/>
      <c r="P10" s="9"/>
      <c r="Q10" s="14" t="s">
        <v>16</v>
      </c>
    </row>
    <row r="11" spans="1:17" ht="38.25">
      <c r="A11" s="3"/>
      <c r="B11" s="15"/>
      <c r="C11" s="16" t="s">
        <v>17</v>
      </c>
      <c r="D11" s="16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18">
        <f>ROUND(SUM(Q13:Q67),0)</f>
        <v>0</v>
      </c>
    </row>
    <row r="12" spans="1:17">
      <c r="A12" s="3"/>
      <c r="B12" s="15"/>
      <c r="C12" s="16"/>
      <c r="D12" s="16"/>
      <c r="E12" s="1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>
      <c r="A13" s="3">
        <f>ROW()</f>
        <v>13</v>
      </c>
      <c r="B13" s="15"/>
      <c r="C13" s="2" t="s">
        <v>18</v>
      </c>
      <c r="D13" s="16"/>
      <c r="E13" s="20">
        <f>SUM(F13:P13)</f>
        <v>2340081641.5078211</v>
      </c>
      <c r="F13" s="20">
        <f>'[2]P+T+D+R+M'!I12</f>
        <v>955206800.5743295</v>
      </c>
      <c r="G13" s="20">
        <f>'[2]P+T+D+R+M'!J12</f>
        <v>625051739.8233335</v>
      </c>
      <c r="H13" s="20">
        <f>'[2]P+T+D+R+M'!K12</f>
        <v>164481504.80932704</v>
      </c>
      <c r="I13" s="20">
        <f>'[2]P+T+D+R+M'!L12</f>
        <v>10679607.850514797</v>
      </c>
      <c r="J13" s="20">
        <f>'[2]P+T+D+R+M'!M12</f>
        <v>313041385.44211423</v>
      </c>
      <c r="K13" s="20">
        <f>'[2]P+T+D+R+M'!N12</f>
        <v>24446681.842890374</v>
      </c>
      <c r="L13" s="20">
        <f>'[2]P+T+D+R+M'!O12</f>
        <v>975091.03058990045</v>
      </c>
      <c r="M13" s="20">
        <f>'[2]P+T+D+R+M'!P12</f>
        <v>1170366.8249142661</v>
      </c>
      <c r="N13" s="20">
        <f>'[2]P+T+D+R+M'!Q12</f>
        <v>166245341.47339177</v>
      </c>
      <c r="O13" s="20">
        <f>'[2]P+T+D+R+M'!R12</f>
        <v>42992300.169894323</v>
      </c>
      <c r="P13" s="20">
        <f>'[2]P+T+D+R+M'!S12</f>
        <v>35790821.666521274</v>
      </c>
      <c r="Q13" s="21">
        <f>ROUND(SUM(F13:P13)-E13,0)</f>
        <v>0</v>
      </c>
    </row>
    <row r="14" spans="1:17">
      <c r="A14" s="3">
        <f>ROW()</f>
        <v>14</v>
      </c>
      <c r="B14" s="2"/>
      <c r="C14" s="2"/>
      <c r="D14" s="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>
      <c r="A15" s="3">
        <f>ROW()</f>
        <v>15</v>
      </c>
      <c r="B15" s="2"/>
      <c r="C15" s="2" t="s">
        <v>19</v>
      </c>
      <c r="D15" s="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>
      <c r="A16" s="3">
        <f>ROW()</f>
        <v>16</v>
      </c>
      <c r="B16" s="2"/>
      <c r="C16" s="2" t="s">
        <v>20</v>
      </c>
      <c r="D16" s="2"/>
      <c r="E16" s="20">
        <f t="shared" ref="E16:E24" si="0">SUM(F16:P16)</f>
        <v>1222335068.6493764</v>
      </c>
      <c r="F16" s="20">
        <f>'[2]P+T+D+R+M'!I15</f>
        <v>478547535.82529038</v>
      </c>
      <c r="G16" s="20">
        <f>'[2]P+T+D+R+M'!J15</f>
        <v>316284339.96383822</v>
      </c>
      <c r="H16" s="20">
        <f>'[2]P+T+D+R+M'!K15</f>
        <v>87135575.925722525</v>
      </c>
      <c r="I16" s="20">
        <f>'[2]P+T+D+R+M'!L15</f>
        <v>3255959.6575586894</v>
      </c>
      <c r="J16" s="20">
        <f>'[2]P+T+D+R+M'!M15</f>
        <v>193450827.24902841</v>
      </c>
      <c r="K16" s="20">
        <f>'[2]P+T+D+R+M'!N15</f>
        <v>12911809.589453494</v>
      </c>
      <c r="L16" s="20">
        <f>'[2]P+T+D+R+M'!O15</f>
        <v>483875.31040599279</v>
      </c>
      <c r="M16" s="20">
        <f>'[2]P+T+D+R+M'!P15</f>
        <v>460541.17631603091</v>
      </c>
      <c r="N16" s="20">
        <f>'[2]P+T+D+R+M'!Q15</f>
        <v>79693081.552078351</v>
      </c>
      <c r="O16" s="20">
        <f>'[2]P+T+D+R+M'!R15</f>
        <v>27854215.303624984</v>
      </c>
      <c r="P16" s="20">
        <f>'[2]P+T+D+R+M'!S15</f>
        <v>22257307.096059721</v>
      </c>
      <c r="Q16" s="21">
        <f t="shared" ref="Q16:Q24" si="1">ROUND(SUM(F16:P16)-E16,0)</f>
        <v>0</v>
      </c>
    </row>
    <row r="17" spans="1:17">
      <c r="A17" s="3">
        <f>ROW()</f>
        <v>17</v>
      </c>
      <c r="B17" s="2"/>
      <c r="C17" s="2" t="s">
        <v>21</v>
      </c>
      <c r="D17" s="2"/>
      <c r="E17" s="20">
        <f t="shared" si="0"/>
        <v>303397660.29338723</v>
      </c>
      <c r="F17" s="20">
        <f>'[2]P+T+D+R+M'!I16</f>
        <v>132106528.99678327</v>
      </c>
      <c r="G17" s="20">
        <f>'[2]P+T+D+R+M'!J16</f>
        <v>76864298.914758101</v>
      </c>
      <c r="H17" s="20">
        <f>'[2]P+T+D+R+M'!K16</f>
        <v>19436453.694594584</v>
      </c>
      <c r="I17" s="20">
        <f>'[2]P+T+D+R+M'!L16</f>
        <v>1642470.1507577659</v>
      </c>
      <c r="J17" s="20">
        <f>'[2]P+T+D+R+M'!M16</f>
        <v>39716635.464988977</v>
      </c>
      <c r="K17" s="20">
        <f>'[2]P+T+D+R+M'!N16</f>
        <v>3180360.1362435403</v>
      </c>
      <c r="L17" s="20">
        <f>'[2]P+T+D+R+M'!O16</f>
        <v>109948.5773647395</v>
      </c>
      <c r="M17" s="20">
        <f>'[2]P+T+D+R+M'!P16</f>
        <v>70697.579783056441</v>
      </c>
      <c r="N17" s="20">
        <f>'[2]P+T+D+R+M'!Q16</f>
        <v>20776442.083127443</v>
      </c>
      <c r="O17" s="20">
        <f>'[2]P+T+D+R+M'!R16</f>
        <v>5719151.068093786</v>
      </c>
      <c r="P17" s="20">
        <f>'[2]P+T+D+R+M'!S16</f>
        <v>3774673.6268919464</v>
      </c>
      <c r="Q17" s="21">
        <f t="shared" si="1"/>
        <v>0</v>
      </c>
    </row>
    <row r="18" spans="1:17">
      <c r="A18" s="3">
        <f>ROW()</f>
        <v>18</v>
      </c>
      <c r="B18" s="2"/>
      <c r="C18" s="2" t="s">
        <v>22</v>
      </c>
      <c r="D18" s="2"/>
      <c r="E18" s="20">
        <f t="shared" si="0"/>
        <v>253870969.01724127</v>
      </c>
      <c r="F18" s="20">
        <f>'[2]P+T+D+R+M'!I17</f>
        <v>113130692.30120507</v>
      </c>
      <c r="G18" s="20">
        <f>'[2]P+T+D+R+M'!J17</f>
        <v>63034682.513824306</v>
      </c>
      <c r="H18" s="20">
        <f>'[2]P+T+D+R+M'!K17</f>
        <v>15909605.693113793</v>
      </c>
      <c r="I18" s="20">
        <f>'[2]P+T+D+R+M'!L17</f>
        <v>1336281.5186599984</v>
      </c>
      <c r="J18" s="20">
        <f>'[2]P+T+D+R+M'!M17</f>
        <v>32378050.928316422</v>
      </c>
      <c r="K18" s="20">
        <f>'[2]P+T+D+R+M'!N17</f>
        <v>2624092.8699502172</v>
      </c>
      <c r="L18" s="20">
        <f>'[2]P+T+D+R+M'!O17</f>
        <v>104043.40319015872</v>
      </c>
      <c r="M18" s="20">
        <f>'[2]P+T+D+R+M'!P17</f>
        <v>61071.005966826102</v>
      </c>
      <c r="N18" s="20">
        <f>'[2]P+T+D+R+M'!Q17</f>
        <v>17553551.878405355</v>
      </c>
      <c r="O18" s="20">
        <f>'[2]P+T+D+R+M'!R17</f>
        <v>4662006.4923337484</v>
      </c>
      <c r="P18" s="20">
        <f>'[2]P+T+D+R+M'!S17</f>
        <v>3076890.4122753786</v>
      </c>
      <c r="Q18" s="21">
        <f t="shared" si="1"/>
        <v>0</v>
      </c>
    </row>
    <row r="19" spans="1:17">
      <c r="A19" s="3">
        <f>ROW()</f>
        <v>19</v>
      </c>
      <c r="B19" s="2"/>
      <c r="C19" s="2" t="s">
        <v>23</v>
      </c>
      <c r="D19" s="2"/>
      <c r="E19" s="20">
        <f t="shared" si="0"/>
        <v>75476662.05008392</v>
      </c>
      <c r="F19" s="20">
        <f>'[2]P+T+D+R+M'!I18</f>
        <v>34638038.600064747</v>
      </c>
      <c r="G19" s="20">
        <f>'[2]P+T+D+R+M'!J18</f>
        <v>19377221.525390197</v>
      </c>
      <c r="H19" s="20">
        <f>'[2]P+T+D+R+M'!K18</f>
        <v>4791917.1342724599</v>
      </c>
      <c r="I19" s="20">
        <f>'[2]P+T+D+R+M'!L18</f>
        <v>177245.68164529486</v>
      </c>
      <c r="J19" s="20">
        <f>'[2]P+T+D+R+M'!M18</f>
        <v>8619934.0391539987</v>
      </c>
      <c r="K19" s="20">
        <f>'[2]P+T+D+R+M'!N18</f>
        <v>826467.43450979481</v>
      </c>
      <c r="L19" s="20">
        <f>'[2]P+T+D+R+M'!O18</f>
        <v>29070.560329788266</v>
      </c>
      <c r="M19" s="20">
        <f>'[2]P+T+D+R+M'!P18</f>
        <v>16878.991419668848</v>
      </c>
      <c r="N19" s="20">
        <f>'[2]P+T+D+R+M'!Q18</f>
        <v>4767061.4558325298</v>
      </c>
      <c r="O19" s="20">
        <f>'[2]P+T+D+R+M'!R18</f>
        <v>1335454.7369610451</v>
      </c>
      <c r="P19" s="20">
        <f>'[2]P+T+D+R+M'!S18</f>
        <v>897371.8905043694</v>
      </c>
      <c r="Q19" s="21">
        <f t="shared" si="1"/>
        <v>0</v>
      </c>
    </row>
    <row r="20" spans="1:17">
      <c r="A20" s="3">
        <f>ROW()</f>
        <v>20</v>
      </c>
      <c r="B20" s="2"/>
      <c r="C20" s="2" t="s">
        <v>24</v>
      </c>
      <c r="D20" s="2"/>
      <c r="E20" s="20">
        <f t="shared" si="0"/>
        <v>33390470.547030829</v>
      </c>
      <c r="F20" s="20">
        <f>'[2]P+T+D+R+M'!I19</f>
        <v>13376721.39294748</v>
      </c>
      <c r="G20" s="20">
        <f>'[2]P+T+D+R+M'!J19</f>
        <v>13332378.446811564</v>
      </c>
      <c r="H20" s="20">
        <f>'[2]P+T+D+R+M'!K19</f>
        <v>3191239.8334154361</v>
      </c>
      <c r="I20" s="20">
        <f>'[2]P+T+D+R+M'!L19</f>
        <v>606567.74346200493</v>
      </c>
      <c r="J20" s="20">
        <f>'[2]P+T+D+R+M'!M19</f>
        <v>-1563000.882501801</v>
      </c>
      <c r="K20" s="20">
        <f>'[2]P+T+D+R+M'!N19</f>
        <v>317687.67885269679</v>
      </c>
      <c r="L20" s="20">
        <f>'[2]P+T+D+R+M'!O19</f>
        <v>30964.582297004828</v>
      </c>
      <c r="M20" s="20">
        <f>'[2]P+T+D+R+M'!P19</f>
        <v>101179.91742988807</v>
      </c>
      <c r="N20" s="20">
        <f>'[2]P+T+D+R+M'!Q19</f>
        <v>4209025.4094831394</v>
      </c>
      <c r="O20" s="20">
        <f>'[2]P+T+D+R+M'!R19</f>
        <v>-581143.36009480245</v>
      </c>
      <c r="P20" s="20">
        <f>'[2]P+T+D+R+M'!S19</f>
        <v>368849.78492821625</v>
      </c>
      <c r="Q20" s="21">
        <f t="shared" si="1"/>
        <v>0</v>
      </c>
    </row>
    <row r="21" spans="1:17">
      <c r="A21" s="3">
        <f>ROW()</f>
        <v>21</v>
      </c>
      <c r="B21" s="2"/>
      <c r="C21" s="2" t="s">
        <v>25</v>
      </c>
      <c r="D21" s="2"/>
      <c r="E21" s="20">
        <f t="shared" si="0"/>
        <v>16403903.916599175</v>
      </c>
      <c r="F21" s="20">
        <f>'[2]P+T+D+R+M'!I20</f>
        <v>6325247.8470985983</v>
      </c>
      <c r="G21" s="20">
        <f>'[2]P+T+D+R+M'!J20</f>
        <v>5442019.7159342049</v>
      </c>
      <c r="H21" s="20">
        <f>'[2]P+T+D+R+M'!K20</f>
        <v>1364161.1322605198</v>
      </c>
      <c r="I21" s="20">
        <f>'[2]P+T+D+R+M'!L20</f>
        <v>146106.84925424188</v>
      </c>
      <c r="J21" s="20">
        <f>'[2]P+T+D+R+M'!M20</f>
        <v>1117934.2450695911</v>
      </c>
      <c r="K21" s="20">
        <f>'[2]P+T+D+R+M'!N20</f>
        <v>158518.4670377984</v>
      </c>
      <c r="L21" s="20">
        <f>'[2]P+T+D+R+M'!O20</f>
        <v>9503.2653693032189</v>
      </c>
      <c r="M21" s="20">
        <f>'[2]P+T+D+R+M'!P20</f>
        <v>24866.311056521168</v>
      </c>
      <c r="N21" s="20">
        <f>'[2]P+T+D+R+M'!Q20</f>
        <v>1511233.3439101919</v>
      </c>
      <c r="O21" s="20">
        <f>'[2]P+T+D+R+M'!R20</f>
        <v>80698.811363027242</v>
      </c>
      <c r="P21" s="20">
        <f>'[2]P+T+D+R+M'!S20</f>
        <v>223613.92824517904</v>
      </c>
      <c r="Q21" s="21">
        <f t="shared" si="1"/>
        <v>0</v>
      </c>
    </row>
    <row r="22" spans="1:17">
      <c r="A22" s="3">
        <f>ROW()</f>
        <v>22</v>
      </c>
      <c r="B22" s="2"/>
      <c r="C22" s="2" t="s">
        <v>26</v>
      </c>
      <c r="D22" s="2"/>
      <c r="E22" s="20">
        <f t="shared" si="0"/>
        <v>-59397551.692901172</v>
      </c>
      <c r="F22" s="20">
        <f>'[2]P+T+D+R+M'!I21</f>
        <v>-34296709.01987578</v>
      </c>
      <c r="G22" s="20">
        <f>'[2]P+T+D+R+M'!J21</f>
        <v>-13874542.171974873</v>
      </c>
      <c r="H22" s="20">
        <f>'[2]P+T+D+R+M'!K21</f>
        <v>-3018535.4193736669</v>
      </c>
      <c r="I22" s="20">
        <f>'[2]P+T+D+R+M'!L21</f>
        <v>-245051.00657549582</v>
      </c>
      <c r="J22" s="20">
        <f>'[2]P+T+D+R+M'!M21</f>
        <v>-2510528.072335544</v>
      </c>
      <c r="K22" s="20">
        <f>'[2]P+T+D+R+M'!N21</f>
        <v>-715439.9671912255</v>
      </c>
      <c r="L22" s="20">
        <f>'[2]P+T+D+R+M'!O21</f>
        <v>-33069.689560116036</v>
      </c>
      <c r="M22" s="20">
        <f>'[2]P+T+D+R+M'!P21</f>
        <v>-13782.024190930511</v>
      </c>
      <c r="N22" s="20">
        <f>'[2]P+T+D+R+M'!Q21</f>
        <v>-3735087.8377419068</v>
      </c>
      <c r="O22" s="20">
        <f>'[2]P+T+D+R+M'!R21</f>
        <v>-573757.6958811034</v>
      </c>
      <c r="P22" s="20">
        <f>'[2]P+T+D+R+M'!S21</f>
        <v>-381048.78820052376</v>
      </c>
      <c r="Q22" s="21">
        <f t="shared" si="1"/>
        <v>0</v>
      </c>
    </row>
    <row r="23" spans="1:17">
      <c r="A23" s="3">
        <f>ROW()</f>
        <v>23</v>
      </c>
      <c r="B23" s="2"/>
      <c r="C23" s="2" t="s">
        <v>27</v>
      </c>
      <c r="E23" s="20">
        <f t="shared" si="0"/>
        <v>-1915009.0930607526</v>
      </c>
      <c r="F23" s="20">
        <f>'[2]P+T+D+R+M'!I22</f>
        <v>-851117.87936366955</v>
      </c>
      <c r="G23" s="20">
        <f>'[2]P+T+D+R+M'!J22</f>
        <v>-493819.52101000975</v>
      </c>
      <c r="H23" s="20">
        <f>'[2]P+T+D+R+M'!K22</f>
        <v>-123790.13409587908</v>
      </c>
      <c r="I23" s="20">
        <f>'[2]P+T+D+R+M'!L22</f>
        <v>-4224.2245861098609</v>
      </c>
      <c r="J23" s="20">
        <f>'[2]P+T+D+R+M'!M22</f>
        <v>-235069.44009028911</v>
      </c>
      <c r="K23" s="20">
        <f>'[2]P+T+D+R+M'!N22</f>
        <v>-21416.992871047296</v>
      </c>
      <c r="L23" s="20">
        <f>'[2]P+T+D+R+M'!O22</f>
        <v>-639.70961940509483</v>
      </c>
      <c r="M23" s="20">
        <f>'[2]P+T+D+R+M'!P22</f>
        <v>-407.69362164910206</v>
      </c>
      <c r="N23" s="20">
        <f>'[2]P+T+D+R+M'!Q22</f>
        <v>-127883.70048676158</v>
      </c>
      <c r="O23" s="20">
        <f>'[2]P+T+D+R+M'!R22</f>
        <v>-33877.978658263099</v>
      </c>
      <c r="P23" s="20">
        <f>'[2]P+T+D+R+M'!S22</f>
        <v>-22761.818657669148</v>
      </c>
      <c r="Q23" s="21">
        <f t="shared" si="1"/>
        <v>0</v>
      </c>
    </row>
    <row r="24" spans="1:17">
      <c r="A24" s="3">
        <f>ROW()</f>
        <v>24</v>
      </c>
      <c r="B24" s="2"/>
      <c r="C24" s="2" t="s">
        <v>28</v>
      </c>
      <c r="E24" s="20">
        <f t="shared" si="0"/>
        <v>85175.11655125214</v>
      </c>
      <c r="F24" s="20">
        <f>'[2]P+T+D+R+M'!I23</f>
        <v>242496.14863451186</v>
      </c>
      <c r="G24" s="20">
        <f>'[2]P+T+D+R+M'!J23</f>
        <v>-59833.158239254364</v>
      </c>
      <c r="H24" s="20">
        <f>'[2]P+T+D+R+M'!K23</f>
        <v>-15934.688927149535</v>
      </c>
      <c r="I24" s="20">
        <f>'[2]P+T+D+R+M'!L23</f>
        <v>-491.37556133667618</v>
      </c>
      <c r="J24" s="20">
        <f>'[2]P+T+D+R+M'!M23</f>
        <v>-45413.239893092832</v>
      </c>
      <c r="K24" s="20">
        <f>'[2]P+T+D+R+M'!N23</f>
        <v>-4599.8479519642306</v>
      </c>
      <c r="L24" s="20">
        <f>'[2]P+T+D+R+M'!O23</f>
        <v>-140.18959275839396</v>
      </c>
      <c r="M24" s="20">
        <f>'[2]P+T+D+R+M'!P23</f>
        <v>-109.79354388928363</v>
      </c>
      <c r="N24" s="20">
        <f>'[2]P+T+D+R+M'!Q23</f>
        <v>-10965.227251794899</v>
      </c>
      <c r="O24" s="20">
        <f>'[2]P+T+D+R+M'!R23</f>
        <v>-11950.453543151465</v>
      </c>
      <c r="P24" s="20">
        <f>'[2]P+T+D+R+M'!S23</f>
        <v>-7883.0575788680198</v>
      </c>
      <c r="Q24" s="21">
        <f t="shared" si="1"/>
        <v>0</v>
      </c>
    </row>
    <row r="25" spans="1:17">
      <c r="A25" s="3">
        <f>ROW()</f>
        <v>25</v>
      </c>
      <c r="B25" s="2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"/>
    </row>
    <row r="26" spans="1:17">
      <c r="A26" s="3">
        <f>ROW()</f>
        <v>26</v>
      </c>
      <c r="B26" s="2"/>
      <c r="C26" s="2" t="s">
        <v>29</v>
      </c>
      <c r="D26" s="2"/>
      <c r="E26" s="23">
        <f>SUM(E16:E24)</f>
        <v>1843647348.8043082</v>
      </c>
      <c r="F26" s="23">
        <f t="shared" ref="F26:P26" si="2">SUM(F16:F24)</f>
        <v>743219434.21278465</v>
      </c>
      <c r="G26" s="23">
        <f t="shared" si="2"/>
        <v>479906746.22933245</v>
      </c>
      <c r="H26" s="23">
        <f t="shared" si="2"/>
        <v>128670693.17098261</v>
      </c>
      <c r="I26" s="23">
        <f t="shared" si="2"/>
        <v>6914864.9946150528</v>
      </c>
      <c r="J26" s="23">
        <f t="shared" si="2"/>
        <v>270929370.29173666</v>
      </c>
      <c r="K26" s="23">
        <f t="shared" si="2"/>
        <v>19277479.368033305</v>
      </c>
      <c r="L26" s="23">
        <f t="shared" si="2"/>
        <v>733556.11018470768</v>
      </c>
      <c r="M26" s="23">
        <f t="shared" si="2"/>
        <v>720935.47061552259</v>
      </c>
      <c r="N26" s="23">
        <f t="shared" si="2"/>
        <v>124636458.95735651</v>
      </c>
      <c r="O26" s="23">
        <f t="shared" si="2"/>
        <v>38450796.924199268</v>
      </c>
      <c r="P26" s="23">
        <f t="shared" si="2"/>
        <v>30187013.074467745</v>
      </c>
      <c r="Q26" s="21">
        <f>ROUND(SUM(F26:P26)-E26,0)</f>
        <v>0</v>
      </c>
    </row>
    <row r="27" spans="1:17">
      <c r="A27" s="3">
        <f>ROW()</f>
        <v>27</v>
      </c>
      <c r="B27" s="2"/>
      <c r="C27" s="2"/>
      <c r="D27" s="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2"/>
    </row>
    <row r="28" spans="1:17">
      <c r="A28" s="3">
        <f>ROW()</f>
        <v>28</v>
      </c>
      <c r="B28" s="2"/>
      <c r="C28" s="2" t="s">
        <v>30</v>
      </c>
      <c r="D28" s="2"/>
      <c r="E28" s="20">
        <f>E13-E26</f>
        <v>496434292.70351291</v>
      </c>
      <c r="F28" s="20">
        <f t="shared" ref="F28:P28" si="3">F13-F26</f>
        <v>211987366.36154485</v>
      </c>
      <c r="G28" s="20">
        <f t="shared" si="3"/>
        <v>145144993.59400105</v>
      </c>
      <c r="H28" s="20">
        <f t="shared" si="3"/>
        <v>35810811.638344422</v>
      </c>
      <c r="I28" s="20">
        <f t="shared" si="3"/>
        <v>3764742.8558997447</v>
      </c>
      <c r="J28" s="20">
        <f t="shared" si="3"/>
        <v>42112015.150377572</v>
      </c>
      <c r="K28" s="20">
        <f t="shared" si="3"/>
        <v>5169202.4748570696</v>
      </c>
      <c r="L28" s="20">
        <f t="shared" si="3"/>
        <v>241534.92040519277</v>
      </c>
      <c r="M28" s="20">
        <f t="shared" si="3"/>
        <v>449431.35429874354</v>
      </c>
      <c r="N28" s="20">
        <f t="shared" si="3"/>
        <v>41608882.516035259</v>
      </c>
      <c r="O28" s="20">
        <f t="shared" si="3"/>
        <v>4541503.2456950545</v>
      </c>
      <c r="P28" s="20">
        <f t="shared" si="3"/>
        <v>5603808.5920535289</v>
      </c>
      <c r="Q28" s="21">
        <f>ROUND(SUM(F28:P28)-E28,0)</f>
        <v>0</v>
      </c>
    </row>
    <row r="29" spans="1:17">
      <c r="A29" s="3">
        <f>ROW()</f>
        <v>29</v>
      </c>
      <c r="B29" s="2"/>
      <c r="C29" s="2"/>
      <c r="D29" s="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</row>
    <row r="30" spans="1:17">
      <c r="A30" s="3">
        <f>ROW()</f>
        <v>30</v>
      </c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"/>
    </row>
    <row r="31" spans="1:17">
      <c r="A31" s="3">
        <f>ROW()</f>
        <v>31</v>
      </c>
      <c r="B31" s="2"/>
      <c r="C31" s="2" t="s">
        <v>31</v>
      </c>
      <c r="D31" s="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"/>
    </row>
    <row r="32" spans="1:17">
      <c r="A32" s="3">
        <f>ROW()</f>
        <v>32</v>
      </c>
      <c r="B32" s="2"/>
      <c r="C32" s="2" t="s">
        <v>32</v>
      </c>
      <c r="D32" s="2"/>
      <c r="E32" s="20">
        <f>SUM(F32:P32)</f>
        <v>12477376162.871582</v>
      </c>
      <c r="F32" s="20">
        <f>'[2]P+T+D+R+M'!I31</f>
        <v>5620643413.2669477</v>
      </c>
      <c r="G32" s="20">
        <f>'[2]P+T+D+R+M'!J31</f>
        <v>3161389389.1899233</v>
      </c>
      <c r="H32" s="20">
        <f>'[2]P+T+D+R+M'!K31</f>
        <v>790520659.79898763</v>
      </c>
      <c r="I32" s="20">
        <f>'[2]P+T+D+R+M'!L31</f>
        <v>40155167.981625624</v>
      </c>
      <c r="J32" s="20">
        <f>'[2]P+T+D+R+M'!M31</f>
        <v>1493711217.9487963</v>
      </c>
      <c r="K32" s="20">
        <f>'[2]P+T+D+R+M'!N31</f>
        <v>136557311.61887819</v>
      </c>
      <c r="L32" s="20">
        <f>'[2]P+T+D+R+M'!O31</f>
        <v>4623381.9507704079</v>
      </c>
      <c r="M32" s="20">
        <f>'[2]P+T+D+R+M'!P31</f>
        <v>2835551.3179748291</v>
      </c>
      <c r="N32" s="20">
        <f>'[2]P+T+D+R+M'!Q31</f>
        <v>869374347.93304384</v>
      </c>
      <c r="O32" s="20">
        <f>'[2]P+T+D+R+M'!R31</f>
        <v>215192304.96405497</v>
      </c>
      <c r="P32" s="20">
        <f>'[2]P+T+D+R+M'!S31</f>
        <v>142373416.9005776</v>
      </c>
      <c r="Q32" s="21">
        <f t="shared" ref="Q32:Q42" si="4">ROUND(SUM(F32:P32)-E32,0)</f>
        <v>0</v>
      </c>
    </row>
    <row r="33" spans="1:17">
      <c r="A33" s="3">
        <f>ROW()</f>
        <v>33</v>
      </c>
      <c r="B33" s="2"/>
      <c r="C33" s="2" t="s">
        <v>33</v>
      </c>
      <c r="D33" s="2"/>
      <c r="E33" s="20">
        <f t="shared" ref="E33:E42" si="5">SUM(F33:P33)</f>
        <v>7083397.0866605649</v>
      </c>
      <c r="F33" s="20">
        <f>'[2]P+T+D+R+M'!I32</f>
        <v>3628892.8160845879</v>
      </c>
      <c r="G33" s="20">
        <f>'[2]P+T+D+R+M'!J32</f>
        <v>2044354.7963495641</v>
      </c>
      <c r="H33" s="20">
        <f>'[2]P+T+D+R+M'!K32</f>
        <v>480079.93923495192</v>
      </c>
      <c r="I33" s="20">
        <f>'[2]P+T+D+R+M'!L32</f>
        <v>2716.7168614105817</v>
      </c>
      <c r="J33" s="20">
        <f>'[2]P+T+D+R+M'!M32</f>
        <v>225194.20259130481</v>
      </c>
      <c r="K33" s="20">
        <f>'[2]P+T+D+R+M'!N32</f>
        <v>113339.51008639137</v>
      </c>
      <c r="L33" s="20">
        <f>'[2]P+T+D+R+M'!O32</f>
        <v>1733.6216179065616</v>
      </c>
      <c r="M33" s="20">
        <f>'[2]P+T+D+R+M'!P32</f>
        <v>609.15150085204345</v>
      </c>
      <c r="N33" s="20">
        <f>'[2]P+T+D+R+M'!Q32</f>
        <v>532567.57136683189</v>
      </c>
      <c r="O33" s="20">
        <f>'[2]P+T+D+R+M'!R32</f>
        <v>32482.481135931601</v>
      </c>
      <c r="P33" s="20">
        <f>'[2]P+T+D+R+M'!S32</f>
        <v>21426.279830831812</v>
      </c>
      <c r="Q33" s="21">
        <f t="shared" si="4"/>
        <v>0</v>
      </c>
    </row>
    <row r="34" spans="1:17">
      <c r="A34" s="3">
        <f>ROW()</f>
        <v>34</v>
      </c>
      <c r="B34" s="2"/>
      <c r="C34" s="2" t="s">
        <v>34</v>
      </c>
      <c r="D34" s="2"/>
      <c r="E34" s="20">
        <f t="shared" si="5"/>
        <v>14980451.750993151</v>
      </c>
      <c r="F34" s="20">
        <f>'[2]P+T+D+R+M'!I33</f>
        <v>5584269.7404754311</v>
      </c>
      <c r="G34" s="20">
        <f>'[2]P+T+D+R+M'!J33</f>
        <v>4104558.3989223614</v>
      </c>
      <c r="H34" s="20">
        <f>'[2]P+T+D+R+M'!K33</f>
        <v>1086699.2872370845</v>
      </c>
      <c r="I34" s="20">
        <f>'[2]P+T+D+R+M'!L33</f>
        <v>14787.814510990203</v>
      </c>
      <c r="J34" s="20">
        <f>'[2]P+T+D+R+M'!M33</f>
        <v>2493598.634653369</v>
      </c>
      <c r="K34" s="20">
        <f>'[2]P+T+D+R+M'!N33</f>
        <v>146659.20229499857</v>
      </c>
      <c r="L34" s="20">
        <f>'[2]P+T+D+R+M'!O33</f>
        <v>4219.3837153450513</v>
      </c>
      <c r="M34" s="20">
        <f>'[2]P+T+D+R+M'!P33</f>
        <v>3304.238318599364</v>
      </c>
      <c r="N34" s="20">
        <f>'[2]P+T+D+R+M'!Q33</f>
        <v>945417.77985297656</v>
      </c>
      <c r="O34" s="20">
        <f>'[2]P+T+D+R+M'!R33</f>
        <v>359681.86426945054</v>
      </c>
      <c r="P34" s="20">
        <f>'[2]P+T+D+R+M'!S33</f>
        <v>237255.40674254531</v>
      </c>
      <c r="Q34" s="21">
        <f t="shared" si="4"/>
        <v>0</v>
      </c>
    </row>
    <row r="35" spans="1:17">
      <c r="A35" s="3">
        <f>ROW()</f>
        <v>35</v>
      </c>
      <c r="B35" s="2"/>
      <c r="C35" s="2" t="s">
        <v>35</v>
      </c>
      <c r="D35" s="2"/>
      <c r="E35" s="20">
        <f t="shared" si="5"/>
        <v>0</v>
      </c>
      <c r="F35" s="20">
        <f>'[2]P+T+D+R+M'!I34</f>
        <v>0</v>
      </c>
      <c r="G35" s="20">
        <f>'[2]P+T+D+R+M'!J34</f>
        <v>0</v>
      </c>
      <c r="H35" s="20">
        <f>'[2]P+T+D+R+M'!K34</f>
        <v>0</v>
      </c>
      <c r="I35" s="20">
        <f>'[2]P+T+D+R+M'!L34</f>
        <v>0</v>
      </c>
      <c r="J35" s="20">
        <f>'[2]P+T+D+R+M'!M34</f>
        <v>0</v>
      </c>
      <c r="K35" s="20">
        <f>'[2]P+T+D+R+M'!N34</f>
        <v>0</v>
      </c>
      <c r="L35" s="20">
        <f>'[2]P+T+D+R+M'!O34</f>
        <v>0</v>
      </c>
      <c r="M35" s="20">
        <f>'[2]P+T+D+R+M'!P34</f>
        <v>0</v>
      </c>
      <c r="N35" s="20">
        <f>'[2]P+T+D+R+M'!Q34</f>
        <v>0</v>
      </c>
      <c r="O35" s="20">
        <f>'[2]P+T+D+R+M'!R34</f>
        <v>0</v>
      </c>
      <c r="P35" s="20">
        <f>'[2]P+T+D+R+M'!S34</f>
        <v>0</v>
      </c>
      <c r="Q35" s="21">
        <f t="shared" si="4"/>
        <v>0</v>
      </c>
    </row>
    <row r="36" spans="1:17">
      <c r="A36" s="3">
        <f>ROW()</f>
        <v>36</v>
      </c>
      <c r="B36" s="2"/>
      <c r="C36" s="2" t="s">
        <v>36</v>
      </c>
      <c r="D36" s="2"/>
      <c r="E36" s="20">
        <f t="shared" si="5"/>
        <v>18822446.308973018</v>
      </c>
      <c r="F36" s="20">
        <f>'[2]P+T+D+R+M'!I35</f>
        <v>8239289.2313280012</v>
      </c>
      <c r="G36" s="20">
        <f>'[2]P+T+D+R+M'!J35</f>
        <v>4849606.946600643</v>
      </c>
      <c r="H36" s="20">
        <f>'[2]P+T+D+R+M'!K35</f>
        <v>1222479.9206840314</v>
      </c>
      <c r="I36" s="20">
        <f>'[2]P+T+D+R+M'!L35</f>
        <v>54474.747351708269</v>
      </c>
      <c r="J36" s="20">
        <f>'[2]P+T+D+R+M'!M35</f>
        <v>2380186.0427303817</v>
      </c>
      <c r="K36" s="20">
        <f>'[2]P+T+D+R+M'!N35</f>
        <v>204160.85243869055</v>
      </c>
      <c r="L36" s="20">
        <f>'[2]P+T+D+R+M'!O35</f>
        <v>6481.948412023552</v>
      </c>
      <c r="M36" s="20">
        <f>'[2]P+T+D+R+M'!P35</f>
        <v>4193.4783225408664</v>
      </c>
      <c r="N36" s="20">
        <f>'[2]P+T+D+R+M'!Q35</f>
        <v>1292190.4713960239</v>
      </c>
      <c r="O36" s="20">
        <f>'[2]P+T+D+R+M'!R35</f>
        <v>342985.42072833685</v>
      </c>
      <c r="P36" s="20">
        <f>'[2]P+T+D+R+M'!S35</f>
        <v>226397.24898063409</v>
      </c>
      <c r="Q36" s="21">
        <f t="shared" si="4"/>
        <v>0</v>
      </c>
    </row>
    <row r="37" spans="1:17">
      <c r="A37" s="3">
        <f>ROW()</f>
        <v>37</v>
      </c>
      <c r="B37" s="2"/>
      <c r="C37" s="2" t="s">
        <v>37</v>
      </c>
      <c r="D37" s="2"/>
      <c r="E37" s="20">
        <f t="shared" si="5"/>
        <v>86286777.621822298</v>
      </c>
      <c r="F37" s="20">
        <f>'[2]P+T+D+R+M'!I36</f>
        <v>27697383.534973033</v>
      </c>
      <c r="G37" s="20">
        <f>'[2]P+T+D+R+M'!J36</f>
        <v>23169859.731881849</v>
      </c>
      <c r="H37" s="20">
        <f>'[2]P+T+D+R+M'!K36</f>
        <v>6983819.3346458543</v>
      </c>
      <c r="I37" s="20">
        <f>'[2]P+T+D+R+M'!L36</f>
        <v>257866.06198900673</v>
      </c>
      <c r="J37" s="20">
        <f>'[2]P+T+D+R+M'!M36</f>
        <v>16960163.160974454</v>
      </c>
      <c r="K37" s="20">
        <f>'[2]P+T+D+R+M'!N36</f>
        <v>1033497.3070633516</v>
      </c>
      <c r="L37" s="20">
        <f>'[2]P+T+D+R+M'!O36</f>
        <v>29685.05844674119</v>
      </c>
      <c r="M37" s="20">
        <f>'[2]P+T+D+R+M'!P36</f>
        <v>54311.341571408688</v>
      </c>
      <c r="N37" s="20">
        <f>'[2]P+T+D+R+M'!Q36</f>
        <v>5297584.998527864</v>
      </c>
      <c r="O37" s="20">
        <f>'[2]P+T+D+R+M'!R36</f>
        <v>2451462.2043273896</v>
      </c>
      <c r="P37" s="20">
        <f>'[2]P+T+D+R+M'!S36</f>
        <v>2351144.8874213388</v>
      </c>
      <c r="Q37" s="21">
        <f t="shared" si="4"/>
        <v>0</v>
      </c>
    </row>
    <row r="38" spans="1:17">
      <c r="A38" s="3">
        <f>ROW()</f>
        <v>38</v>
      </c>
      <c r="B38" s="2"/>
      <c r="C38" s="2" t="s">
        <v>38</v>
      </c>
      <c r="D38" s="2"/>
      <c r="E38" s="20">
        <f t="shared" si="5"/>
        <v>111097795.70559551</v>
      </c>
      <c r="F38" s="20">
        <f>'[2]P+T+D+R+M'!I37</f>
        <v>46446040.133494042</v>
      </c>
      <c r="G38" s="20">
        <f>'[2]P+T+D+R+M'!J37</f>
        <v>29175046.48654554</v>
      </c>
      <c r="H38" s="20">
        <f>'[2]P+T+D+R+M'!K37</f>
        <v>7470922.7601785939</v>
      </c>
      <c r="I38" s="20">
        <f>'[2]P+T+D+R+M'!L37</f>
        <v>257219.30927267141</v>
      </c>
      <c r="J38" s="20">
        <f>'[2]P+T+D+R+M'!M37</f>
        <v>15394669.602736596</v>
      </c>
      <c r="K38" s="20">
        <f>'[2]P+T+D+R+M'!N37</f>
        <v>1169358.1591640254</v>
      </c>
      <c r="L38" s="20">
        <f>'[2]P+T+D+R+M'!O37</f>
        <v>36144.257299027682</v>
      </c>
      <c r="M38" s="20">
        <f>'[2]P+T+D+R+M'!P37</f>
        <v>24658.509561933715</v>
      </c>
      <c r="N38" s="20">
        <f>'[2]P+T+D+R+M'!Q37</f>
        <v>7440490.4973116275</v>
      </c>
      <c r="O38" s="20">
        <f>'[2]P+T+D+R+M'!R37</f>
        <v>2219168.0811438817</v>
      </c>
      <c r="P38" s="20">
        <f>'[2]P+T+D+R+M'!S37</f>
        <v>1464077.9088875675</v>
      </c>
      <c r="Q38" s="21">
        <f t="shared" si="4"/>
        <v>0</v>
      </c>
    </row>
    <row r="39" spans="1:17">
      <c r="A39" s="3">
        <f>ROW()</f>
        <v>39</v>
      </c>
      <c r="B39" s="2"/>
      <c r="C39" s="2" t="s">
        <v>39</v>
      </c>
      <c r="D39" s="2"/>
      <c r="E39" s="20">
        <f t="shared" si="5"/>
        <v>153436804.80107629</v>
      </c>
      <c r="F39" s="20">
        <f>'[2]P+T+D+R+M'!I38</f>
        <v>55604224.543368191</v>
      </c>
      <c r="G39" s="20">
        <f>'[2]P+T+D+R+M'!J38</f>
        <v>40883689.866012543</v>
      </c>
      <c r="H39" s="20">
        <f>'[2]P+T+D+R+M'!K38</f>
        <v>11514028.697242098</v>
      </c>
      <c r="I39" s="20">
        <f>'[2]P+T+D+R+M'!L38</f>
        <v>401231.42416389042</v>
      </c>
      <c r="J39" s="20">
        <f>'[2]P+T+D+R+M'!M38</f>
        <v>26371042.107947096</v>
      </c>
      <c r="K39" s="20">
        <f>'[2]P+T+D+R+M'!N38</f>
        <v>1731364.3102040326</v>
      </c>
      <c r="L39" s="20">
        <f>'[2]P+T+D+R+M'!O38</f>
        <v>51140.49260048048</v>
      </c>
      <c r="M39" s="20">
        <f>'[2]P+T+D+R+M'!P38</f>
        <v>68367.231184299715</v>
      </c>
      <c r="N39" s="20">
        <f>'[2]P+T+D+R+M'!Q38</f>
        <v>9775066.5906902701</v>
      </c>
      <c r="O39" s="20">
        <f>'[2]P+T+D+R+M'!R38</f>
        <v>3808020.2546343831</v>
      </c>
      <c r="P39" s="20">
        <f>'[2]P+T+D+R+M'!S38</f>
        <v>3228629.2830290142</v>
      </c>
      <c r="Q39" s="21">
        <f t="shared" si="4"/>
        <v>0</v>
      </c>
    </row>
    <row r="40" spans="1:17">
      <c r="A40" s="3">
        <f>ROW()</f>
        <v>40</v>
      </c>
      <c r="B40" s="2"/>
      <c r="C40" s="2" t="s">
        <v>40</v>
      </c>
      <c r="E40" s="20">
        <f t="shared" si="5"/>
        <v>19905476.689844195</v>
      </c>
      <c r="F40" s="20">
        <f>'[2]P+T+D+R+M'!I39</f>
        <v>8540792.1979949083</v>
      </c>
      <c r="G40" s="20">
        <f>'[2]P+T+D+R+M'!J39</f>
        <v>5109094.7795685651</v>
      </c>
      <c r="H40" s="20">
        <f>'[2]P+T+D+R+M'!K39</f>
        <v>1355316.8070086467</v>
      </c>
      <c r="I40" s="20">
        <f>'[2]P+T+D+R+M'!L39</f>
        <v>80088.924336382974</v>
      </c>
      <c r="J40" s="20">
        <f>'[2]P+T+D+R+M'!M39</f>
        <v>2549044.8504827973</v>
      </c>
      <c r="K40" s="20">
        <f>'[2]P+T+D+R+M'!N39</f>
        <v>215131.24705621577</v>
      </c>
      <c r="L40" s="20">
        <f>'[2]P+T+D+R+M'!O39</f>
        <v>8461.9571766229546</v>
      </c>
      <c r="M40" s="20">
        <f>'[2]P+T+D+R+M'!P39</f>
        <v>7592.221229775847</v>
      </c>
      <c r="N40" s="20">
        <f>'[2]P+T+D+R+M'!Q39</f>
        <v>1382516.4339184328</v>
      </c>
      <c r="O40" s="20">
        <f>'[2]P+T+D+R+M'!R39</f>
        <v>363033.98906877113</v>
      </c>
      <c r="P40" s="20">
        <f>'[2]P+T+D+R+M'!S39</f>
        <v>294403.28200307407</v>
      </c>
      <c r="Q40" s="21">
        <f t="shared" si="4"/>
        <v>0</v>
      </c>
    </row>
    <row r="41" spans="1:17">
      <c r="A41" s="3">
        <f>ROW()</f>
        <v>41</v>
      </c>
      <c r="B41" s="2"/>
      <c r="C41" s="2" t="s">
        <v>41</v>
      </c>
      <c r="D41" s="2"/>
      <c r="E41" s="20">
        <f t="shared" si="5"/>
        <v>-3785.4114602418845</v>
      </c>
      <c r="F41" s="20">
        <f>'[2]P+T+D+R+M'!I40</f>
        <v>-1345.7555538003405</v>
      </c>
      <c r="G41" s="20">
        <f>'[2]P+T+D+R+M'!J40</f>
        <v>-1030.2756344380841</v>
      </c>
      <c r="H41" s="20">
        <f>'[2]P+T+D+R+M'!K40</f>
        <v>-285.19241752863093</v>
      </c>
      <c r="I41" s="20">
        <f>'[2]P+T+D+R+M'!L40</f>
        <v>-6.2620278265798071</v>
      </c>
      <c r="J41" s="20">
        <f>'[2]P+T+D+R+M'!M40</f>
        <v>-668.0865578077993</v>
      </c>
      <c r="K41" s="20">
        <f>'[2]P+T+D+R+M'!N40</f>
        <v>-39.819434090644393</v>
      </c>
      <c r="L41" s="20">
        <f>'[2]P+T+D+R+M'!O40</f>
        <v>-1.1448933003670547</v>
      </c>
      <c r="M41" s="20">
        <f>'[2]P+T+D+R+M'!P40</f>
        <v>-1.3508472100012305</v>
      </c>
      <c r="N41" s="20">
        <f>'[2]P+T+D+R+M'!Q40</f>
        <v>-236.73369249071357</v>
      </c>
      <c r="O41" s="20">
        <f>'[2]P+T+D+R+M'!R40</f>
        <v>-96.440673229946242</v>
      </c>
      <c r="P41" s="20">
        <f>'[2]P+T+D+R+M'!S40</f>
        <v>-74.349728518777312</v>
      </c>
      <c r="Q41" s="21">
        <f t="shared" si="4"/>
        <v>0</v>
      </c>
    </row>
    <row r="42" spans="1:17">
      <c r="A42" s="3">
        <f>ROW()</f>
        <v>42</v>
      </c>
      <c r="B42" s="2"/>
      <c r="C42" s="2" t="s">
        <v>42</v>
      </c>
      <c r="D42" s="2"/>
      <c r="E42" s="20">
        <f t="shared" si="5"/>
        <v>0</v>
      </c>
      <c r="F42" s="20">
        <f>'[2]P+T+D+R+M'!I41</f>
        <v>0</v>
      </c>
      <c r="G42" s="20">
        <f>'[2]P+T+D+R+M'!J41</f>
        <v>0</v>
      </c>
      <c r="H42" s="20">
        <f>'[2]P+T+D+R+M'!K41</f>
        <v>0</v>
      </c>
      <c r="I42" s="20">
        <f>'[2]P+T+D+R+M'!L41</f>
        <v>0</v>
      </c>
      <c r="J42" s="20">
        <f>'[2]P+T+D+R+M'!M41</f>
        <v>0</v>
      </c>
      <c r="K42" s="20">
        <f>'[2]P+T+D+R+M'!N41</f>
        <v>0</v>
      </c>
      <c r="L42" s="20">
        <f>'[2]P+T+D+R+M'!O41</f>
        <v>0</v>
      </c>
      <c r="M42" s="20">
        <f>'[2]P+T+D+R+M'!P41</f>
        <v>0</v>
      </c>
      <c r="N42" s="20">
        <f>'[2]P+T+D+R+M'!Q41</f>
        <v>0</v>
      </c>
      <c r="O42" s="20">
        <f>'[2]P+T+D+R+M'!R41</f>
        <v>0</v>
      </c>
      <c r="P42" s="20">
        <f>'[2]P+T+D+R+M'!S41</f>
        <v>0</v>
      </c>
      <c r="Q42" s="21">
        <f t="shared" si="4"/>
        <v>0</v>
      </c>
    </row>
    <row r="43" spans="1:17">
      <c r="A43" s="3">
        <f>ROW()</f>
        <v>43</v>
      </c>
      <c r="B43" s="2"/>
      <c r="C43" s="2"/>
      <c r="D43" s="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2"/>
    </row>
    <row r="44" spans="1:17">
      <c r="A44" s="3">
        <f>ROW()</f>
        <v>44</v>
      </c>
      <c r="B44" s="2"/>
      <c r="C44" s="2" t="s">
        <v>43</v>
      </c>
      <c r="D44" s="2"/>
      <c r="E44" s="23">
        <f>SUM(E32:E42)</f>
        <v>12888985527.425087</v>
      </c>
      <c r="F44" s="23">
        <f t="shared" ref="F44:P44" si="6">SUM(F32:F42)</f>
        <v>5776382959.7091131</v>
      </c>
      <c r="G44" s="23">
        <f t="shared" si="6"/>
        <v>3270724569.9201698</v>
      </c>
      <c r="H44" s="23">
        <f t="shared" si="6"/>
        <v>820633721.35280132</v>
      </c>
      <c r="I44" s="23">
        <f t="shared" si="6"/>
        <v>41223546.718083858</v>
      </c>
      <c r="J44" s="23">
        <f t="shared" si="6"/>
        <v>1560084448.4643545</v>
      </c>
      <c r="K44" s="23">
        <f t="shared" si="6"/>
        <v>141170782.38775179</v>
      </c>
      <c r="L44" s="23">
        <f t="shared" si="6"/>
        <v>4761247.5251452532</v>
      </c>
      <c r="M44" s="23">
        <f t="shared" si="6"/>
        <v>2998586.1388170291</v>
      </c>
      <c r="N44" s="23">
        <f t="shared" si="6"/>
        <v>896039945.54241526</v>
      </c>
      <c r="O44" s="23">
        <f t="shared" si="6"/>
        <v>224769042.81868988</v>
      </c>
      <c r="P44" s="23">
        <f t="shared" si="6"/>
        <v>150196676.84774411</v>
      </c>
      <c r="Q44" s="21">
        <f>ROUND(SUM(F44:P44)-E44,0)</f>
        <v>0</v>
      </c>
    </row>
    <row r="45" spans="1:17">
      <c r="A45" s="3">
        <f>ROW()</f>
        <v>45</v>
      </c>
      <c r="B45" s="2"/>
      <c r="C45" s="2"/>
      <c r="D45" s="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2"/>
    </row>
    <row r="46" spans="1:17">
      <c r="A46" s="3">
        <f>ROW()</f>
        <v>46</v>
      </c>
      <c r="B46" s="2"/>
      <c r="C46" s="2" t="s">
        <v>44</v>
      </c>
      <c r="D46" s="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2"/>
    </row>
    <row r="47" spans="1:17">
      <c r="A47" s="3">
        <f>ROW()</f>
        <v>47</v>
      </c>
      <c r="B47" s="2"/>
      <c r="C47" s="2" t="s">
        <v>45</v>
      </c>
      <c r="D47" s="2"/>
      <c r="E47" s="20">
        <f>SUM(F47:P47)</f>
        <v>-3997476679.2725673</v>
      </c>
      <c r="F47" s="20">
        <f>'[2]P+T+D+R+M'!I46</f>
        <v>-1786842961.7574587</v>
      </c>
      <c r="G47" s="20">
        <f>'[2]P+T+D+R+M'!J46</f>
        <v>-1015010030.0017651</v>
      </c>
      <c r="H47" s="20">
        <f>'[2]P+T+D+R+M'!K46</f>
        <v>-255018434.75754705</v>
      </c>
      <c r="I47" s="20">
        <f>'[2]P+T+D+R+M'!L46</f>
        <v>-19893565.656483553</v>
      </c>
      <c r="J47" s="20">
        <f>'[2]P+T+D+R+M'!M46</f>
        <v>-481764934.06062287</v>
      </c>
      <c r="K47" s="20">
        <f>'[2]P+T+D+R+M'!N46</f>
        <v>-43183174.803949371</v>
      </c>
      <c r="L47" s="20">
        <f>'[2]P+T+D+R+M'!O46</f>
        <v>-1455339.9329099401</v>
      </c>
      <c r="M47" s="20">
        <f>'[2]P+T+D+R+M'!P46</f>
        <v>-873063.38218106166</v>
      </c>
      <c r="N47" s="20">
        <f>'[2]P+T+D+R+M'!Q46</f>
        <v>-278281748.5222801</v>
      </c>
      <c r="O47" s="20">
        <f>'[2]P+T+D+R+M'!R46</f>
        <v>-69368057.307353795</v>
      </c>
      <c r="P47" s="20">
        <f>'[2]P+T+D+R+M'!S46</f>
        <v>-45785369.090015195</v>
      </c>
      <c r="Q47" s="21">
        <f t="shared" ref="Q47:Q53" si="7">ROUND(SUM(F47:P47)-E47,0)</f>
        <v>0</v>
      </c>
    </row>
    <row r="48" spans="1:17">
      <c r="A48" s="3">
        <f>ROW()</f>
        <v>48</v>
      </c>
      <c r="B48" s="2"/>
      <c r="C48" s="2" t="s">
        <v>46</v>
      </c>
      <c r="D48" s="2"/>
      <c r="E48" s="20">
        <f t="shared" ref="E48:E53" si="8">SUM(F48:P48)</f>
        <v>-266601655.96968707</v>
      </c>
      <c r="F48" s="20">
        <f>'[2]P+T+D+R+M'!I47</f>
        <v>-144713966.74228749</v>
      </c>
      <c r="G48" s="20">
        <f>'[2]P+T+D+R+M'!J47</f>
        <v>-52294230.047884353</v>
      </c>
      <c r="H48" s="20">
        <f>'[2]P+T+D+R+M'!K47</f>
        <v>-13030904.334580166</v>
      </c>
      <c r="I48" s="20">
        <f>'[2]P+T+D+R+M'!L47</f>
        <v>-1048251.3463647999</v>
      </c>
      <c r="J48" s="20">
        <f>'[2]P+T+D+R+M'!M47</f>
        <v>-26521825.683252368</v>
      </c>
      <c r="K48" s="20">
        <f>'[2]P+T+D+R+M'!N47</f>
        <v>-2269386.9194760714</v>
      </c>
      <c r="L48" s="20">
        <f>'[2]P+T+D+R+M'!O47</f>
        <v>-242548.09465059964</v>
      </c>
      <c r="M48" s="20">
        <f>'[2]P+T+D+R+M'!P47</f>
        <v>-86233.25829118301</v>
      </c>
      <c r="N48" s="20">
        <f>'[2]P+T+D+R+M'!Q47</f>
        <v>-20061016.614539545</v>
      </c>
      <c r="O48" s="20">
        <f>'[2]P+T+D+R+M'!R47</f>
        <v>-3814722.412948281</v>
      </c>
      <c r="P48" s="20">
        <f>'[2]P+T+D+R+M'!S47</f>
        <v>-2518570.5154122831</v>
      </c>
      <c r="Q48" s="21">
        <f t="shared" si="7"/>
        <v>0</v>
      </c>
    </row>
    <row r="49" spans="1:17">
      <c r="A49" s="3">
        <f>ROW()</f>
        <v>49</v>
      </c>
      <c r="B49" s="2"/>
      <c r="C49" s="2" t="s">
        <v>47</v>
      </c>
      <c r="D49" s="2"/>
      <c r="E49" s="20">
        <f t="shared" si="8"/>
        <v>-1092239626.0166402</v>
      </c>
      <c r="F49" s="20">
        <f>'[2]P+T+D+R+M'!I48</f>
        <v>-502894472.59635478</v>
      </c>
      <c r="G49" s="20">
        <f>'[2]P+T+D+R+M'!J48</f>
        <v>-275072730.55982375</v>
      </c>
      <c r="H49" s="20">
        <f>'[2]P+T+D+R+M'!K48</f>
        <v>-67963413.532023266</v>
      </c>
      <c r="I49" s="20">
        <f>'[2]P+T+D+R+M'!L48</f>
        <v>-2735772.1027196157</v>
      </c>
      <c r="J49" s="20">
        <f>'[2]P+T+D+R+M'!M48</f>
        <v>-123976734.11168183</v>
      </c>
      <c r="K49" s="20">
        <f>'[2]P+T+D+R+M'!N48</f>
        <v>-12292290.025887538</v>
      </c>
      <c r="L49" s="20">
        <f>'[2]P+T+D+R+M'!O48</f>
        <v>-405291.02438389783</v>
      </c>
      <c r="M49" s="20">
        <f>'[2]P+T+D+R+M'!P48</f>
        <v>-251570.5216962696</v>
      </c>
      <c r="N49" s="20">
        <f>'[2]P+T+D+R+M'!Q48</f>
        <v>-76954017.089132398</v>
      </c>
      <c r="O49" s="20">
        <f>'[2]P+T+D+R+M'!R48</f>
        <v>-17865670.038713958</v>
      </c>
      <c r="P49" s="20">
        <f>'[2]P+T+D+R+M'!S48</f>
        <v>-11827664.414222747</v>
      </c>
      <c r="Q49" s="21">
        <f t="shared" si="7"/>
        <v>0</v>
      </c>
    </row>
    <row r="50" spans="1:17">
      <c r="A50" s="3">
        <f>ROW()</f>
        <v>50</v>
      </c>
      <c r="B50" s="2"/>
      <c r="C50" s="2" t="s">
        <v>48</v>
      </c>
      <c r="D50" s="2"/>
      <c r="E50" s="20">
        <f t="shared" si="8"/>
        <v>-1744300.3482819009</v>
      </c>
      <c r="F50" s="20">
        <f>'[2]P+T+D+R+M'!I49</f>
        <v>-778879.38354200195</v>
      </c>
      <c r="G50" s="20">
        <f>'[2]P+T+D+R+M'!J49</f>
        <v>-446502.86201366992</v>
      </c>
      <c r="H50" s="20">
        <f>'[2]P+T+D+R+M'!K49</f>
        <v>-111564.96593911263</v>
      </c>
      <c r="I50" s="20">
        <f>'[2]P+T+D+R+M'!L49</f>
        <v>-4008.8442874968705</v>
      </c>
      <c r="J50" s="20">
        <f>'[2]P+T+D+R+M'!M49</f>
        <v>-211415.29702985031</v>
      </c>
      <c r="K50" s="20">
        <f>'[2]P+T+D+R+M'!N49</f>
        <v>-19345.206783769612</v>
      </c>
      <c r="L50" s="20">
        <f>'[2]P+T+D+R+M'!O49</f>
        <v>-608.58372874232475</v>
      </c>
      <c r="M50" s="20">
        <f>'[2]P+T+D+R+M'!P49</f>
        <v>-396.54795249355436</v>
      </c>
      <c r="N50" s="20">
        <f>'[2]P+T+D+R+M'!Q49</f>
        <v>-120927.3401210153</v>
      </c>
      <c r="O50" s="20">
        <f>'[2]P+T+D+R+M'!R49</f>
        <v>-30468.360015532038</v>
      </c>
      <c r="P50" s="20">
        <f>'[2]P+T+D+R+M'!S49</f>
        <v>-20182.956868216286</v>
      </c>
      <c r="Q50" s="21">
        <f t="shared" si="7"/>
        <v>0</v>
      </c>
    </row>
    <row r="51" spans="1:17">
      <c r="A51" s="3">
        <f>ROW()</f>
        <v>51</v>
      </c>
      <c r="B51" s="2"/>
      <c r="C51" s="2" t="s">
        <v>49</v>
      </c>
      <c r="D51" s="2"/>
      <c r="E51" s="20">
        <f t="shared" si="8"/>
        <v>-54583372.39812728</v>
      </c>
      <c r="F51" s="20">
        <f>'[2]P+T+D+R+M'!I50</f>
        <v>-30766815.992467765</v>
      </c>
      <c r="G51" s="20">
        <f>'[2]P+T+D+R+M'!J50</f>
        <v>-835630.725637984</v>
      </c>
      <c r="H51" s="20">
        <f>'[2]P+T+D+R+M'!K50</f>
        <v>-171998.90168522968</v>
      </c>
      <c r="I51" s="20">
        <f>'[2]P+T+D+R+M'!L50</f>
        <v>-1152282.188028485</v>
      </c>
      <c r="J51" s="20">
        <f>'[2]P+T+D+R+M'!M50</f>
        <v>0</v>
      </c>
      <c r="K51" s="20">
        <f>'[2]P+T+D+R+M'!N50</f>
        <v>-243631.5147423422</v>
      </c>
      <c r="L51" s="20">
        <f>'[2]P+T+D+R+M'!O50</f>
        <v>-128827.31056503634</v>
      </c>
      <c r="M51" s="20">
        <f>'[2]P+T+D+R+M'!P50</f>
        <v>-166074.18654336623</v>
      </c>
      <c r="N51" s="20">
        <f>'[2]P+T+D+R+M'!Q50</f>
        <v>-21118111.578457072</v>
      </c>
      <c r="O51" s="20">
        <f>'[2]P+T+D+R+M'!R50</f>
        <v>0</v>
      </c>
      <c r="P51" s="20">
        <f>'[2]P+T+D+R+M'!S50</f>
        <v>0</v>
      </c>
      <c r="Q51" s="21">
        <f t="shared" si="7"/>
        <v>0</v>
      </c>
    </row>
    <row r="52" spans="1:17">
      <c r="A52" s="3">
        <f>ROW()</f>
        <v>52</v>
      </c>
      <c r="B52" s="2"/>
      <c r="C52" s="2" t="s">
        <v>50</v>
      </c>
      <c r="D52" s="2"/>
      <c r="E52" s="20">
        <f t="shared" si="8"/>
        <v>-14791514.620000001</v>
      </c>
      <c r="F52" s="20">
        <f>'[2]P+T+D+R+M'!I51</f>
        <v>-1506125.3914107175</v>
      </c>
      <c r="G52" s="20">
        <f>'[2]P+T+D+R+M'!J51</f>
        <v>-650867.46093878674</v>
      </c>
      <c r="H52" s="20">
        <f>'[2]P+T+D+R+M'!K51</f>
        <v>-846725.99147160456</v>
      </c>
      <c r="I52" s="20">
        <f>'[2]P+T+D+R+M'!L51</f>
        <v>-4209.1041429988736</v>
      </c>
      <c r="J52" s="20">
        <f>'[2]P+T+D+R+M'!M51</f>
        <v>-7122802.4571469324</v>
      </c>
      <c r="K52" s="20">
        <f>'[2]P+T+D+R+M'!N51</f>
        <v>-194363.84832169575</v>
      </c>
      <c r="L52" s="20">
        <f>'[2]P+T+D+R+M'!O51</f>
        <v>0</v>
      </c>
      <c r="M52" s="20">
        <f>'[2]P+T+D+R+M'!P51</f>
        <v>-1286.4010216989222</v>
      </c>
      <c r="N52" s="20">
        <f>'[2]P+T+D+R+M'!Q51</f>
        <v>-4465133.9655455668</v>
      </c>
      <c r="O52" s="20">
        <f>'[2]P+T+D+R+M'!R51</f>
        <v>0</v>
      </c>
      <c r="P52" s="20">
        <f>'[2]P+T+D+R+M'!S51</f>
        <v>0</v>
      </c>
      <c r="Q52" s="21">
        <f t="shared" si="7"/>
        <v>0</v>
      </c>
    </row>
    <row r="53" spans="1:17">
      <c r="A53" s="3">
        <f>ROW()</f>
        <v>53</v>
      </c>
      <c r="B53" s="2"/>
      <c r="C53" s="2" t="s">
        <v>51</v>
      </c>
      <c r="D53" s="2"/>
      <c r="E53" s="20">
        <f t="shared" si="8"/>
        <v>-770644110.46559155</v>
      </c>
      <c r="F53" s="20">
        <f>'[2]P+T+D+R+M'!I52</f>
        <v>-283886234.68575007</v>
      </c>
      <c r="G53" s="20">
        <f>'[2]P+T+D+R+M'!J52</f>
        <v>-210922895.47539067</v>
      </c>
      <c r="H53" s="20">
        <f>'[2]P+T+D+R+M'!K52</f>
        <v>-56436331.770907216</v>
      </c>
      <c r="I53" s="20">
        <f>'[2]P+T+D+R+M'!L52</f>
        <v>-867135.59021099575</v>
      </c>
      <c r="J53" s="20">
        <f>'[2]P+T+D+R+M'!M52</f>
        <v>-130260340.07457161</v>
      </c>
      <c r="K53" s="20">
        <f>'[2]P+T+D+R+M'!N52</f>
        <v>-7666633.8493606467</v>
      </c>
      <c r="L53" s="20">
        <f>'[2]P+T+D+R+M'!O52</f>
        <v>-220356.69323434253</v>
      </c>
      <c r="M53" s="20">
        <f>'[2]P+T+D+R+M'!P52</f>
        <v>-193867.62407373992</v>
      </c>
      <c r="N53" s="20">
        <f>'[2]P+T+D+R+M'!Q52</f>
        <v>-48504426.782029048</v>
      </c>
      <c r="O53" s="20">
        <f>'[2]P+T+D+R+M'!R52</f>
        <v>-18792572.549916238</v>
      </c>
      <c r="P53" s="20">
        <f>'[2]P+T+D+R+M'!S52</f>
        <v>-12893315.370146906</v>
      </c>
      <c r="Q53" s="21">
        <f t="shared" si="7"/>
        <v>0</v>
      </c>
    </row>
    <row r="54" spans="1:17">
      <c r="A54" s="3">
        <f>ROW()</f>
        <v>54</v>
      </c>
      <c r="B54" s="2"/>
      <c r="C54" s="2"/>
      <c r="D54" s="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2"/>
    </row>
    <row r="55" spans="1:17">
      <c r="A55" s="3">
        <f>ROW()</f>
        <v>55</v>
      </c>
      <c r="B55" s="2"/>
      <c r="C55" s="2" t="s">
        <v>52</v>
      </c>
      <c r="D55" s="2"/>
      <c r="E55" s="23">
        <f>SUM(E47:E53)</f>
        <v>-6198081259.0908947</v>
      </c>
      <c r="F55" s="23">
        <f t="shared" ref="F55:P55" si="9">SUM(F47:F53)</f>
        <v>-2751389456.5492716</v>
      </c>
      <c r="G55" s="23">
        <f t="shared" si="9"/>
        <v>-1555232887.1334541</v>
      </c>
      <c r="H55" s="23">
        <f t="shared" si="9"/>
        <v>-393579374.25415361</v>
      </c>
      <c r="I55" s="23">
        <f t="shared" si="9"/>
        <v>-25705224.832237944</v>
      </c>
      <c r="J55" s="23">
        <f t="shared" si="9"/>
        <v>-769858051.68430543</v>
      </c>
      <c r="K55" s="23">
        <f t="shared" si="9"/>
        <v>-65868826.168521442</v>
      </c>
      <c r="L55" s="23">
        <f t="shared" si="9"/>
        <v>-2452971.6394725586</v>
      </c>
      <c r="M55" s="23">
        <f t="shared" si="9"/>
        <v>-1572491.9217598129</v>
      </c>
      <c r="N55" s="23">
        <f t="shared" si="9"/>
        <v>-449505381.89210474</v>
      </c>
      <c r="O55" s="23">
        <f t="shared" si="9"/>
        <v>-109871490.6689478</v>
      </c>
      <c r="P55" s="23">
        <f t="shared" si="9"/>
        <v>-73045102.346665353</v>
      </c>
      <c r="Q55" s="21">
        <f>ROUND(SUM(F55:P55)-E55,0)</f>
        <v>0</v>
      </c>
    </row>
    <row r="56" spans="1:17">
      <c r="A56" s="3">
        <f>ROW()</f>
        <v>56</v>
      </c>
      <c r="B56" s="2"/>
      <c r="C56" s="2"/>
      <c r="D56" s="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2"/>
    </row>
    <row r="57" spans="1:17" ht="13.5" thickBot="1">
      <c r="A57" s="3">
        <f>ROW()</f>
        <v>57</v>
      </c>
      <c r="B57" s="2"/>
      <c r="C57" s="2" t="s">
        <v>53</v>
      </c>
      <c r="D57" s="2"/>
      <c r="E57" s="24">
        <f>E44+E55</f>
        <v>6690904268.3341923</v>
      </c>
      <c r="F57" s="24">
        <f t="shared" ref="F57:P57" si="10">F44+F55</f>
        <v>3024993503.1598415</v>
      </c>
      <c r="G57" s="24">
        <f t="shared" si="10"/>
        <v>1715491682.7867157</v>
      </c>
      <c r="H57" s="24">
        <f t="shared" si="10"/>
        <v>427054347.09864771</v>
      </c>
      <c r="I57" s="24">
        <f t="shared" si="10"/>
        <v>15518321.885845914</v>
      </c>
      <c r="J57" s="24">
        <f t="shared" si="10"/>
        <v>790226396.78004909</v>
      </c>
      <c r="K57" s="24">
        <f t="shared" si="10"/>
        <v>75301956.219230354</v>
      </c>
      <c r="L57" s="24">
        <f t="shared" si="10"/>
        <v>2308275.8856726945</v>
      </c>
      <c r="M57" s="24">
        <f t="shared" si="10"/>
        <v>1426094.2170572162</v>
      </c>
      <c r="N57" s="24">
        <f t="shared" si="10"/>
        <v>446534563.65031052</v>
      </c>
      <c r="O57" s="24">
        <f t="shared" si="10"/>
        <v>114897552.14974208</v>
      </c>
      <c r="P57" s="24">
        <f t="shared" si="10"/>
        <v>77151574.501078755</v>
      </c>
      <c r="Q57" s="21">
        <f>ROUND(SUM(F57:P57)-E57,0)</f>
        <v>0</v>
      </c>
    </row>
    <row r="58" spans="1:17" ht="13.5" thickTop="1">
      <c r="A58" s="3">
        <f>ROW()</f>
        <v>58</v>
      </c>
      <c r="B58" s="2"/>
      <c r="C58" s="2"/>
      <c r="D58" s="2"/>
      <c r="E58" s="25"/>
      <c r="F58" s="26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22"/>
    </row>
    <row r="59" spans="1:17">
      <c r="A59" s="3">
        <f>ROW()</f>
        <v>59</v>
      </c>
      <c r="B59" s="2"/>
      <c r="C59" s="2" t="s">
        <v>54</v>
      </c>
      <c r="E59" s="27">
        <f>'[2]P+T+D+R+M'!H59</f>
        <v>7.4195396136957165E-2</v>
      </c>
      <c r="F59" s="27">
        <f>'[2]P+T+D+R+M'!I59</f>
        <v>7.0078618727646008E-2</v>
      </c>
      <c r="G59" s="27">
        <f>'[2]P+T+D+R+M'!J59</f>
        <v>8.4608392480353831E-2</v>
      </c>
      <c r="H59" s="27">
        <f>'[2]P+T+D+R+M'!K59</f>
        <v>8.3855396582749833E-2</v>
      </c>
      <c r="I59" s="27">
        <f>'[2]P+T+D+R+M'!L59</f>
        <v>0.24259986895448557</v>
      </c>
      <c r="J59" s="27">
        <f>'[2]P+T+D+R+M'!M59</f>
        <v>5.3291076230776675E-2</v>
      </c>
      <c r="K59" s="27">
        <f>'[2]P+T+D+R+M'!N59</f>
        <v>6.8646323872486301E-2</v>
      </c>
      <c r="L59" s="27">
        <f>'[2]P+T+D+R+M'!O59</f>
        <v>0.10463867075178612</v>
      </c>
      <c r="M59" s="27">
        <f>'[2]P+T+D+R+M'!P59</f>
        <v>0.31514843053368302</v>
      </c>
      <c r="N59" s="27">
        <f>'[2]P+T+D+R+M'!Q59</f>
        <v>9.3181773379182126E-2</v>
      </c>
      <c r="O59" s="27">
        <f>'[2]P+T+D+R+M'!R59</f>
        <v>3.9526544828181007E-2</v>
      </c>
      <c r="P59" s="27">
        <f>'[2]P+T+D+R+M'!S59</f>
        <v>7.2633755413185563E-2</v>
      </c>
      <c r="Q59" s="22"/>
    </row>
    <row r="60" spans="1:17">
      <c r="A60" s="3">
        <f>ROW()</f>
        <v>60</v>
      </c>
      <c r="B60" s="2"/>
      <c r="C60" s="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2"/>
    </row>
    <row r="61" spans="1:17">
      <c r="A61" s="3">
        <f>ROW()</f>
        <v>61</v>
      </c>
      <c r="B61" s="2"/>
      <c r="C61" s="2" t="s">
        <v>55</v>
      </c>
      <c r="D61" s="28">
        <f>'[2]P+T+D+R+M'!$H$59</f>
        <v>7.4195396136957165E-2</v>
      </c>
      <c r="E61" s="29">
        <f>$D$61*E57</f>
        <v>496434292.70351291</v>
      </c>
      <c r="F61" s="29">
        <f t="shared" ref="F61:P61" si="11">$D$61*F57</f>
        <v>224440591.27866623</v>
      </c>
      <c r="G61" s="29">
        <f t="shared" si="11"/>
        <v>127281584.97401564</v>
      </c>
      <c r="H61" s="29">
        <f t="shared" si="11"/>
        <v>31685466.45499377</v>
      </c>
      <c r="I61" s="29">
        <f t="shared" si="11"/>
        <v>1151388.0397011498</v>
      </c>
      <c r="J61" s="29">
        <f t="shared" si="11"/>
        <v>58631160.54697603</v>
      </c>
      <c r="K61" s="29">
        <f t="shared" si="11"/>
        <v>5587058.4715736015</v>
      </c>
      <c r="L61" s="29">
        <f t="shared" si="11"/>
        <v>171263.44373087122</v>
      </c>
      <c r="M61" s="29">
        <f t="shared" si="11"/>
        <v>105809.62536318394</v>
      </c>
      <c r="N61" s="29">
        <f t="shared" si="11"/>
        <v>33130808.838878103</v>
      </c>
      <c r="O61" s="29">
        <f t="shared" si="11"/>
        <v>8524869.3969168086</v>
      </c>
      <c r="P61" s="29">
        <f t="shared" si="11"/>
        <v>5724291.6326975012</v>
      </c>
      <c r="Q61" s="21">
        <f>ROUND(SUM(F61:P61)-E61,0)</f>
        <v>0</v>
      </c>
    </row>
    <row r="62" spans="1:17">
      <c r="A62" s="3">
        <f>ROW()</f>
        <v>62</v>
      </c>
      <c r="B62" s="2"/>
      <c r="C62" s="2" t="s">
        <v>29</v>
      </c>
      <c r="D62" s="28"/>
      <c r="E62" s="30">
        <f>E26</f>
        <v>1843647348.8043082</v>
      </c>
      <c r="F62" s="30">
        <f>F26+((F61-(F$57*F$59))*(1/[2]Inputs!$H$20))-(F61-(F$57*F$59))</f>
        <v>747279487.99297893</v>
      </c>
      <c r="G62" s="30">
        <f>G26+((G61-(G$57*G$59))*(1/[2]Inputs!$H$20))-(G61-(G$57*G$59))</f>
        <v>474082841.16237968</v>
      </c>
      <c r="H62" s="30">
        <f>H26+((H61-(H$57*H$59))*(1/[2]Inputs!$H$20))-(H61-(H$57*H$59))</f>
        <v>127325730.44705068</v>
      </c>
      <c r="I62" s="30">
        <f>I26+((I61-(I$57*I$59))*(1/[2]Inputs!$H$20))-(I61-(I$57*I$59))</f>
        <v>6062847.8527815277</v>
      </c>
      <c r="J62" s="30">
        <f>J26+((J61-(J$57*J$59))*(1/[2]Inputs!$H$20))-(J61-(J$57*J$59))</f>
        <v>276315012.89912486</v>
      </c>
      <c r="K62" s="30">
        <f>K26+((K61-(K$57*K$59))*(1/[2]Inputs!$H$20))-(K61-(K$57*K$59))</f>
        <v>19413710.571624056</v>
      </c>
      <c r="L62" s="30">
        <f>L26+((L61-(L$57*L$59))*(1/[2]Inputs!$H$20))-(L61-(L$57*L$59))</f>
        <v>710645.90207314037</v>
      </c>
      <c r="M62" s="30">
        <f>M26+((M61-(M$57*M$59))*(1/[2]Inputs!$H$20))-(M61-(M$57*M$59))</f>
        <v>608906.44128324185</v>
      </c>
      <c r="N62" s="30">
        <f>N26+((N61-(N$57*N$59))*(1/[2]Inputs!$H$20))-(N61-(N$57*N$59))</f>
        <v>121872401.02772078</v>
      </c>
      <c r="O62" s="30">
        <f>O26+((O61-(O$57*O$59))*(1/[2]Inputs!$H$20))-(O61-(O$57*O$59))</f>
        <v>39749471.035347015</v>
      </c>
      <c r="P62" s="30">
        <f>P26+((P61-(P$57*P$59))*(1/[2]Inputs!$H$20))-(P61-(P$57*P$59))</f>
        <v>30226293.471944816</v>
      </c>
      <c r="Q62" s="21">
        <f>ROUND(SUM(F62:P62)-E62,0)</f>
        <v>0</v>
      </c>
    </row>
    <row r="63" spans="1:17">
      <c r="A63" s="3">
        <f>ROW()</f>
        <v>63</v>
      </c>
      <c r="B63" s="2"/>
      <c r="C63" s="2" t="s">
        <v>56</v>
      </c>
      <c r="D63" s="28"/>
      <c r="E63" s="31">
        <f>'[2]P+T+D+R+M'!H97</f>
        <v>-431767859.04782087</v>
      </c>
      <c r="F63" s="31">
        <f>'[2]P+T+D+R+M'!I97</f>
        <v>-172582411.57432935</v>
      </c>
      <c r="G63" s="31">
        <f>'[2]P+T+D+R+M'!J97</f>
        <v>-114477135.02708842</v>
      </c>
      <c r="H63" s="31">
        <f>'[2]P+T+D+R+M'!K97</f>
        <v>-29927342.849327035</v>
      </c>
      <c r="I63" s="31">
        <f>'[2]P+T+D+R+M'!L97</f>
        <v>-1140988.8105147954</v>
      </c>
      <c r="J63" s="31">
        <f>'[2]P+T+D+R+M'!M97</f>
        <v>-63311122.172114216</v>
      </c>
      <c r="K63" s="31">
        <f>'[2]P+T+D+R+M'!N97</f>
        <v>-4726961.0828903783</v>
      </c>
      <c r="L63" s="31">
        <f>'[2]P+T+D+R+M'!O97</f>
        <v>-172135.23058990034</v>
      </c>
      <c r="M63" s="31">
        <f>'[2]P+T+D+R+M'!P97</f>
        <v>-135258.42491426622</v>
      </c>
      <c r="N63" s="31">
        <f>'[2]P+T+D+R+M'!Q97</f>
        <v>-29855751.123391777</v>
      </c>
      <c r="O63" s="31">
        <f>'[2]P+T+D+R+M'!R97</f>
        <v>-8937463.8250943162</v>
      </c>
      <c r="P63" s="31">
        <f>'[2]P+T+D+R+M'!S97</f>
        <v>-6501288.927566411</v>
      </c>
      <c r="Q63" s="21">
        <f>ROUND(SUM(F63:P63)-E63,0)</f>
        <v>0</v>
      </c>
    </row>
    <row r="64" spans="1:17">
      <c r="A64" s="3">
        <f>ROW()</f>
        <v>64</v>
      </c>
      <c r="D64" s="3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</row>
    <row r="65" spans="1:17">
      <c r="A65" s="3">
        <f>ROW()</f>
        <v>65</v>
      </c>
      <c r="B65" s="2"/>
      <c r="C65" s="2" t="s">
        <v>57</v>
      </c>
      <c r="D65" s="28"/>
      <c r="E65" s="30">
        <f>'[2]P+T+D+R+M'!H99</f>
        <v>1908313782.4600003</v>
      </c>
      <c r="F65" s="30">
        <f>'[2]P+T+D+R+M'!I99</f>
        <v>799137667.69731545</v>
      </c>
      <c r="G65" s="30">
        <f>'[2]P+T+D+R+M'!J99</f>
        <v>486887291.10930669</v>
      </c>
      <c r="H65" s="30">
        <f>'[2]P+T+D+R+M'!K99</f>
        <v>129083854.05271742</v>
      </c>
      <c r="I65" s="30">
        <f>'[2]P+T+D+R+M'!L99</f>
        <v>6073247.0819678819</v>
      </c>
      <c r="J65" s="30">
        <f>'[2]P+T+D+R+M'!M99</f>
        <v>271635051.27398658</v>
      </c>
      <c r="K65" s="30">
        <f>'[2]P+T+D+R+M'!N99</f>
        <v>20273807.96030727</v>
      </c>
      <c r="L65" s="30">
        <f>'[2]P+T+D+R+M'!O99</f>
        <v>709774.11521411128</v>
      </c>
      <c r="M65" s="30">
        <f>'[2]P+T+D+R+M'!P99</f>
        <v>579457.64173215954</v>
      </c>
      <c r="N65" s="30">
        <f>'[2]P+T+D+R+M'!Q99</f>
        <v>125147458.7432071</v>
      </c>
      <c r="O65" s="30">
        <f>'[2]P+T+D+R+M'!R99</f>
        <v>39336876.607169494</v>
      </c>
      <c r="P65" s="30">
        <f>'[2]P+T+D+R+M'!S99</f>
        <v>29449296.177075915</v>
      </c>
      <c r="Q65" s="21">
        <f>ROUND(SUM(F65:P65)-E65,0)</f>
        <v>0</v>
      </c>
    </row>
    <row r="66" spans="1:17">
      <c r="A66" s="3">
        <f>ROW()</f>
        <v>66</v>
      </c>
      <c r="C66" s="2" t="s">
        <v>58</v>
      </c>
      <c r="D66" s="32"/>
      <c r="E66" s="33">
        <f>'[2]P+T+D+R+M'!H100</f>
        <v>1908313782.46</v>
      </c>
      <c r="F66" s="33">
        <f>'[2]P+T+D+R+M'!I100</f>
        <v>782624389</v>
      </c>
      <c r="G66" s="33">
        <f>'[2]P+T+D+R+M'!J100</f>
        <v>510574604.7962451</v>
      </c>
      <c r="H66" s="33">
        <f>'[2]P+T+D+R+M'!K100</f>
        <v>134554161.96000001</v>
      </c>
      <c r="I66" s="33">
        <f>'[2]P+T+D+R+M'!L100</f>
        <v>9538619.0399999991</v>
      </c>
      <c r="J66" s="33">
        <f>'[2]P+T+D+R+M'!M100</f>
        <v>249730263.27000001</v>
      </c>
      <c r="K66" s="33">
        <f>'[2]P+T+D+R+M'!N100</f>
        <v>19719720.759999998</v>
      </c>
      <c r="L66" s="33">
        <f>'[2]P+T+D+R+M'!O100</f>
        <v>802955.8</v>
      </c>
      <c r="M66" s="33">
        <f>'[2]P+T+D+R+M'!P100</f>
        <v>1035108.4</v>
      </c>
      <c r="N66" s="33">
        <f>'[2]P+T+D+R+M'!Q100</f>
        <v>136389590.34999999</v>
      </c>
      <c r="O66" s="33">
        <f>'[2]P+T+D+R+M'!R100</f>
        <v>34054836.344800003</v>
      </c>
      <c r="P66" s="33">
        <f>'[2]P+T+D+R+M'!S100</f>
        <v>29289532.738954861</v>
      </c>
      <c r="Q66" s="21">
        <f>ROUND(SUM(F66:P66)-E66,0)</f>
        <v>0</v>
      </c>
    </row>
    <row r="67" spans="1:17">
      <c r="A67" s="3">
        <f>ROW()</f>
        <v>67</v>
      </c>
      <c r="D67" s="3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>
        <f>ROUND(SUM(F67:P67)-E67,0)</f>
        <v>0</v>
      </c>
    </row>
    <row r="68" spans="1:17">
      <c r="A68" s="3">
        <f>ROW()</f>
        <v>68</v>
      </c>
      <c r="C68" s="2" t="s">
        <v>59</v>
      </c>
      <c r="D68" s="3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</row>
    <row r="69" spans="1:17">
      <c r="A69" s="3">
        <f>ROW()</f>
        <v>69</v>
      </c>
      <c r="C69" s="2" t="s">
        <v>60</v>
      </c>
      <c r="D69" s="32"/>
      <c r="E69" s="29">
        <f>'[2]P+T+D+R+M'!H103</f>
        <v>0</v>
      </c>
      <c r="F69" s="29">
        <f>'[2]P+T+D+R+M'!I103</f>
        <v>16513278.697315454</v>
      </c>
      <c r="G69" s="29">
        <f>'[2]P+T+D+R+M'!J103</f>
        <v>-23687313.686938405</v>
      </c>
      <c r="H69" s="29">
        <f>'[2]P+T+D+R+M'!K103</f>
        <v>-5470307.9072825909</v>
      </c>
      <c r="I69" s="29">
        <f>'[2]P+T+D+R+M'!L103</f>
        <v>-3465371.9580321172</v>
      </c>
      <c r="J69" s="29">
        <f>'[2]P+T+D+R+M'!M103</f>
        <v>21904788.003986567</v>
      </c>
      <c r="K69" s="29">
        <f>'[2]P+T+D+R+M'!N103</f>
        <v>554087.20030727237</v>
      </c>
      <c r="L69" s="29">
        <f>'[2]P+T+D+R+M'!O103</f>
        <v>-93181.684785888763</v>
      </c>
      <c r="M69" s="29">
        <f>'[2]P+T+D+R+M'!P103</f>
        <v>-455650.75826784049</v>
      </c>
      <c r="N69" s="29">
        <f>'[2]P+T+D+R+M'!Q103</f>
        <v>-11242131.606792897</v>
      </c>
      <c r="O69" s="29">
        <f>'[2]P+T+D+R+M'!R103</f>
        <v>5282040.2623694912</v>
      </c>
      <c r="P69" s="29">
        <f>'[2]P+T+D+R+M'!S103</f>
        <v>159763.43812105432</v>
      </c>
      <c r="Q69" s="21">
        <f>ROUND(SUM(F69:P69)-E69,0)</f>
        <v>0</v>
      </c>
    </row>
    <row r="70" spans="1:17">
      <c r="A70" s="3">
        <f>ROW()</f>
        <v>70</v>
      </c>
      <c r="D70" s="32"/>
      <c r="Q70" s="34"/>
    </row>
    <row r="71" spans="1:17">
      <c r="A71" s="3">
        <f>ROW()</f>
        <v>71</v>
      </c>
      <c r="C71" s="2" t="s">
        <v>61</v>
      </c>
      <c r="D71" s="32"/>
      <c r="E71" s="28">
        <f>'[2]P+T+D+R+M'!H109</f>
        <v>0</v>
      </c>
      <c r="F71" s="28">
        <f>'[2]P+T+D+R+M'!I109</f>
        <v>2.1099877450043856E-2</v>
      </c>
      <c r="G71" s="28">
        <f>'[2]P+T+D+R+M'!J109</f>
        <v>-4.6393442729865689E-2</v>
      </c>
      <c r="H71" s="28">
        <f>'[2]P+T+D+R+M'!K109</f>
        <v>-4.0655062820790289E-2</v>
      </c>
      <c r="I71" s="28">
        <f>'[2]P+T+D+R+M'!L109</f>
        <v>-0.36329912574348039</v>
      </c>
      <c r="J71" s="28">
        <f>'[2]P+T+D+R+M'!M109</f>
        <v>8.7713790540091027E-2</v>
      </c>
      <c r="K71" s="28">
        <f>'[2]P+T+D+R+M'!N109</f>
        <v>2.8098126086612621E-2</v>
      </c>
      <c r="L71" s="28">
        <f>'[2]P+T+D+R+M'!O109</f>
        <v>-0.11604833639147853</v>
      </c>
      <c r="M71" s="28">
        <f>'[2]P+T+D+R+M'!P109</f>
        <v>-0.44019617488162643</v>
      </c>
      <c r="N71" s="28">
        <f>'[2]P+T+D+R+M'!Q109</f>
        <v>-8.2426610256278232E-2</v>
      </c>
      <c r="O71" s="28">
        <f>'[2]P+T+D+R+M'!R109</f>
        <v>0.15510396846103272</v>
      </c>
      <c r="P71" s="28">
        <f>'[2]P+T+D+R+M'!S109</f>
        <v>5.4546257034879262E-3</v>
      </c>
      <c r="Q71" s="35"/>
    </row>
    <row r="72" spans="1:17">
      <c r="A72" s="3">
        <f>ROW()</f>
        <v>72</v>
      </c>
      <c r="C72" s="2"/>
      <c r="D72" s="32"/>
      <c r="Q72" s="35"/>
    </row>
    <row r="73" spans="1:17">
      <c r="A73" s="3">
        <f>ROW()</f>
        <v>73</v>
      </c>
      <c r="C73" s="2"/>
      <c r="D73" s="32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5"/>
    </row>
    <row r="74" spans="1:17">
      <c r="A74" s="3">
        <f>ROW()</f>
        <v>74</v>
      </c>
      <c r="C74" s="2" t="s">
        <v>62</v>
      </c>
      <c r="D74" s="28">
        <f>[2]Inputs!L6</f>
        <v>7.4068174494757208E-2</v>
      </c>
      <c r="E74" s="29">
        <f>$D74*E57</f>
        <v>495583064.87469274</v>
      </c>
      <c r="F74" s="29">
        <f t="shared" ref="F74:P74" si="12">$D74*F57</f>
        <v>224055746.63755003</v>
      </c>
      <c r="G74" s="29">
        <f t="shared" si="12"/>
        <v>127063337.30495115</v>
      </c>
      <c r="H74" s="29">
        <f t="shared" si="12"/>
        <v>31631135.899647251</v>
      </c>
      <c r="I74" s="29">
        <f t="shared" si="12"/>
        <v>1149413.773306645</v>
      </c>
      <c r="J74" s="29">
        <f t="shared" si="12"/>
        <v>58530626.647067919</v>
      </c>
      <c r="K74" s="29">
        <f t="shared" si="12"/>
        <v>5577478.4330425216</v>
      </c>
      <c r="L74" s="29">
        <f t="shared" si="12"/>
        <v>170969.78108204537</v>
      </c>
      <c r="M74" s="29">
        <f t="shared" si="12"/>
        <v>105628.19531495805</v>
      </c>
      <c r="N74" s="29">
        <f t="shared" si="12"/>
        <v>33073999.978391469</v>
      </c>
      <c r="O74" s="29">
        <f t="shared" si="12"/>
        <v>8510251.9416475631</v>
      </c>
      <c r="P74" s="29">
        <f t="shared" si="12"/>
        <v>5714476.2826911621</v>
      </c>
      <c r="Q74" s="21">
        <f>ROUND(SUM(F74:P74)-E74,0)</f>
        <v>0</v>
      </c>
    </row>
    <row r="75" spans="1:17">
      <c r="A75" s="3">
        <f>ROW()</f>
        <v>75</v>
      </c>
      <c r="C75" s="2" t="s">
        <v>63</v>
      </c>
      <c r="D75" s="36"/>
      <c r="E75" s="30">
        <f>E62+((E74-E61)*(1/[2]Inputs!$H$20))-(E74-E61)</f>
        <v>1843369827.8579502</v>
      </c>
      <c r="F75" s="30">
        <f>F62+((F74-F61)*(1/[2]Inputs!$H$20))-(F74-F61)</f>
        <v>747154019.2930758</v>
      </c>
      <c r="G75" s="30">
        <f>G62+((G74-G61)*(1/[2]Inputs!$H$20))-(G74-G61)</f>
        <v>474011687.12158298</v>
      </c>
      <c r="H75" s="30">
        <f>H62+((H74-H61)*(1/[2]Inputs!$H$20))-(H74-H61)</f>
        <v>127308017.36645648</v>
      </c>
      <c r="I75" s="30">
        <f>I62+((I74-I61)*(1/[2]Inputs!$H$20))-(I74-I61)</f>
        <v>6062204.1939870007</v>
      </c>
      <c r="J75" s="30">
        <f>J62+((J74-J61)*(1/[2]Inputs!$H$20))-(J74-J61)</f>
        <v>276282236.40604168</v>
      </c>
      <c r="K75" s="30">
        <f>K62+((K74-K61)*(1/[2]Inputs!$H$20))-(K74-K61)</f>
        <v>19410587.246388111</v>
      </c>
      <c r="L75" s="30">
        <f>L62+((L74-L61)*(1/[2]Inputs!$H$20))-(L74-L61)</f>
        <v>710550.16091730306</v>
      </c>
      <c r="M75" s="30">
        <f>M62+((M74-M61)*(1/[2]Inputs!$H$20))-(M74-M61)</f>
        <v>608847.29068104504</v>
      </c>
      <c r="N75" s="30">
        <f>N62+((N74-N61)*(1/[2]Inputs!$H$20))-(N74-N61)</f>
        <v>121853879.95945916</v>
      </c>
      <c r="O75" s="30">
        <f>O62+((O74-O61)*(1/[2]Inputs!$H$20))-(O74-O61)</f>
        <v>39744705.389908373</v>
      </c>
      <c r="P75" s="30">
        <f>P62+((P74-P61)*(1/[2]Inputs!$H$20))-(P74-P61)</f>
        <v>30223093.429452822</v>
      </c>
      <c r="Q75" s="21">
        <f>ROUND(SUM(F75:P75)-E75,0)</f>
        <v>0</v>
      </c>
    </row>
    <row r="76" spans="1:17">
      <c r="A76" s="3">
        <f>ROW()</f>
        <v>76</v>
      </c>
      <c r="C76" s="2" t="s">
        <v>56</v>
      </c>
      <c r="D76" s="2"/>
      <c r="E76" s="31">
        <f>E63</f>
        <v>-431767859.04782087</v>
      </c>
      <c r="F76" s="31">
        <f t="shared" ref="F76:P76" si="13">F63</f>
        <v>-172582411.57432935</v>
      </c>
      <c r="G76" s="31">
        <f t="shared" si="13"/>
        <v>-114477135.02708842</v>
      </c>
      <c r="H76" s="31">
        <f t="shared" si="13"/>
        <v>-29927342.849327035</v>
      </c>
      <c r="I76" s="31">
        <f t="shared" si="13"/>
        <v>-1140988.8105147954</v>
      </c>
      <c r="J76" s="31">
        <f t="shared" si="13"/>
        <v>-63311122.172114216</v>
      </c>
      <c r="K76" s="31">
        <f t="shared" si="13"/>
        <v>-4726961.0828903783</v>
      </c>
      <c r="L76" s="31">
        <f t="shared" si="13"/>
        <v>-172135.23058990034</v>
      </c>
      <c r="M76" s="31">
        <f t="shared" si="13"/>
        <v>-135258.42491426622</v>
      </c>
      <c r="N76" s="31">
        <f t="shared" si="13"/>
        <v>-29855751.123391777</v>
      </c>
      <c r="O76" s="31">
        <f t="shared" si="13"/>
        <v>-8937463.8250943162</v>
      </c>
      <c r="P76" s="31">
        <f t="shared" si="13"/>
        <v>-6501288.927566411</v>
      </c>
      <c r="Q76" s="21">
        <f>ROUND(SUM(F76:P76)-E76,0)</f>
        <v>0</v>
      </c>
    </row>
    <row r="77" spans="1:17">
      <c r="A77" s="3">
        <f>ROW()</f>
        <v>77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35"/>
    </row>
    <row r="78" spans="1:17">
      <c r="A78" s="3">
        <f>ROW()</f>
        <v>78</v>
      </c>
      <c r="C78" s="2" t="s">
        <v>64</v>
      </c>
      <c r="D78" s="2"/>
      <c r="E78" s="30">
        <f>SUM(E74:E76)</f>
        <v>1907185033.6848223</v>
      </c>
      <c r="F78" s="30">
        <f t="shared" ref="F78:P78" si="14">SUM(F74:F76)</f>
        <v>798627354.35629642</v>
      </c>
      <c r="G78" s="30">
        <f t="shared" si="14"/>
        <v>486597889.39944577</v>
      </c>
      <c r="H78" s="30">
        <f t="shared" si="14"/>
        <v>129011810.41677672</v>
      </c>
      <c r="I78" s="30">
        <f t="shared" si="14"/>
        <v>6070629.1567788506</v>
      </c>
      <c r="J78" s="30">
        <f t="shared" si="14"/>
        <v>271501740.88099539</v>
      </c>
      <c r="K78" s="30">
        <f t="shared" si="14"/>
        <v>20261104.596540257</v>
      </c>
      <c r="L78" s="30">
        <f t="shared" si="14"/>
        <v>709384.71140944818</v>
      </c>
      <c r="M78" s="30">
        <f t="shared" si="14"/>
        <v>579217.06108173681</v>
      </c>
      <c r="N78" s="30">
        <f t="shared" si="14"/>
        <v>125072128.81445885</v>
      </c>
      <c r="O78" s="30">
        <f t="shared" si="14"/>
        <v>39317493.50646162</v>
      </c>
      <c r="P78" s="30">
        <f t="shared" si="14"/>
        <v>29436280.784577578</v>
      </c>
      <c r="Q78" s="21">
        <f>ROUND(SUM(F78:P78)-E78,0)</f>
        <v>0</v>
      </c>
    </row>
    <row r="79" spans="1:17">
      <c r="A79" s="3">
        <f>ROW()</f>
        <v>79</v>
      </c>
      <c r="C79" s="2" t="s">
        <v>58</v>
      </c>
      <c r="E79" s="33">
        <f>E66</f>
        <v>1908313782.46</v>
      </c>
      <c r="F79" s="33">
        <f t="shared" ref="F79:P79" si="15">F66</f>
        <v>782624389</v>
      </c>
      <c r="G79" s="33">
        <f t="shared" si="15"/>
        <v>510574604.7962451</v>
      </c>
      <c r="H79" s="33">
        <f t="shared" si="15"/>
        <v>134554161.96000001</v>
      </c>
      <c r="I79" s="33">
        <f t="shared" si="15"/>
        <v>9538619.0399999991</v>
      </c>
      <c r="J79" s="33">
        <f t="shared" si="15"/>
        <v>249730263.27000001</v>
      </c>
      <c r="K79" s="33">
        <f t="shared" si="15"/>
        <v>19719720.759999998</v>
      </c>
      <c r="L79" s="33">
        <f t="shared" si="15"/>
        <v>802955.8</v>
      </c>
      <c r="M79" s="33">
        <f t="shared" si="15"/>
        <v>1035108.4</v>
      </c>
      <c r="N79" s="33">
        <f t="shared" si="15"/>
        <v>136389590.34999999</v>
      </c>
      <c r="O79" s="33">
        <f t="shared" si="15"/>
        <v>34054836.344800003</v>
      </c>
      <c r="P79" s="33">
        <f t="shared" si="15"/>
        <v>29289532.738954861</v>
      </c>
      <c r="Q79" s="21">
        <f>ROUND(SUM(F79:P79)-E79,0)</f>
        <v>0</v>
      </c>
    </row>
    <row r="80" spans="1:17">
      <c r="A80" s="3">
        <f>ROW()</f>
        <v>80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35"/>
    </row>
    <row r="81" spans="1:17">
      <c r="A81" s="3">
        <f>ROW()</f>
        <v>81</v>
      </c>
      <c r="C81" s="2" t="s">
        <v>59</v>
      </c>
      <c r="E81" s="29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35"/>
    </row>
    <row r="82" spans="1:17">
      <c r="A82" s="3">
        <f>ROW()</f>
        <v>82</v>
      </c>
      <c r="C82" s="2" t="s">
        <v>65</v>
      </c>
      <c r="E82" s="29">
        <f>E78-E79</f>
        <v>-1128748.7751777172</v>
      </c>
      <c r="F82" s="29">
        <f t="shared" ref="F82:P82" si="16">F78-F79</f>
        <v>16002965.35629642</v>
      </c>
      <c r="G82" s="29">
        <f t="shared" si="16"/>
        <v>-23976715.396799326</v>
      </c>
      <c r="H82" s="29">
        <f t="shared" si="16"/>
        <v>-5542351.5432232916</v>
      </c>
      <c r="I82" s="29">
        <f t="shared" si="16"/>
        <v>-3467989.8832211485</v>
      </c>
      <c r="J82" s="29">
        <f t="shared" si="16"/>
        <v>21771477.610995382</v>
      </c>
      <c r="K82" s="29">
        <f t="shared" si="16"/>
        <v>541383.83654025942</v>
      </c>
      <c r="L82" s="29">
        <f t="shared" si="16"/>
        <v>-93571.088590551866</v>
      </c>
      <c r="M82" s="29">
        <f t="shared" si="16"/>
        <v>-455891.33891826321</v>
      </c>
      <c r="N82" s="29">
        <f t="shared" si="16"/>
        <v>-11317461.535541147</v>
      </c>
      <c r="O82" s="29">
        <f t="shared" si="16"/>
        <v>5262657.1616616175</v>
      </c>
      <c r="P82" s="29">
        <f t="shared" si="16"/>
        <v>146748.04562271759</v>
      </c>
      <c r="Q82" s="21">
        <f>ROUND(SUM(F82:P82)-E82,0)</f>
        <v>0</v>
      </c>
    </row>
    <row r="83" spans="1:17">
      <c r="A83" s="3">
        <f>ROW()</f>
        <v>83</v>
      </c>
      <c r="Q83" s="35"/>
    </row>
    <row r="84" spans="1:17">
      <c r="A84" s="3">
        <f>ROW()</f>
        <v>84</v>
      </c>
      <c r="C84" s="2" t="s">
        <v>61</v>
      </c>
      <c r="E84" s="28">
        <f>E82/E79</f>
        <v>-5.9149013414484255E-4</v>
      </c>
      <c r="F84" s="28">
        <f t="shared" ref="F84:P84" si="17">F82/F79</f>
        <v>2.0447823478570919E-2</v>
      </c>
      <c r="G84" s="28">
        <f t="shared" si="17"/>
        <v>-4.696025844522312E-2</v>
      </c>
      <c r="H84" s="28">
        <f t="shared" si="17"/>
        <v>-4.1190487625874482E-2</v>
      </c>
      <c r="I84" s="28">
        <f t="shared" si="17"/>
        <v>-0.36357358111045274</v>
      </c>
      <c r="J84" s="28">
        <f t="shared" si="17"/>
        <v>8.7179973007343481E-2</v>
      </c>
      <c r="K84" s="28">
        <f t="shared" si="17"/>
        <v>2.745393016104045E-2</v>
      </c>
      <c r="L84" s="28">
        <f t="shared" si="17"/>
        <v>-0.1165332993304885</v>
      </c>
      <c r="M84" s="28">
        <f t="shared" si="17"/>
        <v>-0.4404285956120762</v>
      </c>
      <c r="N84" s="28">
        <f t="shared" si="17"/>
        <v>-8.2978924612197483E-2</v>
      </c>
      <c r="O84" s="28">
        <f t="shared" si="17"/>
        <v>0.15453479524546879</v>
      </c>
      <c r="P84" s="28">
        <f t="shared" si="17"/>
        <v>5.0102556066913212E-3</v>
      </c>
      <c r="Q84" s="35"/>
    </row>
    <row r="85" spans="1:17">
      <c r="E85" s="9"/>
      <c r="Q85" s="35"/>
    </row>
    <row r="86" spans="1:17">
      <c r="Q86" s="35"/>
    </row>
    <row r="87" spans="1:17">
      <c r="F87" s="37"/>
    </row>
    <row r="88" spans="1:17">
      <c r="F88" s="37"/>
    </row>
  </sheetData>
  <pageMargins left="0.7" right="0.7" top="0.75" bottom="0.75" header="0.3" footer="0.3"/>
  <pageSetup scale="42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8"/>
  <sheetViews>
    <sheetView view="pageBreakPreview" zoomScale="60" zoomScaleNormal="85" workbookViewId="0"/>
  </sheetViews>
  <sheetFormatPr defaultColWidth="9.140625" defaultRowHeight="12.75"/>
  <cols>
    <col min="1" max="1" width="8.28515625" style="38" bestFit="1" customWidth="1"/>
    <col min="2" max="2" width="3" style="38" customWidth="1"/>
    <col min="3" max="3" width="48.5703125" style="38" bestFit="1" customWidth="1"/>
    <col min="4" max="4" width="7.7109375" style="39" bestFit="1" customWidth="1"/>
    <col min="5" max="6" width="20.5703125" style="38" bestFit="1" customWidth="1"/>
    <col min="7" max="7" width="19.7109375" style="38" bestFit="1" customWidth="1"/>
    <col min="8" max="8" width="19.140625" style="38" bestFit="1" customWidth="1"/>
    <col min="9" max="9" width="16.85546875" style="38" bestFit="1" customWidth="1"/>
    <col min="10" max="10" width="19.140625" style="38" bestFit="1" customWidth="1"/>
    <col min="11" max="11" width="17.28515625" style="38" bestFit="1" customWidth="1"/>
    <col min="12" max="13" width="14.85546875" style="38" bestFit="1" customWidth="1"/>
    <col min="14" max="14" width="19" style="38" bestFit="1" customWidth="1"/>
    <col min="15" max="16" width="18" style="38" bestFit="1" customWidth="1"/>
    <col min="17" max="17" width="14.5703125" style="38" bestFit="1" customWidth="1"/>
    <col min="18" max="18" width="11.7109375" style="38" customWidth="1"/>
    <col min="19" max="19" width="9.7109375" style="38" customWidth="1"/>
    <col min="20" max="20" width="11.7109375" style="38" customWidth="1"/>
    <col min="21" max="21" width="9.7109375" style="38" customWidth="1"/>
    <col min="22" max="22" width="10.7109375" style="38" customWidth="1"/>
    <col min="23" max="23" width="9.7109375" style="38" customWidth="1"/>
    <col min="24" max="24" width="8.140625" style="38" customWidth="1"/>
    <col min="25" max="25" width="7.140625" style="38" customWidth="1"/>
    <col min="26" max="26" width="9.7109375" style="38" customWidth="1"/>
    <col min="27" max="27" width="8.140625" style="38" customWidth="1"/>
    <col min="28" max="28" width="10.7109375" style="38" customWidth="1"/>
    <col min="29" max="29" width="8.140625" style="38" customWidth="1"/>
    <col min="30" max="31" width="9.7109375" style="38" customWidth="1"/>
    <col min="32" max="16384" width="9.140625" style="38"/>
  </cols>
  <sheetData>
    <row r="1" spans="1:32" ht="12.75" customHeight="1">
      <c r="C1" s="29" t="s">
        <v>66</v>
      </c>
    </row>
    <row r="2" spans="1:32" ht="12.75" customHeight="1">
      <c r="A2" s="40"/>
      <c r="B2" s="41"/>
      <c r="C2" s="41" t="str">
        <f>[2]Inputs!$C$4</f>
        <v>Rocky Mountain Power</v>
      </c>
      <c r="D2" s="42"/>
      <c r="E2" s="43"/>
      <c r="F2" s="41"/>
      <c r="G2" s="43"/>
      <c r="H2" s="43"/>
      <c r="I2" s="43"/>
      <c r="J2" s="41"/>
      <c r="K2" s="41"/>
      <c r="L2" s="41"/>
      <c r="M2" s="41"/>
      <c r="N2" s="41"/>
      <c r="O2" s="43"/>
      <c r="P2" s="43"/>
    </row>
    <row r="3" spans="1:32" ht="12.75" customHeight="1">
      <c r="A3" s="40"/>
      <c r="B3" s="41"/>
      <c r="C3" s="43" t="s">
        <v>67</v>
      </c>
      <c r="D3" s="42"/>
      <c r="E3" s="43"/>
      <c r="F3" s="41"/>
      <c r="G3" s="43"/>
      <c r="H3" s="41"/>
      <c r="I3" s="41"/>
      <c r="J3" s="41"/>
      <c r="K3" s="41"/>
      <c r="L3" s="41"/>
      <c r="M3" s="41"/>
      <c r="N3" s="41"/>
      <c r="O3" s="43"/>
      <c r="P3" s="43"/>
    </row>
    <row r="4" spans="1:32" ht="12.75" customHeight="1">
      <c r="A4" s="40"/>
      <c r="B4" s="41"/>
      <c r="C4" s="41" t="str">
        <f>[2]Inputs!$C$5</f>
        <v>State of Utah</v>
      </c>
      <c r="D4" s="42"/>
      <c r="E4" s="43"/>
      <c r="F4" s="41"/>
      <c r="G4" s="43"/>
      <c r="H4" s="41"/>
      <c r="I4" s="41"/>
      <c r="J4" s="41"/>
      <c r="K4" s="41"/>
      <c r="L4" s="41"/>
      <c r="M4" s="41"/>
      <c r="N4" s="41"/>
      <c r="O4" s="43"/>
      <c r="P4" s="43"/>
    </row>
    <row r="5" spans="1:32" ht="12.75" customHeight="1">
      <c r="A5" s="40"/>
      <c r="B5" s="41"/>
      <c r="C5" s="41" t="str">
        <f>[2]Inputs!$C$7</f>
        <v>2020 Protocol (Non Wgt)</v>
      </c>
      <c r="D5" s="42"/>
      <c r="E5" s="43"/>
      <c r="F5" s="41"/>
      <c r="G5" s="43"/>
      <c r="H5" s="41"/>
      <c r="I5" s="41"/>
      <c r="J5" s="41"/>
      <c r="K5" s="41"/>
      <c r="L5" s="41"/>
      <c r="M5" s="41"/>
      <c r="N5" s="41"/>
      <c r="O5" s="41"/>
      <c r="P5" s="41"/>
    </row>
    <row r="6" spans="1:32" ht="12.75" customHeight="1">
      <c r="A6" s="40"/>
      <c r="B6" s="44"/>
      <c r="C6" s="41" t="str">
        <f>[2]Inputs!C6</f>
        <v>12 Months Ended Dec 2020</v>
      </c>
      <c r="D6" s="42"/>
      <c r="E6" s="43"/>
      <c r="F6" s="41"/>
      <c r="G6" s="43"/>
      <c r="H6" s="41"/>
      <c r="I6" s="41"/>
      <c r="J6" s="41"/>
      <c r="K6" s="41"/>
      <c r="L6" s="41"/>
      <c r="M6" s="41"/>
      <c r="N6" s="41"/>
      <c r="O6" s="41"/>
      <c r="P6" s="41"/>
    </row>
    <row r="7" spans="1:32" ht="12.75" customHeight="1">
      <c r="A7" s="4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2" ht="12.75" customHeight="1">
      <c r="A8" s="40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2" ht="12.75" customHeight="1">
      <c r="A9" s="40"/>
      <c r="B9" s="29"/>
      <c r="C9" s="46" t="s">
        <v>2</v>
      </c>
      <c r="D9" s="47" t="s">
        <v>3</v>
      </c>
      <c r="E9" s="46" t="s">
        <v>4</v>
      </c>
      <c r="F9" s="46" t="s">
        <v>5</v>
      </c>
      <c r="G9" s="46" t="s">
        <v>6</v>
      </c>
      <c r="H9" s="46" t="s">
        <v>7</v>
      </c>
      <c r="I9" s="46" t="s">
        <v>8</v>
      </c>
      <c r="J9" s="46" t="s">
        <v>9</v>
      </c>
      <c r="K9" s="46" t="s">
        <v>10</v>
      </c>
      <c r="L9" s="46" t="s">
        <v>11</v>
      </c>
      <c r="M9" s="46" t="s">
        <v>12</v>
      </c>
      <c r="N9" s="46" t="s">
        <v>13</v>
      </c>
      <c r="O9" s="46" t="s">
        <v>14</v>
      </c>
      <c r="P9" s="46" t="s">
        <v>15</v>
      </c>
      <c r="Q9" s="46"/>
    </row>
    <row r="10" spans="1:32" ht="12.75" customHeight="1">
      <c r="A10" s="40"/>
      <c r="B10" s="29"/>
      <c r="C10" s="29"/>
      <c r="D10" s="27"/>
      <c r="E10" s="46"/>
      <c r="F10" s="48"/>
      <c r="G10" s="40"/>
      <c r="H10" s="40"/>
      <c r="I10" s="40"/>
      <c r="J10" s="40"/>
      <c r="K10" s="48"/>
      <c r="L10" s="40"/>
      <c r="M10" s="40"/>
      <c r="N10" s="40"/>
      <c r="O10" s="45"/>
      <c r="P10" s="45"/>
      <c r="Q10" s="49" t="s">
        <v>16</v>
      </c>
    </row>
    <row r="11" spans="1:32" ht="38.25">
      <c r="A11" s="40"/>
      <c r="B11" s="50"/>
      <c r="C11" s="51" t="s">
        <v>17</v>
      </c>
      <c r="D11" s="52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3">
        <f>ROUND(SUM(Q14:Q68),0)</f>
        <v>0</v>
      </c>
    </row>
    <row r="12" spans="1:32" ht="12.75" customHeight="1">
      <c r="A12" s="40"/>
      <c r="B12" s="29"/>
      <c r="C12" s="29"/>
      <c r="D12" s="2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32" ht="12.75" customHeight="1">
      <c r="A13" s="40">
        <f>ROW()</f>
        <v>13</v>
      </c>
      <c r="B13" s="29"/>
      <c r="C13" s="29" t="s">
        <v>19</v>
      </c>
      <c r="D13" s="2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32" ht="12.75" customHeight="1">
      <c r="A14" s="40">
        <f>ROW()</f>
        <v>14</v>
      </c>
      <c r="B14" s="29"/>
      <c r="C14" s="29" t="s">
        <v>20</v>
      </c>
      <c r="D14" s="27"/>
      <c r="E14" s="48">
        <f>SUM(F14:P14)</f>
        <v>964525173.57105291</v>
      </c>
      <c r="F14" s="29">
        <f>[2]Production!I15</f>
        <v>336497155.74198258</v>
      </c>
      <c r="G14" s="29">
        <f>[2]Production!J15</f>
        <v>261732958.6381126</v>
      </c>
      <c r="H14" s="29">
        <f>[2]Production!K15</f>
        <v>73717698.617983669</v>
      </c>
      <c r="I14" s="29">
        <f>[2]Production!L15</f>
        <v>1862002.8257798783</v>
      </c>
      <c r="J14" s="29">
        <f>[2]Production!M15</f>
        <v>173945308.95994037</v>
      </c>
      <c r="K14" s="29">
        <f>[2]Production!N15</f>
        <v>10432535.589185433</v>
      </c>
      <c r="L14" s="29">
        <f>[2]Production!O15</f>
        <v>300100.52184327121</v>
      </c>
      <c r="M14" s="29">
        <f>[2]Production!P15</f>
        <v>397003.99968003272</v>
      </c>
      <c r="N14" s="29">
        <f>[2]Production!Q15</f>
        <v>60122299.87234284</v>
      </c>
      <c r="O14" s="29">
        <f>[2]Production!R15</f>
        <v>25116753.307712674</v>
      </c>
      <c r="P14" s="29">
        <f>[2]Production!S15</f>
        <v>20401355.496489387</v>
      </c>
      <c r="Q14" s="38">
        <f>ROUND(SUM(F14:P14)-E14,0)</f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2.75" customHeight="1">
      <c r="A15" s="40">
        <f>ROW()</f>
        <v>15</v>
      </c>
      <c r="B15" s="29"/>
      <c r="C15" s="29" t="s">
        <v>21</v>
      </c>
      <c r="D15" s="27"/>
      <c r="E15" s="48">
        <f t="shared" ref="E15:E22" si="0">SUM(F15:P15)</f>
        <v>181295748.44564897</v>
      </c>
      <c r="F15" s="29">
        <f>[2]Production!I16</f>
        <v>67579296.879062414</v>
      </c>
      <c r="G15" s="29">
        <f>[2]Production!J16</f>
        <v>49673748.021649957</v>
      </c>
      <c r="H15" s="29">
        <f>[2]Production!K16</f>
        <v>13151792.480517434</v>
      </c>
      <c r="I15" s="29">
        <f>[2]Production!L16</f>
        <v>179057.2206575803</v>
      </c>
      <c r="J15" s="29">
        <f>[2]Production!M16</f>
        <v>30179312.708458737</v>
      </c>
      <c r="K15" s="29">
        <f>[2]Production!N16</f>
        <v>1774993.8191284006</v>
      </c>
      <c r="L15" s="29">
        <f>[2]Production!O16</f>
        <v>51066.527460150508</v>
      </c>
      <c r="M15" s="29">
        <f>[2]Production!P16</f>
        <v>40007.362090542068</v>
      </c>
      <c r="N15" s="29">
        <f>[2]Production!Q16</f>
        <v>11441512.951534474</v>
      </c>
      <c r="O15" s="29">
        <f>[2]Production!R16</f>
        <v>4353129.702168731</v>
      </c>
      <c r="P15" s="29">
        <f>[2]Production!S16</f>
        <v>2871830.772920548</v>
      </c>
      <c r="Q15" s="38">
        <f t="shared" ref="Q15:Q24" si="1">ROUND(SUM(F15:P15)-E15,0)</f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2.75" customHeight="1">
      <c r="A16" s="40">
        <f>ROW()</f>
        <v>16</v>
      </c>
      <c r="B16" s="29"/>
      <c r="C16" s="29" t="s">
        <v>22</v>
      </c>
      <c r="D16" s="27"/>
      <c r="E16" s="48">
        <f t="shared" si="0"/>
        <v>239399973.90092054</v>
      </c>
      <c r="F16" s="29">
        <f>[2]Production!I17</f>
        <v>103464107.79382734</v>
      </c>
      <c r="G16" s="29">
        <f>[2]Production!J17</f>
        <v>60906648.13967526</v>
      </c>
      <c r="H16" s="29">
        <f>[2]Production!K17</f>
        <v>15441647.962766893</v>
      </c>
      <c r="I16" s="29">
        <f>[2]Production!L17</f>
        <v>1241169.0358188031</v>
      </c>
      <c r="J16" s="29">
        <f>[2]Production!M17</f>
        <v>31779436.068874601</v>
      </c>
      <c r="K16" s="29">
        <f>[2]Production!N17</f>
        <v>2500927.0369362854</v>
      </c>
      <c r="L16" s="29">
        <f>[2]Production!O17</f>
        <v>85756.133523612094</v>
      </c>
      <c r="M16" s="29">
        <f>[2]Production!P17</f>
        <v>55630.794378595128</v>
      </c>
      <c r="N16" s="29">
        <f>[2]Production!Q17</f>
        <v>16327403.131264858</v>
      </c>
      <c r="O16" s="29">
        <f>[2]Production!R17</f>
        <v>4576704.8574971687</v>
      </c>
      <c r="P16" s="29">
        <f>[2]Production!S17</f>
        <v>3020542.9463571026</v>
      </c>
      <c r="Q16" s="38">
        <f t="shared" si="1"/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2.75" customHeight="1">
      <c r="A17" s="40">
        <f>ROW()</f>
        <v>17</v>
      </c>
      <c r="B17" s="29"/>
      <c r="C17" s="29" t="s">
        <v>23</v>
      </c>
      <c r="D17" s="27"/>
      <c r="E17" s="48">
        <f t="shared" si="0"/>
        <v>34414642.07232637</v>
      </c>
      <c r="F17" s="29">
        <f>[2]Production!I18</f>
        <v>12728194.446250608</v>
      </c>
      <c r="G17" s="29">
        <f>[2]Production!J18</f>
        <v>9419176.4528530221</v>
      </c>
      <c r="H17" s="29">
        <f>[2]Production!K18</f>
        <v>2512860.4529694184</v>
      </c>
      <c r="I17" s="29">
        <f>[2]Production!L18</f>
        <v>37879.49777924794</v>
      </c>
      <c r="J17" s="29">
        <f>[2]Production!M18</f>
        <v>5786507.2783545302</v>
      </c>
      <c r="K17" s="29">
        <f>[2]Production!N18</f>
        <v>341159.56283291429</v>
      </c>
      <c r="L17" s="29">
        <f>[2]Production!O18</f>
        <v>9815.3764065184205</v>
      </c>
      <c r="M17" s="29">
        <f>[2]Production!P18</f>
        <v>8391.4864065749771</v>
      </c>
      <c r="N17" s="29">
        <f>[2]Production!Q18</f>
        <v>2168744.4492573598</v>
      </c>
      <c r="O17" s="29">
        <f>[2]Production!R18</f>
        <v>834730.57557316031</v>
      </c>
      <c r="P17" s="29">
        <f>[2]Production!S18</f>
        <v>567182.49364302063</v>
      </c>
      <c r="Q17" s="38">
        <f t="shared" si="1"/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2.75" customHeight="1">
      <c r="A18" s="40">
        <f>ROW()</f>
        <v>18</v>
      </c>
      <c r="B18" s="29"/>
      <c r="C18" s="29" t="s">
        <v>24</v>
      </c>
      <c r="D18" s="27"/>
      <c r="E18" s="48">
        <f t="shared" si="0"/>
        <v>13916097.715658056</v>
      </c>
      <c r="F18" s="29">
        <f>[2]Production!I19</f>
        <v>3784716.665253073</v>
      </c>
      <c r="G18" s="29">
        <f>[2]Production!J19</f>
        <v>6113526.3261959255</v>
      </c>
      <c r="H18" s="29">
        <f>[2]Production!K19</f>
        <v>1680670.0845516892</v>
      </c>
      <c r="I18" s="29">
        <f>[2]Production!L19</f>
        <v>175075.44202959252</v>
      </c>
      <c r="J18" s="29">
        <f>[2]Production!M19</f>
        <v>76586.56153288763</v>
      </c>
      <c r="K18" s="29">
        <f>[2]Production!N19</f>
        <v>123628.73505769024</v>
      </c>
      <c r="L18" s="29">
        <f>[2]Production!O19</f>
        <v>11328.175358371183</v>
      </c>
      <c r="M18" s="29">
        <f>[2]Production!P19</f>
        <v>51865.331977849251</v>
      </c>
      <c r="N18" s="29">
        <f>[2]Production!Q19</f>
        <v>1812765.4284216743</v>
      </c>
      <c r="O18" s="29">
        <f>[2]Production!R19</f>
        <v>-241421.39584441227</v>
      </c>
      <c r="P18" s="29">
        <f>[2]Production!S19</f>
        <v>327356.36112371506</v>
      </c>
      <c r="Q18" s="38">
        <f t="shared" si="1"/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2.75" customHeight="1">
      <c r="A19" s="40">
        <f>ROW()</f>
        <v>19</v>
      </c>
      <c r="B19" s="29"/>
      <c r="C19" s="29" t="s">
        <v>25</v>
      </c>
      <c r="D19" s="27"/>
      <c r="E19" s="48">
        <f t="shared" si="0"/>
        <v>11993497.530756555</v>
      </c>
      <c r="F19" s="29">
        <f>[2]Production!I20</f>
        <v>4152924.2878051065</v>
      </c>
      <c r="G19" s="29">
        <f>[2]Production!J20</f>
        <v>3807149.5320828264</v>
      </c>
      <c r="H19" s="29">
        <f>[2]Production!K20</f>
        <v>1022058.8974754974</v>
      </c>
      <c r="I19" s="29">
        <f>[2]Production!L20</f>
        <v>48385.786904359433</v>
      </c>
      <c r="J19" s="29">
        <f>[2]Production!M20</f>
        <v>1489255.4165359503</v>
      </c>
      <c r="K19" s="29">
        <f>[2]Production!N20</f>
        <v>114569.48791768255</v>
      </c>
      <c r="L19" s="29">
        <f>[2]Production!O20</f>
        <v>5056.1627433517915</v>
      </c>
      <c r="M19" s="29">
        <f>[2]Production!P20</f>
        <v>13697.922504235166</v>
      </c>
      <c r="N19" s="29">
        <f>[2]Production!Q20</f>
        <v>968546.78788477869</v>
      </c>
      <c r="O19" s="29">
        <f>[2]Production!R20</f>
        <v>157636.43259040677</v>
      </c>
      <c r="P19" s="29">
        <f>[2]Production!S20</f>
        <v>214216.81631236008</v>
      </c>
      <c r="Q19" s="38">
        <f t="shared" si="1"/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2.75" customHeight="1">
      <c r="A20" s="40">
        <f>ROW()</f>
        <v>20</v>
      </c>
      <c r="B20" s="29"/>
      <c r="C20" s="29" t="s">
        <v>26</v>
      </c>
      <c r="D20" s="27"/>
      <c r="E20" s="48">
        <f t="shared" si="0"/>
        <v>-5470883.1254893374</v>
      </c>
      <c r="F20" s="29">
        <f>[2]Production!I21</f>
        <v>-2023396.4388644397</v>
      </c>
      <c r="G20" s="29">
        <f>[2]Production!J21</f>
        <v>-1497363.0527268387</v>
      </c>
      <c r="H20" s="29">
        <f>[2]Production!K21</f>
        <v>-399468.51168661844</v>
      </c>
      <c r="I20" s="29">
        <f>[2]Production!L21</f>
        <v>-6021.6899762308021</v>
      </c>
      <c r="J20" s="29">
        <f>[2]Production!M21</f>
        <v>-919878.95611814037</v>
      </c>
      <c r="K20" s="29">
        <f>[2]Production!N21</f>
        <v>-54234.011543091503</v>
      </c>
      <c r="L20" s="29">
        <f>[2]Production!O21</f>
        <v>-1560.3468151693596</v>
      </c>
      <c r="M20" s="29">
        <f>[2]Production!P21</f>
        <v>-1333.9915400840582</v>
      </c>
      <c r="N20" s="29">
        <f>[2]Production!Q21</f>
        <v>-344764.51581292599</v>
      </c>
      <c r="O20" s="29">
        <f>[2]Production!R21</f>
        <v>-132696.81580984453</v>
      </c>
      <c r="P20" s="29">
        <f>[2]Production!S21</f>
        <v>-90164.794595953543</v>
      </c>
      <c r="Q20" s="38">
        <f t="shared" si="1"/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2.75" customHeight="1">
      <c r="A21" s="40">
        <f>ROW()</f>
        <v>21</v>
      </c>
      <c r="B21" s="29"/>
      <c r="C21" s="29" t="s">
        <v>27</v>
      </c>
      <c r="E21" s="48">
        <f t="shared" si="0"/>
        <v>-867578.94308293751</v>
      </c>
      <c r="F21" s="29">
        <f>[2]Production!I22</f>
        <v>-320872.5362252692</v>
      </c>
      <c r="G21" s="29">
        <f>[2]Production!J22</f>
        <v>-237453.55638172154</v>
      </c>
      <c r="H21" s="29">
        <f>[2]Production!K22</f>
        <v>-63348.176375636147</v>
      </c>
      <c r="I21" s="29">
        <f>[2]Production!L22</f>
        <v>-954.92652745787791</v>
      </c>
      <c r="J21" s="29">
        <f>[2]Production!M22</f>
        <v>-145875.46365136982</v>
      </c>
      <c r="K21" s="29">
        <f>[2]Production!N22</f>
        <v>-8600.4919744094495</v>
      </c>
      <c r="L21" s="29">
        <f>[2]Production!O22</f>
        <v>-247.44159392481546</v>
      </c>
      <c r="M21" s="29">
        <f>[2]Production!P22</f>
        <v>-211.54591386453492</v>
      </c>
      <c r="N21" s="29">
        <f>[2]Production!Q22</f>
        <v>-54673.153745123273</v>
      </c>
      <c r="O21" s="29">
        <f>[2]Production!R22</f>
        <v>-21043.213786527118</v>
      </c>
      <c r="P21" s="29">
        <f>[2]Production!S22</f>
        <v>-14298.436907633753</v>
      </c>
      <c r="Q21" s="38">
        <f t="shared" si="1"/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2.75" customHeight="1">
      <c r="A22" s="40">
        <f>ROW()</f>
        <v>22</v>
      </c>
      <c r="B22" s="29"/>
      <c r="C22" s="29" t="s">
        <v>28</v>
      </c>
      <c r="E22" s="48">
        <f t="shared" si="0"/>
        <v>-497767.11472861096</v>
      </c>
      <c r="F22" s="29">
        <f>[2]Production!I23</f>
        <v>-185551.4647338769</v>
      </c>
      <c r="G22" s="29">
        <f>[2]Production!J23</f>
        <v>-136385.20374582047</v>
      </c>
      <c r="H22" s="29">
        <f>[2]Production!K23</f>
        <v>-36108.830007047436</v>
      </c>
      <c r="I22" s="29">
        <f>[2]Production!L23</f>
        <v>-491.42057621868952</v>
      </c>
      <c r="J22" s="29">
        <f>[2]Production!M23</f>
        <v>-82857.55779815845</v>
      </c>
      <c r="K22" s="29">
        <f>[2]Production!N23</f>
        <v>-4873.2187380746382</v>
      </c>
      <c r="L22" s="29">
        <f>[2]Production!O23</f>
        <v>-140.20243678345079</v>
      </c>
      <c r="M22" s="29">
        <f>[2]Production!P23</f>
        <v>-109.80360216381399</v>
      </c>
      <c r="N22" s="29">
        <f>[2]Production!Q23</f>
        <v>-31414.084860124778</v>
      </c>
      <c r="O22" s="29">
        <f>[2]Production!R23</f>
        <v>-11951.548433587803</v>
      </c>
      <c r="P22" s="29">
        <f>[2]Production!S23</f>
        <v>-7883.779796754483</v>
      </c>
      <c r="Q22" s="38">
        <f t="shared" si="1"/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2.75" customHeight="1">
      <c r="A23" s="40">
        <f>ROW()</f>
        <v>23</v>
      </c>
      <c r="B23" s="29"/>
      <c r="D23" s="2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32" ht="12.75" customHeight="1">
      <c r="A24" s="40">
        <f>ROW()</f>
        <v>24</v>
      </c>
      <c r="B24" s="29"/>
      <c r="C24" s="29" t="s">
        <v>29</v>
      </c>
      <c r="D24" s="27"/>
      <c r="E24" s="54">
        <f>SUM(E14:E22)</f>
        <v>1438708904.0530624</v>
      </c>
      <c r="F24" s="54">
        <f>SUM(F14:F22)</f>
        <v>525676575.37435746</v>
      </c>
      <c r="G24" s="54">
        <f t="shared" ref="G24:P24" si="2">SUM(G14:G22)</f>
        <v>389782005.29771525</v>
      </c>
      <c r="H24" s="54">
        <f t="shared" si="2"/>
        <v>107027802.97819529</v>
      </c>
      <c r="I24" s="54">
        <f t="shared" si="2"/>
        <v>3536101.7718895543</v>
      </c>
      <c r="J24" s="54">
        <f t="shared" si="2"/>
        <v>242107795.0161294</v>
      </c>
      <c r="K24" s="54">
        <f t="shared" si="2"/>
        <v>15220106.508802829</v>
      </c>
      <c r="L24" s="54">
        <f t="shared" si="2"/>
        <v>461174.90648939752</v>
      </c>
      <c r="M24" s="54">
        <f t="shared" si="2"/>
        <v>564941.55598171707</v>
      </c>
      <c r="N24" s="54">
        <f t="shared" si="2"/>
        <v>92410420.866287798</v>
      </c>
      <c r="O24" s="54">
        <f t="shared" si="2"/>
        <v>34631841.901667774</v>
      </c>
      <c r="P24" s="54">
        <f t="shared" si="2"/>
        <v>27290137.875545792</v>
      </c>
      <c r="Q24" s="38">
        <f t="shared" si="1"/>
        <v>0</v>
      </c>
    </row>
    <row r="25" spans="1:32" ht="12.75" customHeight="1">
      <c r="A25" s="40">
        <f>ROW()</f>
        <v>25</v>
      </c>
      <c r="B25" s="29"/>
      <c r="C25" s="29"/>
      <c r="D25" s="2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32" ht="12.75" customHeight="1">
      <c r="A26" s="40">
        <f>ROW()</f>
        <v>26</v>
      </c>
      <c r="B26" s="29"/>
      <c r="C26" s="29"/>
      <c r="D26" s="2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32" ht="12.75" customHeight="1">
      <c r="A27" s="40">
        <f>ROW()</f>
        <v>27</v>
      </c>
      <c r="B27" s="29"/>
      <c r="C27" s="29" t="s">
        <v>31</v>
      </c>
      <c r="D27" s="2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32" ht="12.75" customHeight="1">
      <c r="A28" s="40">
        <f>ROW()</f>
        <v>28</v>
      </c>
      <c r="B28" s="29"/>
      <c r="C28" s="29" t="s">
        <v>32</v>
      </c>
      <c r="D28" s="27"/>
      <c r="E28" s="48">
        <f t="shared" ref="E28:E38" si="3">SUM(F28:P28)</f>
        <v>5757453590.461174</v>
      </c>
      <c r="F28" s="29">
        <f>[2]Production!I31</f>
        <v>2143898187.7183852</v>
      </c>
      <c r="G28" s="29">
        <f>[2]Production!J31</f>
        <v>1577265271.886565</v>
      </c>
      <c r="H28" s="29">
        <f>[2]Production!K31</f>
        <v>418026980.57688963</v>
      </c>
      <c r="I28" s="29">
        <f>[2]Production!L31</f>
        <v>5772718.0135673247</v>
      </c>
      <c r="J28" s="29">
        <f>[2]Production!M31</f>
        <v>959710554.38362253</v>
      </c>
      <c r="K28" s="29">
        <f>[2]Production!N31</f>
        <v>56463298.019025564</v>
      </c>
      <c r="L28" s="29">
        <f>[2]Production!O31</f>
        <v>1624423.336159145</v>
      </c>
      <c r="M28" s="29">
        <f>[2]Production!P31</f>
        <v>1288165.0866604806</v>
      </c>
      <c r="N28" s="29">
        <f>[2]Production!Q31</f>
        <v>363276936.51450539</v>
      </c>
      <c r="O28" s="29">
        <f>[2]Production!R31</f>
        <v>138433284.26443139</v>
      </c>
      <c r="P28" s="29">
        <f>[2]Production!S31</f>
        <v>91693770.661363244</v>
      </c>
      <c r="Q28" s="38">
        <f t="shared" ref="Q28:Q38" si="4">ROUND(SUM(F28:P28)-E28,0)</f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2.75" customHeight="1">
      <c r="A29" s="40">
        <f>ROW()</f>
        <v>29</v>
      </c>
      <c r="B29" s="29"/>
      <c r="C29" s="29" t="s">
        <v>33</v>
      </c>
      <c r="D29" s="27"/>
      <c r="E29" s="48">
        <f t="shared" si="3"/>
        <v>0</v>
      </c>
      <c r="F29" s="29">
        <f>[2]Production!I32</f>
        <v>0</v>
      </c>
      <c r="G29" s="29">
        <f>[2]Production!J32</f>
        <v>0</v>
      </c>
      <c r="H29" s="29">
        <f>[2]Production!K32</f>
        <v>0</v>
      </c>
      <c r="I29" s="29">
        <f>[2]Production!L32</f>
        <v>0</v>
      </c>
      <c r="J29" s="29">
        <f>[2]Production!M32</f>
        <v>0</v>
      </c>
      <c r="K29" s="29">
        <f>[2]Production!N32</f>
        <v>0</v>
      </c>
      <c r="L29" s="29">
        <f>[2]Production!O32</f>
        <v>0</v>
      </c>
      <c r="M29" s="29">
        <f>[2]Production!P32</f>
        <v>0</v>
      </c>
      <c r="N29" s="29">
        <f>[2]Production!Q32</f>
        <v>0</v>
      </c>
      <c r="O29" s="29">
        <f>[2]Production!R32</f>
        <v>0</v>
      </c>
      <c r="P29" s="29">
        <f>[2]Production!S32</f>
        <v>0</v>
      </c>
      <c r="Q29" s="38">
        <f t="shared" si="4"/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2.75" customHeight="1">
      <c r="A30" s="40">
        <f>ROW()</f>
        <v>30</v>
      </c>
      <c r="B30" s="29"/>
      <c r="C30" s="29" t="s">
        <v>34</v>
      </c>
      <c r="D30" s="27"/>
      <c r="E30" s="48">
        <f t="shared" si="3"/>
        <v>14980451.750993151</v>
      </c>
      <c r="F30" s="29">
        <f>[2]Production!I33</f>
        <v>5584269.7404754311</v>
      </c>
      <c r="G30" s="29">
        <f>[2]Production!J33</f>
        <v>4104558.3989223614</v>
      </c>
      <c r="H30" s="29">
        <f>[2]Production!K33</f>
        <v>1086699.2872370845</v>
      </c>
      <c r="I30" s="29">
        <f>[2]Production!L33</f>
        <v>14787.814510990203</v>
      </c>
      <c r="J30" s="29">
        <f>[2]Production!M33</f>
        <v>2493598.634653369</v>
      </c>
      <c r="K30" s="29">
        <f>[2]Production!N33</f>
        <v>146659.20229499857</v>
      </c>
      <c r="L30" s="29">
        <f>[2]Production!O33</f>
        <v>4219.3837153450513</v>
      </c>
      <c r="M30" s="29">
        <f>[2]Production!P33</f>
        <v>3304.238318599364</v>
      </c>
      <c r="N30" s="29">
        <f>[2]Production!Q33</f>
        <v>945417.77985297656</v>
      </c>
      <c r="O30" s="29">
        <f>[2]Production!R33</f>
        <v>359681.86426945054</v>
      </c>
      <c r="P30" s="29">
        <f>[2]Production!S33</f>
        <v>237255.40674254531</v>
      </c>
      <c r="Q30" s="38">
        <f t="shared" si="4"/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2.75" customHeight="1">
      <c r="A31" s="40">
        <f>ROW()</f>
        <v>31</v>
      </c>
      <c r="B31" s="29"/>
      <c r="C31" s="2" t="s">
        <v>35</v>
      </c>
      <c r="D31" s="27"/>
      <c r="E31" s="48">
        <f t="shared" si="3"/>
        <v>0</v>
      </c>
      <c r="F31" s="29">
        <f>[2]Production!I34</f>
        <v>0</v>
      </c>
      <c r="G31" s="29">
        <f>[2]Production!J34</f>
        <v>0</v>
      </c>
      <c r="H31" s="29">
        <f>[2]Production!K34</f>
        <v>0</v>
      </c>
      <c r="I31" s="29">
        <f>[2]Production!L34</f>
        <v>0</v>
      </c>
      <c r="J31" s="29">
        <f>[2]Production!M34</f>
        <v>0</v>
      </c>
      <c r="K31" s="29">
        <f>[2]Production!N34</f>
        <v>0</v>
      </c>
      <c r="L31" s="29">
        <f>[2]Production!O34</f>
        <v>0</v>
      </c>
      <c r="M31" s="29">
        <f>[2]Production!P34</f>
        <v>0</v>
      </c>
      <c r="N31" s="29">
        <f>[2]Production!Q34</f>
        <v>0</v>
      </c>
      <c r="O31" s="29">
        <f>[2]Production!R34</f>
        <v>0</v>
      </c>
      <c r="P31" s="29">
        <f>[2]Production!S34</f>
        <v>0</v>
      </c>
      <c r="Q31" s="38">
        <f t="shared" si="4"/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2.75" customHeight="1">
      <c r="A32" s="40">
        <f>ROW()</f>
        <v>32</v>
      </c>
      <c r="B32" s="29"/>
      <c r="C32" s="29" t="s">
        <v>36</v>
      </c>
      <c r="D32" s="27"/>
      <c r="E32" s="48">
        <f t="shared" si="3"/>
        <v>7380674.4431516286</v>
      </c>
      <c r="F32" s="29">
        <f>[2]Production!I35</f>
        <v>2750733.621074473</v>
      </c>
      <c r="G32" s="29">
        <f>[2]Production!J35</f>
        <v>2022203.1493187156</v>
      </c>
      <c r="H32" s="29">
        <f>[2]Production!K35</f>
        <v>535494.06540729082</v>
      </c>
      <c r="I32" s="29">
        <f>[2]Production!L35</f>
        <v>7307.5532265450302</v>
      </c>
      <c r="J32" s="29">
        <f>[2]Production!M35</f>
        <v>1228891.4208238544</v>
      </c>
      <c r="K32" s="29">
        <f>[2]Production!N35</f>
        <v>72280.903068449217</v>
      </c>
      <c r="L32" s="29">
        <f>[2]Production!O35</f>
        <v>2079.514686819738</v>
      </c>
      <c r="M32" s="29">
        <f>[2]Production!P35</f>
        <v>1632.4066614524654</v>
      </c>
      <c r="N32" s="29">
        <f>[2]Production!Q35</f>
        <v>465776.41696374479</v>
      </c>
      <c r="O32" s="29">
        <f>[2]Production!R35</f>
        <v>177258.50240781662</v>
      </c>
      <c r="P32" s="29">
        <f>[2]Production!S35</f>
        <v>117016.88951246557</v>
      </c>
      <c r="Q32" s="38">
        <f t="shared" si="4"/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2.75" customHeight="1">
      <c r="A33" s="40">
        <f>ROW()</f>
        <v>33</v>
      </c>
      <c r="B33" s="29"/>
      <c r="C33" s="29" t="s">
        <v>37</v>
      </c>
      <c r="D33" s="27"/>
      <c r="E33" s="48">
        <f t="shared" si="3"/>
        <v>86286777.621822298</v>
      </c>
      <c r="F33" s="29">
        <f>[2]Production!I36</f>
        <v>27697383.534973033</v>
      </c>
      <c r="G33" s="29">
        <f>[2]Production!J36</f>
        <v>23169859.731881849</v>
      </c>
      <c r="H33" s="29">
        <f>[2]Production!K36</f>
        <v>6983819.3346458543</v>
      </c>
      <c r="I33" s="29">
        <f>[2]Production!L36</f>
        <v>257866.06198900673</v>
      </c>
      <c r="J33" s="29">
        <f>[2]Production!M36</f>
        <v>16960163.160974454</v>
      </c>
      <c r="K33" s="29">
        <f>[2]Production!N36</f>
        <v>1033497.3070633516</v>
      </c>
      <c r="L33" s="29">
        <f>[2]Production!O36</f>
        <v>29685.05844674119</v>
      </c>
      <c r="M33" s="29">
        <f>[2]Production!P36</f>
        <v>54311.341571408688</v>
      </c>
      <c r="N33" s="29">
        <f>[2]Production!Q36</f>
        <v>5297584.998527864</v>
      </c>
      <c r="O33" s="29">
        <f>[2]Production!R36</f>
        <v>2451462.2043273896</v>
      </c>
      <c r="P33" s="29">
        <f>[2]Production!S36</f>
        <v>2351144.8874213388</v>
      </c>
      <c r="Q33" s="38">
        <f t="shared" si="4"/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2.75" customHeight="1">
      <c r="A34" s="40">
        <f>ROW()</f>
        <v>34</v>
      </c>
      <c r="B34" s="29"/>
      <c r="C34" s="29" t="s">
        <v>38</v>
      </c>
      <c r="D34" s="27"/>
      <c r="E34" s="48">
        <f t="shared" si="3"/>
        <v>90751412.579119608</v>
      </c>
      <c r="F34" s="29">
        <f>[2]Production!I37</f>
        <v>33829444.905583784</v>
      </c>
      <c r="G34" s="29">
        <f>[2]Production!J37</f>
        <v>24865369.810426351</v>
      </c>
      <c r="H34" s="29">
        <f>[2]Production!K37</f>
        <v>6583212.3760186173</v>
      </c>
      <c r="I34" s="29">
        <f>[2]Production!L37</f>
        <v>89584.418289748384</v>
      </c>
      <c r="J34" s="29">
        <f>[2]Production!M37</f>
        <v>15106193.208436079</v>
      </c>
      <c r="K34" s="29">
        <f>[2]Production!N37</f>
        <v>888459.84067974519</v>
      </c>
      <c r="L34" s="29">
        <f>[2]Production!O37</f>
        <v>25560.980319269162</v>
      </c>
      <c r="M34" s="29">
        <f>[2]Production!P37</f>
        <v>20017.039532273611</v>
      </c>
      <c r="N34" s="29">
        <f>[2]Production!Q37</f>
        <v>5727330.5521900961</v>
      </c>
      <c r="O34" s="29">
        <f>[2]Production!R37</f>
        <v>2178948.7930081789</v>
      </c>
      <c r="P34" s="29">
        <f>[2]Production!S37</f>
        <v>1437290.6546354401</v>
      </c>
      <c r="Q34" s="38">
        <f t="shared" si="4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2" ht="12.75" customHeight="1">
      <c r="A35" s="40">
        <f>ROW()</f>
        <v>35</v>
      </c>
      <c r="B35" s="29"/>
      <c r="C35" s="29" t="s">
        <v>39</v>
      </c>
      <c r="D35" s="27"/>
      <c r="E35" s="48">
        <f t="shared" si="3"/>
        <v>135255612.23139679</v>
      </c>
      <c r="F35" s="29">
        <f>[2]Production!I38</f>
        <v>46057890.062670685</v>
      </c>
      <c r="G35" s="29">
        <f>[2]Production!J38</f>
        <v>36598284.398671418</v>
      </c>
      <c r="H35" s="29">
        <f>[2]Production!K38</f>
        <v>10518826.348342352</v>
      </c>
      <c r="I35" s="29">
        <f>[2]Production!L38</f>
        <v>302093.69547930034</v>
      </c>
      <c r="J35" s="29">
        <f>[2]Production!M38</f>
        <v>25049526.017506868</v>
      </c>
      <c r="K35" s="29">
        <f>[2]Production!N38</f>
        <v>1508410.2841081584</v>
      </c>
      <c r="L35" s="29">
        <f>[2]Production!O38</f>
        <v>43349.458079056436</v>
      </c>
      <c r="M35" s="29">
        <f>[2]Production!P38</f>
        <v>64272.448619894931</v>
      </c>
      <c r="N35" s="29">
        <f>[2]Production!Q38</f>
        <v>8391536.2159858793</v>
      </c>
      <c r="O35" s="29">
        <f>[2]Production!R38</f>
        <v>3618167.5068783388</v>
      </c>
      <c r="P35" s="29">
        <f>[2]Production!S38</f>
        <v>3103255.7950548371</v>
      </c>
      <c r="Q35" s="38">
        <f t="shared" si="4"/>
        <v>0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12.75" customHeight="1">
      <c r="A36" s="40">
        <f>ROW()</f>
        <v>36</v>
      </c>
      <c r="B36" s="29"/>
      <c r="C36" s="29" t="s">
        <v>40</v>
      </c>
      <c r="E36" s="48">
        <f t="shared" si="3"/>
        <v>11519783.197416145</v>
      </c>
      <c r="F36" s="29">
        <f>[2]Production!I39</f>
        <v>4014713.6161961621</v>
      </c>
      <c r="G36" s="29">
        <f>[2]Production!J39</f>
        <v>3159109.0492951954</v>
      </c>
      <c r="H36" s="29">
        <f>[2]Production!K39</f>
        <v>887189.799428673</v>
      </c>
      <c r="I36" s="29">
        <f>[2]Production!L39</f>
        <v>23853.71717933772</v>
      </c>
      <c r="J36" s="29">
        <f>[2]Production!M39</f>
        <v>2038202.114466151</v>
      </c>
      <c r="K36" s="29">
        <f>[2]Production!N39</f>
        <v>123785.68339136102</v>
      </c>
      <c r="L36" s="29">
        <f>[2]Production!O39</f>
        <v>3667.0660940389917</v>
      </c>
      <c r="M36" s="29">
        <f>[2]Production!P39</f>
        <v>5289.1666682679388</v>
      </c>
      <c r="N36" s="29">
        <f>[2]Production!Q39</f>
        <v>731331.40120899468</v>
      </c>
      <c r="O36" s="29">
        <f>[2]Production!R39</f>
        <v>290842.19423784339</v>
      </c>
      <c r="P36" s="29">
        <f>[2]Production!S39</f>
        <v>241799.38925012082</v>
      </c>
      <c r="Q36" s="38">
        <f t="shared" si="4"/>
        <v>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2.75" customHeight="1">
      <c r="A37" s="40">
        <f>ROW()</f>
        <v>37</v>
      </c>
      <c r="B37" s="29"/>
      <c r="C37" s="29" t="s">
        <v>41</v>
      </c>
      <c r="D37" s="27"/>
      <c r="E37" s="48">
        <f t="shared" si="3"/>
        <v>0</v>
      </c>
      <c r="F37" s="29">
        <f>[2]Production!I40</f>
        <v>0</v>
      </c>
      <c r="G37" s="29">
        <f>[2]Production!J40</f>
        <v>0</v>
      </c>
      <c r="H37" s="29">
        <f>[2]Production!K40</f>
        <v>0</v>
      </c>
      <c r="I37" s="29">
        <f>[2]Production!L40</f>
        <v>0</v>
      </c>
      <c r="J37" s="29">
        <f>[2]Production!M40</f>
        <v>0</v>
      </c>
      <c r="K37" s="29">
        <f>[2]Production!N40</f>
        <v>0</v>
      </c>
      <c r="L37" s="29">
        <f>[2]Production!O40</f>
        <v>0</v>
      </c>
      <c r="M37" s="29">
        <f>[2]Production!P40</f>
        <v>0</v>
      </c>
      <c r="N37" s="29">
        <f>[2]Production!Q40</f>
        <v>0</v>
      </c>
      <c r="O37" s="29">
        <f>[2]Production!R40</f>
        <v>0</v>
      </c>
      <c r="P37" s="29">
        <f>[2]Production!S40</f>
        <v>0</v>
      </c>
      <c r="Q37" s="38">
        <f t="shared" si="4"/>
        <v>0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ht="12.75" customHeight="1">
      <c r="A38" s="40">
        <f>ROW()</f>
        <v>38</v>
      </c>
      <c r="B38" s="29"/>
      <c r="C38" s="29" t="s">
        <v>42</v>
      </c>
      <c r="D38" s="27"/>
      <c r="E38" s="48">
        <f t="shared" si="3"/>
        <v>0</v>
      </c>
      <c r="F38" s="29">
        <f>[2]Production!I41</f>
        <v>0</v>
      </c>
      <c r="G38" s="29">
        <f>[2]Production!J41</f>
        <v>0</v>
      </c>
      <c r="H38" s="29">
        <f>[2]Production!K41</f>
        <v>0</v>
      </c>
      <c r="I38" s="29">
        <f>[2]Production!L41</f>
        <v>0</v>
      </c>
      <c r="J38" s="29">
        <f>[2]Production!M41</f>
        <v>0</v>
      </c>
      <c r="K38" s="29">
        <f>[2]Production!N41</f>
        <v>0</v>
      </c>
      <c r="L38" s="29">
        <f>[2]Production!O41</f>
        <v>0</v>
      </c>
      <c r="M38" s="29">
        <f>[2]Production!P41</f>
        <v>0</v>
      </c>
      <c r="N38" s="29">
        <f>[2]Production!Q41</f>
        <v>0</v>
      </c>
      <c r="O38" s="29">
        <f>[2]Production!R41</f>
        <v>0</v>
      </c>
      <c r="P38" s="29">
        <f>[2]Production!S41</f>
        <v>0</v>
      </c>
      <c r="Q38" s="38">
        <f t="shared" si="4"/>
        <v>0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ht="12.75" customHeight="1">
      <c r="A39" s="40">
        <f>ROW()</f>
        <v>39</v>
      </c>
      <c r="B39" s="29"/>
      <c r="C39" s="29"/>
      <c r="D39" s="2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32" ht="12.75" customHeight="1">
      <c r="A40" s="40">
        <f>ROW()</f>
        <v>40</v>
      </c>
      <c r="B40" s="29"/>
      <c r="C40" s="29" t="s">
        <v>43</v>
      </c>
      <c r="D40" s="27"/>
      <c r="E40" s="54">
        <f>SUM(E28:E38)</f>
        <v>6103628302.2850733</v>
      </c>
      <c r="F40" s="54">
        <f t="shared" ref="F40:P40" si="5">SUM(F28:F38)</f>
        <v>2263832623.1993594</v>
      </c>
      <c r="G40" s="54">
        <f t="shared" si="5"/>
        <v>1671184656.4250808</v>
      </c>
      <c r="H40" s="54">
        <f t="shared" si="5"/>
        <v>444622221.78796959</v>
      </c>
      <c r="I40" s="54">
        <f t="shared" si="5"/>
        <v>6468211.2742422521</v>
      </c>
      <c r="J40" s="54">
        <f t="shared" si="5"/>
        <v>1022587128.9404833</v>
      </c>
      <c r="K40" s="54">
        <f t="shared" si="5"/>
        <v>60236391.239631623</v>
      </c>
      <c r="L40" s="54">
        <f t="shared" si="5"/>
        <v>1732984.7975004155</v>
      </c>
      <c r="M40" s="54">
        <f t="shared" si="5"/>
        <v>1436991.7280323775</v>
      </c>
      <c r="N40" s="54">
        <f t="shared" si="5"/>
        <v>384835913.87923503</v>
      </c>
      <c r="O40" s="54">
        <f t="shared" si="5"/>
        <v>147509645.32956043</v>
      </c>
      <c r="P40" s="54">
        <f t="shared" si="5"/>
        <v>99181533.683979988</v>
      </c>
      <c r="Q40" s="38">
        <f>ROUND(SUM(F40:P40)-E40,0)</f>
        <v>0</v>
      </c>
    </row>
    <row r="41" spans="1:32" ht="12.75" customHeight="1">
      <c r="A41" s="40">
        <f>ROW()</f>
        <v>41</v>
      </c>
      <c r="B41" s="29"/>
      <c r="C41" s="29"/>
      <c r="D41" s="2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32" ht="12.75" customHeight="1">
      <c r="A42" s="40">
        <f>ROW()</f>
        <v>42</v>
      </c>
      <c r="B42" s="29"/>
      <c r="C42" s="29" t="s">
        <v>44</v>
      </c>
      <c r="D42" s="2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32" ht="12.75" customHeight="1">
      <c r="A43" s="40">
        <f>ROW()</f>
        <v>43</v>
      </c>
      <c r="B43" s="29"/>
      <c r="C43" s="29" t="s">
        <v>45</v>
      </c>
      <c r="D43" s="27"/>
      <c r="E43" s="48">
        <f>SUM(F43:P43)</f>
        <v>-1978931731.9522929</v>
      </c>
      <c r="F43" s="29">
        <f>[2]Production!I46</f>
        <v>-737652285.06525505</v>
      </c>
      <c r="G43" s="29">
        <f>[2]Production!J46</f>
        <v>-542212317.66458392</v>
      </c>
      <c r="H43" s="29">
        <f>[2]Production!K46</f>
        <v>-143559668.83683181</v>
      </c>
      <c r="I43" s="29">
        <f>[2]Production!L46</f>
        <v>-1954836.4989508067</v>
      </c>
      <c r="J43" s="29">
        <f>[2]Production!M46</f>
        <v>-329427057.50090581</v>
      </c>
      <c r="K43" s="29">
        <f>[2]Production!N46</f>
        <v>-19375296.302357603</v>
      </c>
      <c r="L43" s="29">
        <f>[2]Production!O46</f>
        <v>-557426.69090569823</v>
      </c>
      <c r="M43" s="29">
        <f>[2]Production!P46</f>
        <v>-436769.25264044298</v>
      </c>
      <c r="N43" s="29">
        <f>[2]Production!Q46</f>
        <v>-124889416.92417225</v>
      </c>
      <c r="O43" s="29">
        <f>[2]Production!R46</f>
        <v>-47517285.254932627</v>
      </c>
      <c r="P43" s="29">
        <f>[2]Production!S46</f>
        <v>-31349371.960756943</v>
      </c>
      <c r="Q43" s="38">
        <f t="shared" ref="Q43:Q49" si="6">ROUND(SUM(F43:P43)-E43,0)</f>
        <v>0</v>
      </c>
    </row>
    <row r="44" spans="1:32" ht="12.75" customHeight="1">
      <c r="A44" s="40">
        <f>ROW()</f>
        <v>44</v>
      </c>
      <c r="B44" s="29"/>
      <c r="C44" s="29" t="s">
        <v>46</v>
      </c>
      <c r="D44" s="27"/>
      <c r="E44" s="48">
        <f t="shared" ref="E44:E49" si="7">SUM(F44:P44)</f>
        <v>-111476499.42306337</v>
      </c>
      <c r="F44" s="29">
        <f>[2]Production!I47</f>
        <v>-41545060.73913572</v>
      </c>
      <c r="G44" s="29">
        <f>[2]Production!J47</f>
        <v>-30542859.634146746</v>
      </c>
      <c r="H44" s="29">
        <f>[2]Production!K47</f>
        <v>-8088269.3330953326</v>
      </c>
      <c r="I44" s="29">
        <f>[2]Production!L47</f>
        <v>-110432.76824024733</v>
      </c>
      <c r="J44" s="29">
        <f>[2]Production!M47</f>
        <v>-18561887.579304326</v>
      </c>
      <c r="K44" s="29">
        <f>[2]Production!N47</f>
        <v>-1091785.2579276857</v>
      </c>
      <c r="L44" s="29">
        <f>[2]Production!O47</f>
        <v>-31410.540642986074</v>
      </c>
      <c r="M44" s="29">
        <f>[2]Production!P47</f>
        <v>-24667.99959677619</v>
      </c>
      <c r="N44" s="29">
        <f>[2]Production!Q47</f>
        <v>-7034958.8096980648</v>
      </c>
      <c r="O44" s="29">
        <f>[2]Production!R47</f>
        <v>-2677416.8466012804</v>
      </c>
      <c r="P44" s="29">
        <f>[2]Production!S47</f>
        <v>-1767749.9146742173</v>
      </c>
      <c r="Q44" s="38">
        <f t="shared" si="6"/>
        <v>0</v>
      </c>
    </row>
    <row r="45" spans="1:32" ht="12.75" customHeight="1">
      <c r="A45" s="40">
        <f>ROW()</f>
        <v>45</v>
      </c>
      <c r="B45" s="29"/>
      <c r="C45" s="29" t="s">
        <v>47</v>
      </c>
      <c r="D45" s="27"/>
      <c r="E45" s="48">
        <f t="shared" si="7"/>
        <v>-394674964.12759596</v>
      </c>
      <c r="F45" s="29">
        <f>[2]Production!I48</f>
        <v>-146883631.94018725</v>
      </c>
      <c r="G45" s="29">
        <f>[2]Production!J48</f>
        <v>-108113373.18337816</v>
      </c>
      <c r="H45" s="29">
        <f>[2]Production!K48</f>
        <v>-28669019.68605835</v>
      </c>
      <c r="I45" s="29">
        <f>[2]Production!L48</f>
        <v>-398858.1541216257</v>
      </c>
      <c r="J45" s="29">
        <f>[2]Production!M48</f>
        <v>-65835587.729072064</v>
      </c>
      <c r="K45" s="29">
        <f>[2]Production!N48</f>
        <v>-3874002.4781121868</v>
      </c>
      <c r="L45" s="29">
        <f>[2]Production!O48</f>
        <v>-111452.40256544908</v>
      </c>
      <c r="M45" s="29">
        <f>[2]Production!P48</f>
        <v>-88944.884070341664</v>
      </c>
      <c r="N45" s="29">
        <f>[2]Production!Q48</f>
        <v>-24900041.915324654</v>
      </c>
      <c r="O45" s="29">
        <f>[2]Production!R48</f>
        <v>-9496535.437896587</v>
      </c>
      <c r="P45" s="29">
        <f>[2]Production!S48</f>
        <v>-6303516.316809345</v>
      </c>
      <c r="Q45" s="38">
        <f t="shared" si="6"/>
        <v>0</v>
      </c>
    </row>
    <row r="46" spans="1:32" ht="12.75" customHeight="1">
      <c r="A46" s="40">
        <f>ROW()</f>
        <v>46</v>
      </c>
      <c r="B46" s="29"/>
      <c r="C46" s="29" t="s">
        <v>48</v>
      </c>
      <c r="D46" s="27"/>
      <c r="E46" s="48">
        <f t="shared" si="7"/>
        <v>-790240.76599181001</v>
      </c>
      <c r="F46" s="29">
        <f>[2]Production!I49</f>
        <v>-294090.23697831621</v>
      </c>
      <c r="G46" s="29">
        <f>[2]Production!J49</f>
        <v>-216469.86848057114</v>
      </c>
      <c r="H46" s="29">
        <f>[2]Production!K49</f>
        <v>-57404.138182877752</v>
      </c>
      <c r="I46" s="29">
        <f>[2]Production!L49</f>
        <v>-798.94761322018223</v>
      </c>
      <c r="J46" s="29">
        <f>[2]Production!M49</f>
        <v>-131824.7542021632</v>
      </c>
      <c r="K46" s="29">
        <f>[2]Production!N49</f>
        <v>-7757.1109385604459</v>
      </c>
      <c r="L46" s="29">
        <f>[2]Production!O49</f>
        <v>-223.16668500709801</v>
      </c>
      <c r="M46" s="29">
        <f>[2]Production!P49</f>
        <v>-178.15815545413852</v>
      </c>
      <c r="N46" s="29">
        <f>[2]Production!Q49</f>
        <v>-49856.003115007363</v>
      </c>
      <c r="O46" s="29">
        <f>[2]Production!R49</f>
        <v>-19015.233772789426</v>
      </c>
      <c r="P46" s="29">
        <f>[2]Production!S49</f>
        <v>-12623.147867843132</v>
      </c>
      <c r="Q46" s="38">
        <f t="shared" si="6"/>
        <v>0</v>
      </c>
    </row>
    <row r="47" spans="1:32" ht="12.75" customHeight="1">
      <c r="A47" s="40">
        <f>ROW()</f>
        <v>47</v>
      </c>
      <c r="B47" s="29"/>
      <c r="C47" s="29" t="s">
        <v>49</v>
      </c>
      <c r="D47" s="27"/>
      <c r="E47" s="48">
        <f t="shared" si="7"/>
        <v>0</v>
      </c>
      <c r="F47" s="29">
        <f>[2]Production!I50</f>
        <v>0</v>
      </c>
      <c r="G47" s="29">
        <f>[2]Production!J50</f>
        <v>0</v>
      </c>
      <c r="H47" s="29">
        <f>[2]Production!K50</f>
        <v>0</v>
      </c>
      <c r="I47" s="29">
        <f>[2]Production!L50</f>
        <v>0</v>
      </c>
      <c r="J47" s="29">
        <f>[2]Production!M50</f>
        <v>0</v>
      </c>
      <c r="K47" s="29">
        <f>[2]Production!N50</f>
        <v>0</v>
      </c>
      <c r="L47" s="29">
        <f>[2]Production!O50</f>
        <v>0</v>
      </c>
      <c r="M47" s="29">
        <f>[2]Production!P50</f>
        <v>0</v>
      </c>
      <c r="N47" s="29">
        <f>[2]Production!Q50</f>
        <v>0</v>
      </c>
      <c r="O47" s="29">
        <f>[2]Production!R50</f>
        <v>0</v>
      </c>
      <c r="P47" s="29">
        <f>[2]Production!S50</f>
        <v>0</v>
      </c>
      <c r="Q47" s="38">
        <f t="shared" si="6"/>
        <v>0</v>
      </c>
    </row>
    <row r="48" spans="1:32">
      <c r="A48" s="40">
        <f>ROW()</f>
        <v>48</v>
      </c>
      <c r="B48" s="29"/>
      <c r="C48" s="29" t="s">
        <v>50</v>
      </c>
      <c r="D48" s="27"/>
      <c r="E48" s="48">
        <f t="shared" si="7"/>
        <v>0</v>
      </c>
      <c r="F48" s="29">
        <f>[2]Production!I51</f>
        <v>0</v>
      </c>
      <c r="G48" s="29">
        <f>[2]Production!J51</f>
        <v>0</v>
      </c>
      <c r="H48" s="29">
        <f>[2]Production!K51</f>
        <v>0</v>
      </c>
      <c r="I48" s="29">
        <f>[2]Production!L51</f>
        <v>0</v>
      </c>
      <c r="J48" s="29">
        <f>[2]Production!M51</f>
        <v>0</v>
      </c>
      <c r="K48" s="29">
        <f>[2]Production!N51</f>
        <v>0</v>
      </c>
      <c r="L48" s="29">
        <f>[2]Production!O51</f>
        <v>0</v>
      </c>
      <c r="M48" s="29">
        <f>[2]Production!P51</f>
        <v>0</v>
      </c>
      <c r="N48" s="29">
        <f>[2]Production!Q51</f>
        <v>0</v>
      </c>
      <c r="O48" s="29">
        <f>[2]Production!R51</f>
        <v>0</v>
      </c>
      <c r="P48" s="29">
        <f>[2]Production!S51</f>
        <v>0</v>
      </c>
      <c r="Q48" s="38">
        <f t="shared" si="6"/>
        <v>0</v>
      </c>
    </row>
    <row r="49" spans="1:17">
      <c r="A49" s="40">
        <f>ROW()</f>
        <v>49</v>
      </c>
      <c r="B49" s="29"/>
      <c r="C49" s="29" t="s">
        <v>51</v>
      </c>
      <c r="D49" s="27"/>
      <c r="E49" s="48">
        <f t="shared" si="7"/>
        <v>-769147632.3545959</v>
      </c>
      <c r="F49" s="29">
        <f>[2]Production!I52</f>
        <v>-283905212.73403007</v>
      </c>
      <c r="G49" s="29">
        <f>[2]Production!J52</f>
        <v>-210445030.85320422</v>
      </c>
      <c r="H49" s="29">
        <f>[2]Production!K52</f>
        <v>-56250564.675432846</v>
      </c>
      <c r="I49" s="29">
        <f>[2]Production!L52</f>
        <v>-867880.76092166919</v>
      </c>
      <c r="J49" s="29">
        <f>[2]Production!M52</f>
        <v>-129663520.8644447</v>
      </c>
      <c r="K49" s="29">
        <f>[2]Production!N52</f>
        <v>-7648709.2946762806</v>
      </c>
      <c r="L49" s="29">
        <f>[2]Production!O52</f>
        <v>-220022.68591205854</v>
      </c>
      <c r="M49" s="29">
        <f>[2]Production!P52</f>
        <v>-191841.93794988829</v>
      </c>
      <c r="N49" s="29">
        <f>[2]Production!Q52</f>
        <v>-48447899.734310351</v>
      </c>
      <c r="O49" s="29">
        <f>[2]Production!R52</f>
        <v>-18706140.017542515</v>
      </c>
      <c r="P49" s="29">
        <f>[2]Production!S52</f>
        <v>-12800808.796171324</v>
      </c>
      <c r="Q49" s="38">
        <f t="shared" si="6"/>
        <v>0</v>
      </c>
    </row>
    <row r="50" spans="1:17">
      <c r="A50" s="40">
        <f>ROW()</f>
        <v>50</v>
      </c>
      <c r="B50" s="29"/>
      <c r="C50" s="29"/>
      <c r="D50" s="2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7">
      <c r="A51" s="40">
        <f>ROW()</f>
        <v>51</v>
      </c>
      <c r="B51" s="29"/>
      <c r="C51" s="29" t="s">
        <v>52</v>
      </c>
      <c r="D51" s="27"/>
      <c r="E51" s="54">
        <f>SUM(E43:E49)</f>
        <v>-3255021068.6235399</v>
      </c>
      <c r="F51" s="54">
        <f t="shared" ref="F51:P51" si="8">SUM(F43:F49)</f>
        <v>-1210280280.7155864</v>
      </c>
      <c r="G51" s="54">
        <f t="shared" si="8"/>
        <v>-891530051.20379364</v>
      </c>
      <c r="H51" s="54">
        <f t="shared" si="8"/>
        <v>-236624926.6696012</v>
      </c>
      <c r="I51" s="54">
        <f t="shared" si="8"/>
        <v>-3332807.1298475689</v>
      </c>
      <c r="J51" s="54">
        <f t="shared" si="8"/>
        <v>-543619878.42792904</v>
      </c>
      <c r="K51" s="54">
        <f t="shared" si="8"/>
        <v>-31997550.444012318</v>
      </c>
      <c r="L51" s="54">
        <f t="shared" si="8"/>
        <v>-920535.48671119905</v>
      </c>
      <c r="M51" s="54">
        <f t="shared" si="8"/>
        <v>-742402.23241290322</v>
      </c>
      <c r="N51" s="54">
        <f t="shared" si="8"/>
        <v>-205322173.38662031</v>
      </c>
      <c r="O51" s="54">
        <f t="shared" si="8"/>
        <v>-78416392.790745795</v>
      </c>
      <c r="P51" s="54">
        <f t="shared" si="8"/>
        <v>-52234070.136279672</v>
      </c>
      <c r="Q51" s="38">
        <f>ROUND(SUM(F51:P51)-E51,0)</f>
        <v>0</v>
      </c>
    </row>
    <row r="52" spans="1:17">
      <c r="A52" s="40">
        <f>ROW()</f>
        <v>52</v>
      </c>
      <c r="B52" s="29"/>
      <c r="C52" s="29"/>
      <c r="D52" s="2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7" ht="13.5" thickBot="1">
      <c r="A53" s="40">
        <f>ROW()</f>
        <v>53</v>
      </c>
      <c r="B53" s="29"/>
      <c r="C53" s="29" t="s">
        <v>53</v>
      </c>
      <c r="D53" s="27"/>
      <c r="E53" s="55">
        <f>E40+E51</f>
        <v>2848607233.6615334</v>
      </c>
      <c r="F53" s="55">
        <f t="shared" ref="F53:P53" si="9">F40+F51</f>
        <v>1053552342.483773</v>
      </c>
      <c r="G53" s="55">
        <f t="shared" si="9"/>
        <v>779654605.22128713</v>
      </c>
      <c r="H53" s="55">
        <f t="shared" si="9"/>
        <v>207997295.11836839</v>
      </c>
      <c r="I53" s="55">
        <f t="shared" si="9"/>
        <v>3135404.1443946832</v>
      </c>
      <c r="J53" s="55">
        <f t="shared" si="9"/>
        <v>478967250.51255429</v>
      </c>
      <c r="K53" s="55">
        <f t="shared" si="9"/>
        <v>28238840.795619305</v>
      </c>
      <c r="L53" s="55">
        <f t="shared" si="9"/>
        <v>812449.31078921643</v>
      </c>
      <c r="M53" s="55">
        <f t="shared" si="9"/>
        <v>694589.49561947433</v>
      </c>
      <c r="N53" s="55">
        <f t="shared" si="9"/>
        <v>179513740.49261472</v>
      </c>
      <c r="O53" s="55">
        <f t="shared" si="9"/>
        <v>69093252.538814634</v>
      </c>
      <c r="P53" s="55">
        <f t="shared" si="9"/>
        <v>46947463.547700316</v>
      </c>
      <c r="Q53" s="38">
        <f>ROUND(SUM(F53:P53)-E53,0)</f>
        <v>0</v>
      </c>
    </row>
    <row r="54" spans="1:17" ht="13.5" thickTop="1">
      <c r="A54" s="40">
        <f>ROW()</f>
        <v>54</v>
      </c>
      <c r="B54" s="29"/>
      <c r="C54" s="29"/>
      <c r="D54" s="2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7">
      <c r="A55" s="40">
        <f>ROW()</f>
        <v>55</v>
      </c>
      <c r="B55" s="29"/>
      <c r="C55" s="2" t="s">
        <v>54</v>
      </c>
      <c r="D55" s="27"/>
      <c r="E55" s="56"/>
      <c r="F55" s="56">
        <f>'Class Summary'!F59</f>
        <v>7.0078618727646008E-2</v>
      </c>
      <c r="G55" s="56">
        <f>'Class Summary'!G59</f>
        <v>8.4608392480353831E-2</v>
      </c>
      <c r="H55" s="56">
        <f>'Class Summary'!H59</f>
        <v>8.3855396582749833E-2</v>
      </c>
      <c r="I55" s="56">
        <f>'Class Summary'!I59</f>
        <v>0.24259986895448557</v>
      </c>
      <c r="J55" s="56">
        <f>'Class Summary'!J59</f>
        <v>5.3291076230776675E-2</v>
      </c>
      <c r="K55" s="56">
        <f>'Class Summary'!K59</f>
        <v>6.8646323872486301E-2</v>
      </c>
      <c r="L55" s="56">
        <f>'Class Summary'!L59</f>
        <v>0.10463867075178612</v>
      </c>
      <c r="M55" s="56">
        <f>'Class Summary'!M59</f>
        <v>0.31514843053368302</v>
      </c>
      <c r="N55" s="56">
        <f>'Class Summary'!N59</f>
        <v>9.3181773379182126E-2</v>
      </c>
      <c r="O55" s="56">
        <f>'Class Summary'!O59</f>
        <v>3.9526544828181007E-2</v>
      </c>
      <c r="P55" s="56">
        <f>'Class Summary'!P59</f>
        <v>7.2633755413185563E-2</v>
      </c>
    </row>
    <row r="56" spans="1:17">
      <c r="A56" s="40">
        <f>ROW()</f>
        <v>56</v>
      </c>
      <c r="B56" s="29"/>
    </row>
    <row r="57" spans="1:17">
      <c r="A57" s="40">
        <f>ROW()</f>
        <v>57</v>
      </c>
      <c r="B57" s="29"/>
      <c r="C57" s="29" t="s">
        <v>68</v>
      </c>
      <c r="D57" s="27">
        <f>'[2]P+T+D+R+M'!$H$59</f>
        <v>7.4195396136957165E-2</v>
      </c>
      <c r="E57" s="29">
        <f>$D$57*E53</f>
        <v>211353542.14011917</v>
      </c>
      <c r="F57" s="29">
        <f t="shared" ref="F57:P57" si="10">$D$57*F53</f>
        <v>78168733.4016027</v>
      </c>
      <c r="G57" s="29">
        <f t="shared" si="10"/>
        <v>57846782.28439635</v>
      </c>
      <c r="H57" s="29">
        <f t="shared" si="10"/>
        <v>15432441.70672293</v>
      </c>
      <c r="I57" s="29">
        <f t="shared" si="10"/>
        <v>232632.55254282075</v>
      </c>
      <c r="J57" s="29">
        <f t="shared" si="10"/>
        <v>35537164.888408162</v>
      </c>
      <c r="K57" s="29">
        <f t="shared" si="10"/>
        <v>2095191.9792794411</v>
      </c>
      <c r="L57" s="29">
        <f t="shared" si="10"/>
        <v>60279.998455203742</v>
      </c>
      <c r="M57" s="29">
        <f t="shared" si="10"/>
        <v>51535.342780056169</v>
      </c>
      <c r="N57" s="29">
        <f t="shared" si="10"/>
        <v>13319093.087876476</v>
      </c>
      <c r="O57" s="29">
        <f t="shared" si="10"/>
        <v>5126401.242508173</v>
      </c>
      <c r="P57" s="29">
        <f t="shared" si="10"/>
        <v>3483285.6555469814</v>
      </c>
      <c r="Q57" s="38">
        <f>ROUND(SUM(F57:P57)-E57,0)</f>
        <v>0</v>
      </c>
    </row>
    <row r="58" spans="1:17">
      <c r="A58" s="40">
        <f>ROW()</f>
        <v>58</v>
      </c>
      <c r="B58" s="29"/>
      <c r="C58" s="29" t="s">
        <v>29</v>
      </c>
      <c r="D58" s="27"/>
      <c r="E58" s="30">
        <f>SUM(F58:P58)</f>
        <v>1439595331.4850266</v>
      </c>
      <c r="F58" s="30">
        <f>F24+((F57-(F53*F55))*(1/[2]Inputs!$H$20))-(F57-(F53*F55))</f>
        <v>527090621.11239475</v>
      </c>
      <c r="G58" s="30">
        <f>G24+((G57-(G53*G55))*(1/[2]Inputs!$H$20))-(G57-(G53*G55))</f>
        <v>387135163.89860964</v>
      </c>
      <c r="H58" s="30">
        <f>H24+((H57-(H53*H55))*(1/[2]Inputs!$H$20))-(H57-(H53*H55))</f>
        <v>106372737.38639544</v>
      </c>
      <c r="I58" s="30">
        <f>I24+((I57-(I53*I55))*(1/[2]Inputs!$H$20))-(I57-(I53*I55))</f>
        <v>3363955.704985457</v>
      </c>
      <c r="J58" s="30">
        <f>J24+((J57-(J53*J55))*(1/[2]Inputs!$H$20))-(J57-(J53*J55))</f>
        <v>245372108.18310902</v>
      </c>
      <c r="K58" s="30">
        <f>K24+((K57-(K53*K55))*(1/[2]Inputs!$H$20))-(K57-(K53*K55))</f>
        <v>15271194.308678769</v>
      </c>
      <c r="L58" s="30">
        <f>L24+((L57-(L53*L55))*(1/[2]Inputs!$H$20))-(L57-(L53*L55))</f>
        <v>453111.14647448238</v>
      </c>
      <c r="M58" s="30">
        <f>M24+((M57-(M53*M55))*(1/[2]Inputs!$H$20))-(M57-(M53*M55))</f>
        <v>510377.00754730869</v>
      </c>
      <c r="N58" s="30">
        <f>N24+((N57-(N53*N55))*(1/[2]Inputs!$H$20))-(N57-(N53*N55))</f>
        <v>91299227.202283427</v>
      </c>
      <c r="O58" s="30">
        <f>O24+((O57-(O53*O55))*(1/[2]Inputs!$H$20))-(O57-(O53*O55))</f>
        <v>35412795.165234342</v>
      </c>
      <c r="P58" s="30">
        <f>P24+((P57-(P53*P55))*(1/[2]Inputs!$H$20))-(P57-(P53*P55))</f>
        <v>27314040.369313668</v>
      </c>
      <c r="Q58" s="38">
        <f>ROUND(SUM(F58:P58)-E58,0)</f>
        <v>0</v>
      </c>
    </row>
    <row r="59" spans="1:17">
      <c r="A59" s="40">
        <f>ROW()</f>
        <v>59</v>
      </c>
      <c r="B59" s="29"/>
      <c r="C59" s="29" t="s">
        <v>56</v>
      </c>
      <c r="D59" s="27"/>
      <c r="E59" s="31">
        <f>[2]Production!H97</f>
        <v>-282996753.12281251</v>
      </c>
      <c r="F59" s="31">
        <f>[2]Production!I97</f>
        <v>-104302968.14461568</v>
      </c>
      <c r="G59" s="31">
        <f>[2]Production!J97</f>
        <v>-77047952.174924523</v>
      </c>
      <c r="H59" s="31">
        <f>[2]Production!K97</f>
        <v>-20826219.242067091</v>
      </c>
      <c r="I59" s="31">
        <f>[2]Production!L97</f>
        <v>-514923.87582980032</v>
      </c>
      <c r="J59" s="31">
        <f>[2]Production!M97</f>
        <v>-47402779.11419484</v>
      </c>
      <c r="K59" s="31">
        <f>[2]Production!N97</f>
        <v>-2897074.8409407032</v>
      </c>
      <c r="L59" s="31">
        <f>[2]Production!O97</f>
        <v>-85939.356509716788</v>
      </c>
      <c r="M59" s="31">
        <f>[2]Production!P97</f>
        <v>-90016.157678314441</v>
      </c>
      <c r="N59" s="31">
        <f>[2]Production!Q97</f>
        <v>-18039183.702526718</v>
      </c>
      <c r="O59" s="31">
        <f>[2]Production!R97</f>
        <v>-6805180.6240505008</v>
      </c>
      <c r="P59" s="31">
        <f>[2]Production!S97</f>
        <v>-4984515.8894746127</v>
      </c>
      <c r="Q59" s="38">
        <f>ROUND(SUM(F59:P59)-E59,0)</f>
        <v>0</v>
      </c>
    </row>
    <row r="60" spans="1:17">
      <c r="A60" s="40">
        <f>ROW()</f>
        <v>60</v>
      </c>
    </row>
    <row r="61" spans="1:17">
      <c r="A61" s="40">
        <f>ROW()</f>
        <v>61</v>
      </c>
      <c r="B61" s="29"/>
      <c r="C61" s="29" t="s">
        <v>57</v>
      </c>
      <c r="D61" s="27"/>
      <c r="E61" s="30">
        <f>SUM(E57:E59)</f>
        <v>1367952120.5023332</v>
      </c>
      <c r="F61" s="30">
        <f t="shared" ref="F61:P61" si="11">SUM(F57:F59)</f>
        <v>500956386.36938179</v>
      </c>
      <c r="G61" s="30">
        <f t="shared" si="11"/>
        <v>367933994.00808144</v>
      </c>
      <c r="H61" s="30">
        <f t="shared" si="11"/>
        <v>100978959.85105127</v>
      </c>
      <c r="I61" s="30">
        <f t="shared" si="11"/>
        <v>3081664.3816984771</v>
      </c>
      <c r="J61" s="30">
        <f t="shared" si="11"/>
        <v>233506493.95732233</v>
      </c>
      <c r="K61" s="30">
        <f t="shared" si="11"/>
        <v>14469311.447017506</v>
      </c>
      <c r="L61" s="30">
        <f t="shared" si="11"/>
        <v>427451.78841996932</v>
      </c>
      <c r="M61" s="30">
        <f t="shared" si="11"/>
        <v>471896.19264905044</v>
      </c>
      <c r="N61" s="30">
        <f t="shared" si="11"/>
        <v>86579136.587633193</v>
      </c>
      <c r="O61" s="30">
        <f t="shared" si="11"/>
        <v>33734015.783692017</v>
      </c>
      <c r="P61" s="30">
        <f t="shared" si="11"/>
        <v>25812810.135386039</v>
      </c>
      <c r="Q61" s="38">
        <f>ROUND(SUM(F61:P61)-E61,0)</f>
        <v>0</v>
      </c>
    </row>
    <row r="62" spans="1:17">
      <c r="A62" s="40">
        <f>ROW()</f>
        <v>62</v>
      </c>
      <c r="Q62" s="38">
        <f>ROUND(SUM(F62:P62)-E62,0)</f>
        <v>0</v>
      </c>
    </row>
    <row r="63" spans="1:17">
      <c r="A63" s="40">
        <f>ROW()</f>
        <v>63</v>
      </c>
    </row>
    <row r="64" spans="1:17">
      <c r="A64" s="40">
        <f>ROW()</f>
        <v>64</v>
      </c>
      <c r="C64" s="29" t="s">
        <v>62</v>
      </c>
      <c r="D64" s="27">
        <f>[2]Inputs!L6</f>
        <v>7.4068174494757208E-2</v>
      </c>
      <c r="E64" s="29">
        <f>$D64*E53</f>
        <v>210991137.64987007</v>
      </c>
      <c r="F64" s="29">
        <f t="shared" ref="F64:P64" si="12">$D64*F53</f>
        <v>78034698.7424483</v>
      </c>
      <c r="G64" s="29">
        <f t="shared" si="12"/>
        <v>57747593.34517134</v>
      </c>
      <c r="H64" s="29">
        <f t="shared" si="12"/>
        <v>15405979.949264821</v>
      </c>
      <c r="I64" s="29">
        <f t="shared" si="12"/>
        <v>232233.66127861032</v>
      </c>
      <c r="J64" s="29">
        <f t="shared" si="12"/>
        <v>35476229.888237961</v>
      </c>
      <c r="K64" s="29">
        <f t="shared" si="12"/>
        <v>2091599.3875795992</v>
      </c>
      <c r="L64" s="29">
        <f t="shared" si="12"/>
        <v>60176.637319680915</v>
      </c>
      <c r="M64" s="29">
        <f t="shared" si="12"/>
        <v>51446.975963768622</v>
      </c>
      <c r="N64" s="29">
        <f t="shared" si="12"/>
        <v>13296255.05501355</v>
      </c>
      <c r="O64" s="29">
        <f t="shared" si="12"/>
        <v>5117611.0854552491</v>
      </c>
      <c r="P64" s="29">
        <f t="shared" si="12"/>
        <v>3477312.92213732</v>
      </c>
      <c r="Q64" s="38">
        <f>ROUND(SUM(F64:P64)-E64,0)</f>
        <v>0</v>
      </c>
    </row>
    <row r="65" spans="1:17">
      <c r="A65" s="40">
        <f>ROW()</f>
        <v>65</v>
      </c>
      <c r="C65" s="29" t="s">
        <v>69</v>
      </c>
      <c r="D65" s="27"/>
      <c r="E65" s="30">
        <f>SUM(F65:P65)</f>
        <v>1439477178.8193204</v>
      </c>
      <c r="F65" s="30">
        <f>F58+((F64-F57)*(1/[2]Inputs!$H$20))-(F64-F57)</f>
        <v>527046922.55814892</v>
      </c>
      <c r="G65" s="30">
        <f>G58+((G64-G57)*(1/[2]Inputs!$H$20))-(G64-G57)</f>
        <v>387102825.89537483</v>
      </c>
      <c r="H65" s="30">
        <f>H58+((H64-H57)*(1/[2]Inputs!$H$20))-(H64-H57)</f>
        <v>106364110.2107752</v>
      </c>
      <c r="I65" s="30">
        <f>I58+((I64-I57)*(1/[2]Inputs!$H$20))-(I64-I57)</f>
        <v>3363825.6567452685</v>
      </c>
      <c r="J65" s="30">
        <f>J58+((J64-J57)*(1/[2]Inputs!$H$20))-(J64-J57)</f>
        <v>245352241.8930971</v>
      </c>
      <c r="K65" s="30">
        <f>K58+((K64-K57)*(1/[2]Inputs!$H$20))-(K64-K57)</f>
        <v>15270023.03652969</v>
      </c>
      <c r="L65" s="30">
        <f>L58+((L64-L57)*(1/[2]Inputs!$H$20))-(L64-L57)</f>
        <v>453077.44823392242</v>
      </c>
      <c r="M65" s="30">
        <f>M58+((M64-M57)*(1/[2]Inputs!$H$20))-(M64-M57)</f>
        <v>510348.19781899336</v>
      </c>
      <c r="N65" s="30">
        <f>N58+((N64-N57)*(1/[2]Inputs!$H$20))-(N64-N57)</f>
        <v>91291781.448892295</v>
      </c>
      <c r="O65" s="30">
        <f>O58+((O64-O57)*(1/[2]Inputs!$H$20))-(O64-O57)</f>
        <v>35409929.360544495</v>
      </c>
      <c r="P65" s="30">
        <f>P58+((P64-P57)*(1/[2]Inputs!$H$20))-(P64-P57)</f>
        <v>27312093.113159589</v>
      </c>
      <c r="Q65" s="38">
        <f>ROUND(SUM(F65:P65)-E65,0)</f>
        <v>0</v>
      </c>
    </row>
    <row r="66" spans="1:17">
      <c r="A66" s="40">
        <f>ROW()</f>
        <v>66</v>
      </c>
      <c r="C66" s="29" t="s">
        <v>56</v>
      </c>
      <c r="D66" s="27"/>
      <c r="E66" s="31">
        <f>E59</f>
        <v>-282996753.12281251</v>
      </c>
      <c r="F66" s="31">
        <f t="shared" ref="F66:P66" si="13">F59</f>
        <v>-104302968.14461568</v>
      </c>
      <c r="G66" s="31">
        <f t="shared" si="13"/>
        <v>-77047952.174924523</v>
      </c>
      <c r="H66" s="31">
        <f t="shared" si="13"/>
        <v>-20826219.242067091</v>
      </c>
      <c r="I66" s="31">
        <f t="shared" si="13"/>
        <v>-514923.87582980032</v>
      </c>
      <c r="J66" s="31">
        <f t="shared" si="13"/>
        <v>-47402779.11419484</v>
      </c>
      <c r="K66" s="31">
        <f t="shared" si="13"/>
        <v>-2897074.8409407032</v>
      </c>
      <c r="L66" s="31">
        <f t="shared" si="13"/>
        <v>-85939.356509716788</v>
      </c>
      <c r="M66" s="31">
        <f t="shared" si="13"/>
        <v>-90016.157678314441</v>
      </c>
      <c r="N66" s="31">
        <f t="shared" si="13"/>
        <v>-18039183.702526718</v>
      </c>
      <c r="O66" s="31">
        <f t="shared" si="13"/>
        <v>-6805180.6240505008</v>
      </c>
      <c r="P66" s="31">
        <f t="shared" si="13"/>
        <v>-4984515.8894746127</v>
      </c>
      <c r="Q66" s="38">
        <f>ROUND(SUM(F66:P66)-E66,0)</f>
        <v>0</v>
      </c>
    </row>
    <row r="67" spans="1:17">
      <c r="A67" s="40">
        <f>ROW()</f>
        <v>67</v>
      </c>
    </row>
    <row r="68" spans="1:17">
      <c r="A68" s="40">
        <f>ROW()</f>
        <v>68</v>
      </c>
      <c r="C68" s="29" t="s">
        <v>64</v>
      </c>
      <c r="D68" s="27"/>
      <c r="E68" s="30">
        <f>SUM(E64:E66)</f>
        <v>1367471563.3463781</v>
      </c>
      <c r="F68" s="30">
        <f t="shared" ref="F68:P68" si="14">SUM(F64:F66)</f>
        <v>500778653.15598154</v>
      </c>
      <c r="G68" s="30">
        <f t="shared" si="14"/>
        <v>367802467.06562161</v>
      </c>
      <c r="H68" s="30">
        <f t="shared" si="14"/>
        <v>100943870.91797292</v>
      </c>
      <c r="I68" s="30">
        <f t="shared" si="14"/>
        <v>3081135.4421940781</v>
      </c>
      <c r="J68" s="30">
        <f t="shared" si="14"/>
        <v>233425692.66714022</v>
      </c>
      <c r="K68" s="30">
        <f t="shared" si="14"/>
        <v>14464547.583168585</v>
      </c>
      <c r="L68" s="30">
        <f t="shared" si="14"/>
        <v>427314.72904388659</v>
      </c>
      <c r="M68" s="30">
        <f t="shared" si="14"/>
        <v>471779.0161044476</v>
      </c>
      <c r="N68" s="30">
        <f t="shared" si="14"/>
        <v>86548852.801379129</v>
      </c>
      <c r="O68" s="30">
        <f t="shared" si="14"/>
        <v>33722359.821949244</v>
      </c>
      <c r="P68" s="30">
        <f t="shared" si="14"/>
        <v>25804890.145822298</v>
      </c>
      <c r="Q68" s="38">
        <f>ROUND(SUM(F68:P68)-E68,0)</f>
        <v>0</v>
      </c>
    </row>
    <row r="69" spans="1:17">
      <c r="C69" s="57"/>
    </row>
    <row r="70" spans="1:17">
      <c r="A70" s="40"/>
      <c r="B70" s="41"/>
      <c r="C70" s="41" t="str">
        <f>[2]Inputs!$C$4</f>
        <v>Rocky Mountain Power</v>
      </c>
      <c r="D70" s="42"/>
      <c r="E70" s="43"/>
      <c r="F70" s="41"/>
      <c r="G70" s="43"/>
      <c r="H70" s="43"/>
      <c r="I70" s="43"/>
      <c r="J70" s="41"/>
      <c r="K70" s="41"/>
      <c r="L70" s="41"/>
      <c r="M70" s="41"/>
      <c r="N70" s="41"/>
      <c r="O70" s="43"/>
      <c r="P70" s="43"/>
    </row>
    <row r="71" spans="1:17">
      <c r="A71" s="40"/>
      <c r="B71" s="41"/>
      <c r="C71" s="43" t="s">
        <v>70</v>
      </c>
      <c r="D71" s="42"/>
      <c r="E71" s="43"/>
      <c r="F71" s="41"/>
      <c r="G71" s="43"/>
      <c r="H71" s="41"/>
      <c r="I71" s="41"/>
      <c r="J71" s="41"/>
      <c r="K71" s="41"/>
      <c r="L71" s="41"/>
      <c r="M71" s="41"/>
      <c r="N71" s="41"/>
      <c r="O71" s="43"/>
      <c r="P71" s="43"/>
    </row>
    <row r="72" spans="1:17">
      <c r="A72" s="40"/>
      <c r="B72" s="41"/>
      <c r="C72" s="41" t="str">
        <f>[2]Inputs!$C$5</f>
        <v>State of Utah</v>
      </c>
      <c r="D72" s="42"/>
      <c r="E72" s="43"/>
      <c r="F72" s="41"/>
      <c r="G72" s="43"/>
      <c r="H72" s="41"/>
      <c r="I72" s="41"/>
      <c r="J72" s="41"/>
      <c r="K72" s="41"/>
      <c r="L72" s="41"/>
      <c r="M72" s="41"/>
      <c r="N72" s="41"/>
      <c r="O72" s="43"/>
      <c r="P72" s="43"/>
    </row>
    <row r="73" spans="1:17">
      <c r="A73" s="40"/>
      <c r="B73" s="41"/>
      <c r="C73" s="41" t="str">
        <f>[2]Inputs!$C$7</f>
        <v>2020 Protocol (Non Wgt)</v>
      </c>
      <c r="D73" s="42"/>
      <c r="E73" s="43"/>
      <c r="F73" s="41"/>
      <c r="G73" s="43"/>
      <c r="H73" s="41"/>
      <c r="I73" s="41"/>
      <c r="J73" s="41"/>
      <c r="K73" s="41"/>
      <c r="L73" s="41"/>
      <c r="M73" s="41"/>
      <c r="N73" s="41"/>
      <c r="O73" s="41"/>
      <c r="P73" s="41"/>
    </row>
    <row r="74" spans="1:17">
      <c r="A74" s="40"/>
      <c r="B74" s="44"/>
      <c r="C74" s="41" t="str">
        <f>[2]Inputs!C6</f>
        <v>12 Months Ended Dec 2020</v>
      </c>
      <c r="D74" s="42"/>
      <c r="E74" s="43"/>
      <c r="F74" s="41"/>
      <c r="G74" s="43"/>
      <c r="H74" s="41"/>
      <c r="I74" s="41"/>
      <c r="J74" s="41"/>
      <c r="K74" s="41"/>
      <c r="L74" s="41"/>
      <c r="M74" s="41"/>
      <c r="N74" s="41"/>
      <c r="O74" s="41"/>
      <c r="P74" s="41"/>
    </row>
    <row r="75" spans="1:17">
      <c r="A75" s="40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7">
      <c r="A76" s="40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7">
      <c r="A77" s="40"/>
      <c r="B77" s="29"/>
      <c r="C77" s="46" t="s">
        <v>2</v>
      </c>
      <c r="D77" s="47" t="s">
        <v>3</v>
      </c>
      <c r="E77" s="46" t="s">
        <v>4</v>
      </c>
      <c r="F77" s="46" t="s">
        <v>5</v>
      </c>
      <c r="G77" s="46" t="s">
        <v>6</v>
      </c>
      <c r="H77" s="46" t="s">
        <v>7</v>
      </c>
      <c r="I77" s="46" t="s">
        <v>8</v>
      </c>
      <c r="J77" s="46" t="s">
        <v>9</v>
      </c>
      <c r="K77" s="46" t="s">
        <v>10</v>
      </c>
      <c r="L77" s="46" t="s">
        <v>11</v>
      </c>
      <c r="M77" s="46" t="s">
        <v>12</v>
      </c>
      <c r="N77" s="46" t="s">
        <v>13</v>
      </c>
      <c r="O77" s="46" t="s">
        <v>14</v>
      </c>
      <c r="P77" s="46" t="s">
        <v>15</v>
      </c>
      <c r="Q77" s="46"/>
    </row>
    <row r="78" spans="1:17">
      <c r="A78" s="40"/>
      <c r="B78" s="29"/>
      <c r="C78" s="29"/>
      <c r="D78" s="27"/>
      <c r="E78" s="46"/>
      <c r="F78" s="48"/>
      <c r="G78" s="40"/>
      <c r="H78" s="40"/>
      <c r="I78" s="40"/>
      <c r="J78" s="40"/>
      <c r="K78" s="48"/>
      <c r="L78" s="40"/>
      <c r="M78" s="40"/>
      <c r="N78" s="40"/>
      <c r="O78" s="45"/>
      <c r="P78" s="45"/>
      <c r="Q78" s="49" t="s">
        <v>16</v>
      </c>
    </row>
    <row r="79" spans="1:17" ht="38.25">
      <c r="A79" s="40"/>
      <c r="B79" s="50"/>
      <c r="C79" s="51" t="s">
        <v>17</v>
      </c>
      <c r="D79" s="52"/>
      <c r="E79" s="17" t="str">
        <f>'[2]P+T+D+R+M'!H$10</f>
        <v>Utah
Jurisdiction
Normalized</v>
      </c>
      <c r="F79" s="17" t="str">
        <f>'[2]P+T+D+R+M'!I$10</f>
        <v>Residential
Sch 1</v>
      </c>
      <c r="G79" s="17" t="str">
        <f>'[2]P+T+D+R+M'!J$10</f>
        <v>General
Large Dist.
Sch 6</v>
      </c>
      <c r="H79" s="17" t="str">
        <f>'[2]P+T+D+R+M'!K$10</f>
        <v>General
+1 MW
Sch 8</v>
      </c>
      <c r="I79" s="17" t="str">
        <f>'[2]P+T+D+R+M'!L$10</f>
        <v>Street &amp; Area
Lighting
Sch. 7,11,12</v>
      </c>
      <c r="J79" s="17" t="str">
        <f>'[2]P+T+D+R+M'!M$10</f>
        <v>General
Trans
Sch 9</v>
      </c>
      <c r="K79" s="17" t="str">
        <f>'[2]P+T+D+R+M'!N$10</f>
        <v>Irrigation
Sch 10</v>
      </c>
      <c r="L79" s="17" t="str">
        <f>'[2]P+T+D+R+M'!O$10</f>
        <v>Traffic
Signals
Sch 15</v>
      </c>
      <c r="M79" s="17" t="str">
        <f>'[2]P+T+D+R+M'!P$10</f>
        <v>Outdoor
Lighting
Sch 15</v>
      </c>
      <c r="N79" s="17" t="str">
        <f>'[2]P+T+D+R+M'!Q$10</f>
        <v>General
Small Dist.
Sch 23</v>
      </c>
      <c r="O79" s="17" t="str">
        <f>'[2]P+T+D+R+M'!R$10</f>
        <v>Industrial
Cust 1</v>
      </c>
      <c r="P79" s="17" t="str">
        <f>'[2]P+T+D+R+M'!S$10</f>
        <v>Industrial
Cust 2</v>
      </c>
      <c r="Q79" s="53">
        <f>ROUND(SUM(Q84:Q138),0)</f>
        <v>0</v>
      </c>
    </row>
    <row r="80" spans="1:17">
      <c r="A80" s="40"/>
      <c r="B80" s="50"/>
      <c r="C80" s="51"/>
      <c r="D80" s="52"/>
      <c r="E80" s="51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30"/>
    </row>
    <row r="81" spans="1:17">
      <c r="A81" s="40"/>
      <c r="B81" s="50"/>
      <c r="C81" s="2" t="s">
        <v>18</v>
      </c>
      <c r="D81" s="52"/>
      <c r="E81" s="46">
        <f>'[2]Production-Demand Variable'!H12</f>
        <v>205672575.39084879</v>
      </c>
      <c r="F81" s="46">
        <f>'[2]Production-Demand Variable'!I12</f>
        <v>76668658.481852874</v>
      </c>
      <c r="G81" s="46">
        <f>'[2]Production-Demand Variable'!J12</f>
        <v>56353113.429475419</v>
      </c>
      <c r="H81" s="46">
        <f>'[2]Production-Demand Variable'!K12</f>
        <v>14919726.373848068</v>
      </c>
      <c r="I81" s="46">
        <f>'[2]Production-Demand Variable'!L12</f>
        <v>203027.78216790984</v>
      </c>
      <c r="J81" s="46">
        <f>'[2]Production-Demand Variable'!M12</f>
        <v>34235606.622895159</v>
      </c>
      <c r="K81" s="46">
        <f>'[2]Production-Demand Variable'!N12</f>
        <v>2013542.4713597232</v>
      </c>
      <c r="L81" s="46">
        <f>'[2]Production-Demand Variable'!O12</f>
        <v>57929.595830759354</v>
      </c>
      <c r="M81" s="46">
        <f>'[2]Production-Demand Variable'!P12</f>
        <v>45365.200995784711</v>
      </c>
      <c r="N81" s="46">
        <f>'[2]Production-Demand Variable'!Q12</f>
        <v>12980016.413041014</v>
      </c>
      <c r="O81" s="46">
        <f>'[2]Production-Demand Variable'!R12</f>
        <v>4938215.2538073612</v>
      </c>
      <c r="P81" s="46">
        <f>'[2]Production-Demand Variable'!S12</f>
        <v>3257373.7655747002</v>
      </c>
      <c r="Q81" s="30"/>
    </row>
    <row r="82" spans="1:17">
      <c r="A82" s="40"/>
      <c r="B82" s="29"/>
      <c r="C82" s="29"/>
      <c r="D82" s="27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7">
      <c r="A83" s="40">
        <f>ROW()</f>
        <v>83</v>
      </c>
      <c r="B83" s="29"/>
      <c r="C83" s="29" t="s">
        <v>19</v>
      </c>
      <c r="D83" s="27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7">
      <c r="A84" s="40">
        <f>ROW()</f>
        <v>84</v>
      </c>
      <c r="B84" s="29"/>
      <c r="C84" s="29" t="s">
        <v>20</v>
      </c>
      <c r="D84" s="27"/>
      <c r="E84" s="48">
        <f t="shared" ref="E84:E92" si="15">SUM(F84:P84)</f>
        <v>234940919.8893283</v>
      </c>
      <c r="F84" s="29">
        <f>'[2]Production-Demand Variable'!I15</f>
        <v>87579032.431412444</v>
      </c>
      <c r="G84" s="29">
        <f>'[2]Production-Demand Variable'!J15</f>
        <v>64372473.007588461</v>
      </c>
      <c r="H84" s="29">
        <f>'[2]Production-Demand Variable'!K15</f>
        <v>17042885.91761807</v>
      </c>
      <c r="I84" s="29">
        <f>'[2]Production-Demand Variable'!L15</f>
        <v>231919.75796954628</v>
      </c>
      <c r="J84" s="29">
        <f>'[2]Production-Demand Variable'!M15</f>
        <v>39107522.710147627</v>
      </c>
      <c r="K84" s="29">
        <f>'[2]Production-Demand Variable'!N15</f>
        <v>2300080.6965075494</v>
      </c>
      <c r="L84" s="29">
        <f>'[2]Production-Demand Variable'!O15</f>
        <v>66173.29756984784</v>
      </c>
      <c r="M84" s="29">
        <f>'[2]Production-Demand Variable'!P15</f>
        <v>51820.919890071826</v>
      </c>
      <c r="N84" s="29">
        <f>'[2]Production-Demand Variable'!Q15</f>
        <v>14827144.506083343</v>
      </c>
      <c r="O84" s="29">
        <f>'[2]Production-Demand Variable'!R15</f>
        <v>5640950.5843754606</v>
      </c>
      <c r="P84" s="29">
        <f>'[2]Production-Demand Variable'!S15</f>
        <v>3720916.0601658719</v>
      </c>
      <c r="Q84" s="38">
        <f t="shared" ref="Q84:Q92" si="16">ROUND(SUM(F84:P84)-E84,0)</f>
        <v>0</v>
      </c>
    </row>
    <row r="85" spans="1:17">
      <c r="A85" s="40">
        <f>ROW()</f>
        <v>85</v>
      </c>
      <c r="B85" s="29"/>
      <c r="C85" s="29" t="s">
        <v>21</v>
      </c>
      <c r="D85" s="27"/>
      <c r="E85" s="48">
        <f t="shared" si="15"/>
        <v>0</v>
      </c>
      <c r="F85" s="29">
        <f>'[2]Production-Demand Variable'!I16</f>
        <v>0</v>
      </c>
      <c r="G85" s="29">
        <f>'[2]Production-Demand Variable'!J16</f>
        <v>0</v>
      </c>
      <c r="H85" s="29">
        <f>'[2]Production-Demand Variable'!K16</f>
        <v>0</v>
      </c>
      <c r="I85" s="29">
        <f>'[2]Production-Demand Variable'!L16</f>
        <v>0</v>
      </c>
      <c r="J85" s="29">
        <f>'[2]Production-Demand Variable'!M16</f>
        <v>0</v>
      </c>
      <c r="K85" s="29">
        <f>'[2]Production-Demand Variable'!N16</f>
        <v>0</v>
      </c>
      <c r="L85" s="29">
        <f>'[2]Production-Demand Variable'!O16</f>
        <v>0</v>
      </c>
      <c r="M85" s="29">
        <f>'[2]Production-Demand Variable'!P16</f>
        <v>0</v>
      </c>
      <c r="N85" s="29">
        <f>'[2]Production-Demand Variable'!Q16</f>
        <v>0</v>
      </c>
      <c r="O85" s="29">
        <f>'[2]Production-Demand Variable'!R16</f>
        <v>0</v>
      </c>
      <c r="P85" s="29">
        <f>'[2]Production-Demand Variable'!S16</f>
        <v>0</v>
      </c>
      <c r="Q85" s="38">
        <f t="shared" si="16"/>
        <v>0</v>
      </c>
    </row>
    <row r="86" spans="1:17">
      <c r="A86" s="40">
        <f>ROW()</f>
        <v>86</v>
      </c>
      <c r="B86" s="29"/>
      <c r="C86" s="29" t="s">
        <v>22</v>
      </c>
      <c r="D86" s="27"/>
      <c r="E86" s="48">
        <f t="shared" si="15"/>
        <v>0</v>
      </c>
      <c r="F86" s="29">
        <f>'[2]Production-Demand Variable'!I17</f>
        <v>0</v>
      </c>
      <c r="G86" s="29">
        <f>'[2]Production-Demand Variable'!J17</f>
        <v>0</v>
      </c>
      <c r="H86" s="29">
        <f>'[2]Production-Demand Variable'!K17</f>
        <v>0</v>
      </c>
      <c r="I86" s="29">
        <f>'[2]Production-Demand Variable'!L17</f>
        <v>0</v>
      </c>
      <c r="J86" s="29">
        <f>'[2]Production-Demand Variable'!M17</f>
        <v>0</v>
      </c>
      <c r="K86" s="29">
        <f>'[2]Production-Demand Variable'!N17</f>
        <v>0</v>
      </c>
      <c r="L86" s="29">
        <f>'[2]Production-Demand Variable'!O17</f>
        <v>0</v>
      </c>
      <c r="M86" s="29">
        <f>'[2]Production-Demand Variable'!P17</f>
        <v>0</v>
      </c>
      <c r="N86" s="29">
        <f>'[2]Production-Demand Variable'!Q17</f>
        <v>0</v>
      </c>
      <c r="O86" s="29">
        <f>'[2]Production-Demand Variable'!R17</f>
        <v>0</v>
      </c>
      <c r="P86" s="29">
        <f>'[2]Production-Demand Variable'!S17</f>
        <v>0</v>
      </c>
      <c r="Q86" s="38">
        <f t="shared" si="16"/>
        <v>0</v>
      </c>
    </row>
    <row r="87" spans="1:17">
      <c r="A87" s="40">
        <f>ROW()</f>
        <v>87</v>
      </c>
      <c r="B87" s="29"/>
      <c r="C87" s="29" t="s">
        <v>23</v>
      </c>
      <c r="D87" s="27"/>
      <c r="E87" s="48">
        <f t="shared" si="15"/>
        <v>0</v>
      </c>
      <c r="F87" s="29">
        <f>'[2]Production-Demand Variable'!I18</f>
        <v>0</v>
      </c>
      <c r="G87" s="29">
        <f>'[2]Production-Demand Variable'!J18</f>
        <v>0</v>
      </c>
      <c r="H87" s="29">
        <f>'[2]Production-Demand Variable'!K18</f>
        <v>0</v>
      </c>
      <c r="I87" s="29">
        <f>'[2]Production-Demand Variable'!L18</f>
        <v>0</v>
      </c>
      <c r="J87" s="29">
        <f>'[2]Production-Demand Variable'!M18</f>
        <v>0</v>
      </c>
      <c r="K87" s="29">
        <f>'[2]Production-Demand Variable'!N18</f>
        <v>0</v>
      </c>
      <c r="L87" s="29">
        <f>'[2]Production-Demand Variable'!O18</f>
        <v>0</v>
      </c>
      <c r="M87" s="29">
        <f>'[2]Production-Demand Variable'!P18</f>
        <v>0</v>
      </c>
      <c r="N87" s="29">
        <f>'[2]Production-Demand Variable'!Q18</f>
        <v>0</v>
      </c>
      <c r="O87" s="29">
        <f>'[2]Production-Demand Variable'!R18</f>
        <v>0</v>
      </c>
      <c r="P87" s="29">
        <f>'[2]Production-Demand Variable'!S18</f>
        <v>0</v>
      </c>
      <c r="Q87" s="38">
        <f t="shared" si="16"/>
        <v>0</v>
      </c>
    </row>
    <row r="88" spans="1:17">
      <c r="A88" s="40">
        <f>ROW()</f>
        <v>88</v>
      </c>
      <c r="B88" s="29"/>
      <c r="C88" s="29" t="s">
        <v>24</v>
      </c>
      <c r="D88" s="27"/>
      <c r="E88" s="48">
        <f t="shared" si="15"/>
        <v>-29268344.49847953</v>
      </c>
      <c r="F88" s="29">
        <f>'[2]Production-Demand Variable'!I19</f>
        <v>-10910373.949559575</v>
      </c>
      <c r="G88" s="29">
        <f>'[2]Production-Demand Variable'!J19</f>
        <v>-8019359.5781130418</v>
      </c>
      <c r="H88" s="29">
        <f>'[2]Production-Demand Variable'!K19</f>
        <v>-2123159.5437700027</v>
      </c>
      <c r="I88" s="29">
        <f>'[2]Production-Demand Variable'!L19</f>
        <v>-28891.975801636421</v>
      </c>
      <c r="J88" s="29">
        <f>'[2]Production-Demand Variable'!M19</f>
        <v>-4871916.0872524707</v>
      </c>
      <c r="K88" s="29">
        <f>'[2]Production-Demand Variable'!N19</f>
        <v>-286538.22514782602</v>
      </c>
      <c r="L88" s="29">
        <f>'[2]Production-Demand Variable'!O19</f>
        <v>-8243.7017390884885</v>
      </c>
      <c r="M88" s="29">
        <f>'[2]Production-Demand Variable'!P19</f>
        <v>-6455.7188942871144</v>
      </c>
      <c r="N88" s="29">
        <f>'[2]Production-Demand Variable'!Q19</f>
        <v>-1847128.0930423283</v>
      </c>
      <c r="O88" s="29">
        <f>'[2]Production-Demand Variable'!R19</f>
        <v>-702735.33056809905</v>
      </c>
      <c r="P88" s="29">
        <f>'[2]Production-Demand Variable'!S19</f>
        <v>-463542.29459117184</v>
      </c>
      <c r="Q88" s="38">
        <f t="shared" si="16"/>
        <v>0</v>
      </c>
    </row>
    <row r="89" spans="1:17">
      <c r="A89" s="40">
        <f>ROW()</f>
        <v>89</v>
      </c>
      <c r="B89" s="29"/>
      <c r="C89" s="29" t="s">
        <v>25</v>
      </c>
      <c r="D89" s="27"/>
      <c r="E89" s="48">
        <f t="shared" si="15"/>
        <v>0</v>
      </c>
      <c r="F89" s="29">
        <f>'[2]Production-Demand Variable'!I20</f>
        <v>0</v>
      </c>
      <c r="G89" s="29">
        <f>'[2]Production-Demand Variable'!J20</f>
        <v>0</v>
      </c>
      <c r="H89" s="29">
        <f>'[2]Production-Demand Variable'!K20</f>
        <v>0</v>
      </c>
      <c r="I89" s="29">
        <f>'[2]Production-Demand Variable'!L20</f>
        <v>0</v>
      </c>
      <c r="J89" s="29">
        <f>'[2]Production-Demand Variable'!M20</f>
        <v>0</v>
      </c>
      <c r="K89" s="29">
        <f>'[2]Production-Demand Variable'!N20</f>
        <v>0</v>
      </c>
      <c r="L89" s="29">
        <f>'[2]Production-Demand Variable'!O20</f>
        <v>0</v>
      </c>
      <c r="M89" s="29">
        <f>'[2]Production-Demand Variable'!P20</f>
        <v>0</v>
      </c>
      <c r="N89" s="29">
        <f>'[2]Production-Demand Variable'!Q20</f>
        <v>0</v>
      </c>
      <c r="O89" s="29">
        <f>'[2]Production-Demand Variable'!R20</f>
        <v>0</v>
      </c>
      <c r="P89" s="29">
        <f>'[2]Production-Demand Variable'!S20</f>
        <v>0</v>
      </c>
      <c r="Q89" s="38">
        <f t="shared" si="16"/>
        <v>0</v>
      </c>
    </row>
    <row r="90" spans="1:17">
      <c r="A90" s="40">
        <f>ROW()</f>
        <v>90</v>
      </c>
      <c r="B90" s="29"/>
      <c r="C90" s="29" t="s">
        <v>26</v>
      </c>
      <c r="D90" s="27"/>
      <c r="E90" s="48">
        <f t="shared" si="15"/>
        <v>0</v>
      </c>
      <c r="F90" s="29">
        <f>'[2]Production-Demand Variable'!I21</f>
        <v>0</v>
      </c>
      <c r="G90" s="29">
        <f>'[2]Production-Demand Variable'!J21</f>
        <v>0</v>
      </c>
      <c r="H90" s="29">
        <f>'[2]Production-Demand Variable'!K21</f>
        <v>0</v>
      </c>
      <c r="I90" s="29">
        <f>'[2]Production-Demand Variable'!L21</f>
        <v>0</v>
      </c>
      <c r="J90" s="29">
        <f>'[2]Production-Demand Variable'!M21</f>
        <v>0</v>
      </c>
      <c r="K90" s="29">
        <f>'[2]Production-Demand Variable'!N21</f>
        <v>0</v>
      </c>
      <c r="L90" s="29">
        <f>'[2]Production-Demand Variable'!O21</f>
        <v>0</v>
      </c>
      <c r="M90" s="29">
        <f>'[2]Production-Demand Variable'!P21</f>
        <v>0</v>
      </c>
      <c r="N90" s="29">
        <f>'[2]Production-Demand Variable'!Q21</f>
        <v>0</v>
      </c>
      <c r="O90" s="29">
        <f>'[2]Production-Demand Variable'!R21</f>
        <v>0</v>
      </c>
      <c r="P90" s="29">
        <f>'[2]Production-Demand Variable'!S21</f>
        <v>0</v>
      </c>
      <c r="Q90" s="38">
        <f t="shared" si="16"/>
        <v>0</v>
      </c>
    </row>
    <row r="91" spans="1:17">
      <c r="A91" s="40">
        <f>ROW()</f>
        <v>91</v>
      </c>
      <c r="B91" s="29"/>
      <c r="C91" s="29" t="s">
        <v>27</v>
      </c>
      <c r="E91" s="48">
        <f t="shared" si="15"/>
        <v>0</v>
      </c>
      <c r="F91" s="29">
        <f>'[2]Production-Demand Variable'!I22</f>
        <v>0</v>
      </c>
      <c r="G91" s="29">
        <f>'[2]Production-Demand Variable'!J22</f>
        <v>0</v>
      </c>
      <c r="H91" s="29">
        <f>'[2]Production-Demand Variable'!K22</f>
        <v>0</v>
      </c>
      <c r="I91" s="29">
        <f>'[2]Production-Demand Variable'!L22</f>
        <v>0</v>
      </c>
      <c r="J91" s="29">
        <f>'[2]Production-Demand Variable'!M22</f>
        <v>0</v>
      </c>
      <c r="K91" s="29">
        <f>'[2]Production-Demand Variable'!N22</f>
        <v>0</v>
      </c>
      <c r="L91" s="29">
        <f>'[2]Production-Demand Variable'!O22</f>
        <v>0</v>
      </c>
      <c r="M91" s="29">
        <f>'[2]Production-Demand Variable'!P22</f>
        <v>0</v>
      </c>
      <c r="N91" s="29">
        <f>'[2]Production-Demand Variable'!Q22</f>
        <v>0</v>
      </c>
      <c r="O91" s="29">
        <f>'[2]Production-Demand Variable'!R22</f>
        <v>0</v>
      </c>
      <c r="P91" s="29">
        <f>'[2]Production-Demand Variable'!S22</f>
        <v>0</v>
      </c>
      <c r="Q91" s="38">
        <f t="shared" si="16"/>
        <v>0</v>
      </c>
    </row>
    <row r="92" spans="1:17">
      <c r="A92" s="40">
        <f>ROW()</f>
        <v>92</v>
      </c>
      <c r="B92" s="29"/>
      <c r="C92" s="29" t="s">
        <v>28</v>
      </c>
      <c r="E92" s="48">
        <f t="shared" si="15"/>
        <v>0</v>
      </c>
      <c r="F92" s="29">
        <f>'[2]Production-Demand Variable'!I23</f>
        <v>0</v>
      </c>
      <c r="G92" s="29">
        <f>'[2]Production-Demand Variable'!J23</f>
        <v>0</v>
      </c>
      <c r="H92" s="29">
        <f>'[2]Production-Demand Variable'!K23</f>
        <v>0</v>
      </c>
      <c r="I92" s="29">
        <f>'[2]Production-Demand Variable'!L23</f>
        <v>0</v>
      </c>
      <c r="J92" s="29">
        <f>'[2]Production-Demand Variable'!M23</f>
        <v>0</v>
      </c>
      <c r="K92" s="29">
        <f>'[2]Production-Demand Variable'!N23</f>
        <v>0</v>
      </c>
      <c r="L92" s="29">
        <f>'[2]Production-Demand Variable'!O23</f>
        <v>0</v>
      </c>
      <c r="M92" s="29">
        <f>'[2]Production-Demand Variable'!P23</f>
        <v>0</v>
      </c>
      <c r="N92" s="29">
        <f>'[2]Production-Demand Variable'!Q23</f>
        <v>0</v>
      </c>
      <c r="O92" s="29">
        <f>'[2]Production-Demand Variable'!R23</f>
        <v>0</v>
      </c>
      <c r="P92" s="29">
        <f>'[2]Production-Demand Variable'!S23</f>
        <v>0</v>
      </c>
      <c r="Q92" s="38">
        <f t="shared" si="16"/>
        <v>0</v>
      </c>
    </row>
    <row r="93" spans="1:17">
      <c r="A93" s="40">
        <f>ROW()</f>
        <v>93</v>
      </c>
      <c r="B93" s="29"/>
      <c r="D93" s="2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7">
      <c r="A94" s="40">
        <f>ROW()</f>
        <v>94</v>
      </c>
      <c r="B94" s="29"/>
      <c r="C94" s="29" t="s">
        <v>29</v>
      </c>
      <c r="D94" s="27"/>
      <c r="E94" s="54">
        <f t="shared" ref="E94:P94" si="17">SUM(E84:E92)</f>
        <v>205672575.39084876</v>
      </c>
      <c r="F94" s="54">
        <f t="shared" si="17"/>
        <v>76668658.481852874</v>
      </c>
      <c r="G94" s="54">
        <f t="shared" si="17"/>
        <v>56353113.429475419</v>
      </c>
      <c r="H94" s="54">
        <f t="shared" si="17"/>
        <v>14919726.373848068</v>
      </c>
      <c r="I94" s="54">
        <f t="shared" si="17"/>
        <v>203027.78216790984</v>
      </c>
      <c r="J94" s="54">
        <f t="shared" si="17"/>
        <v>34235606.622895159</v>
      </c>
      <c r="K94" s="54">
        <f t="shared" si="17"/>
        <v>2013542.4713597232</v>
      </c>
      <c r="L94" s="54">
        <f t="shared" si="17"/>
        <v>57929.595830759354</v>
      </c>
      <c r="M94" s="54">
        <f t="shared" si="17"/>
        <v>45365.200995784711</v>
      </c>
      <c r="N94" s="54">
        <f t="shared" si="17"/>
        <v>12980016.413041014</v>
      </c>
      <c r="O94" s="54">
        <f t="shared" si="17"/>
        <v>4938215.2538073612</v>
      </c>
      <c r="P94" s="54">
        <f t="shared" si="17"/>
        <v>3257373.7655747002</v>
      </c>
      <c r="Q94" s="38">
        <f>ROUND(SUM(F94:P94)-E94,0)</f>
        <v>0</v>
      </c>
    </row>
    <row r="95" spans="1:17">
      <c r="A95" s="40">
        <f>ROW()</f>
        <v>95</v>
      </c>
      <c r="B95" s="29"/>
      <c r="C95" s="29"/>
      <c r="D95" s="27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7">
      <c r="A96" s="40">
        <f>ROW()</f>
        <v>96</v>
      </c>
      <c r="B96" s="29"/>
      <c r="C96" s="29"/>
      <c r="D96" s="27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7">
      <c r="A97" s="40">
        <f>ROW()</f>
        <v>97</v>
      </c>
      <c r="B97" s="29"/>
      <c r="C97" s="29" t="s">
        <v>31</v>
      </c>
      <c r="D97" s="27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7">
      <c r="A98" s="40">
        <f>ROW()</f>
        <v>98</v>
      </c>
      <c r="B98" s="29"/>
      <c r="C98" s="29" t="s">
        <v>32</v>
      </c>
      <c r="D98" s="27"/>
      <c r="E98" s="48">
        <f t="shared" ref="E98:E108" si="18">SUM(F98:P98)</f>
        <v>0</v>
      </c>
      <c r="F98" s="29">
        <f>'[2]Production-Demand Variable'!I31</f>
        <v>0</v>
      </c>
      <c r="G98" s="29">
        <f>'[2]Production-Demand Variable'!J31</f>
        <v>0</v>
      </c>
      <c r="H98" s="29">
        <f>'[2]Production-Demand Variable'!K31</f>
        <v>0</v>
      </c>
      <c r="I98" s="29">
        <f>'[2]Production-Demand Variable'!L31</f>
        <v>0</v>
      </c>
      <c r="J98" s="29">
        <f>'[2]Production-Demand Variable'!M31</f>
        <v>0</v>
      </c>
      <c r="K98" s="29">
        <f>'[2]Production-Demand Variable'!N31</f>
        <v>0</v>
      </c>
      <c r="L98" s="29">
        <f>'[2]Production-Demand Variable'!O31</f>
        <v>0</v>
      </c>
      <c r="M98" s="29">
        <f>'[2]Production-Demand Variable'!P31</f>
        <v>0</v>
      </c>
      <c r="N98" s="29">
        <f>'[2]Production-Demand Variable'!Q31</f>
        <v>0</v>
      </c>
      <c r="O98" s="29">
        <f>'[2]Production-Demand Variable'!R31</f>
        <v>0</v>
      </c>
      <c r="P98" s="29">
        <f>'[2]Production-Demand Variable'!S31</f>
        <v>0</v>
      </c>
      <c r="Q98" s="38">
        <f t="shared" ref="Q98:Q108" si="19">ROUND(SUM(F98:P98)-E98,0)</f>
        <v>0</v>
      </c>
    </row>
    <row r="99" spans="1:17">
      <c r="A99" s="40">
        <f>ROW()</f>
        <v>99</v>
      </c>
      <c r="B99" s="29"/>
      <c r="C99" s="29" t="s">
        <v>33</v>
      </c>
      <c r="D99" s="27"/>
      <c r="E99" s="48">
        <f t="shared" si="18"/>
        <v>0</v>
      </c>
      <c r="F99" s="29">
        <f>'[2]Production-Demand Variable'!I32</f>
        <v>0</v>
      </c>
      <c r="G99" s="29">
        <f>'[2]Production-Demand Variable'!J32</f>
        <v>0</v>
      </c>
      <c r="H99" s="29">
        <f>'[2]Production-Demand Variable'!K32</f>
        <v>0</v>
      </c>
      <c r="I99" s="29">
        <f>'[2]Production-Demand Variable'!L32</f>
        <v>0</v>
      </c>
      <c r="J99" s="29">
        <f>'[2]Production-Demand Variable'!M32</f>
        <v>0</v>
      </c>
      <c r="K99" s="29">
        <f>'[2]Production-Demand Variable'!N32</f>
        <v>0</v>
      </c>
      <c r="L99" s="29">
        <f>'[2]Production-Demand Variable'!O32</f>
        <v>0</v>
      </c>
      <c r="M99" s="29">
        <f>'[2]Production-Demand Variable'!P32</f>
        <v>0</v>
      </c>
      <c r="N99" s="29">
        <f>'[2]Production-Demand Variable'!Q32</f>
        <v>0</v>
      </c>
      <c r="O99" s="29">
        <f>'[2]Production-Demand Variable'!R32</f>
        <v>0</v>
      </c>
      <c r="P99" s="29">
        <f>'[2]Production-Demand Variable'!S32</f>
        <v>0</v>
      </c>
      <c r="Q99" s="38">
        <f t="shared" si="19"/>
        <v>0</v>
      </c>
    </row>
    <row r="100" spans="1:17">
      <c r="A100" s="40">
        <f>ROW()</f>
        <v>100</v>
      </c>
      <c r="B100" s="29"/>
      <c r="C100" s="29" t="s">
        <v>34</v>
      </c>
      <c r="D100" s="27"/>
      <c r="E100" s="48">
        <f t="shared" si="18"/>
        <v>0</v>
      </c>
      <c r="F100" s="29">
        <f>'[2]Production-Demand Variable'!I33</f>
        <v>0</v>
      </c>
      <c r="G100" s="29">
        <f>'[2]Production-Demand Variable'!J33</f>
        <v>0</v>
      </c>
      <c r="H100" s="29">
        <f>'[2]Production-Demand Variable'!K33</f>
        <v>0</v>
      </c>
      <c r="I100" s="29">
        <f>'[2]Production-Demand Variable'!L33</f>
        <v>0</v>
      </c>
      <c r="J100" s="29">
        <f>'[2]Production-Demand Variable'!M33</f>
        <v>0</v>
      </c>
      <c r="K100" s="29">
        <f>'[2]Production-Demand Variable'!N33</f>
        <v>0</v>
      </c>
      <c r="L100" s="29">
        <f>'[2]Production-Demand Variable'!O33</f>
        <v>0</v>
      </c>
      <c r="M100" s="29">
        <f>'[2]Production-Demand Variable'!P33</f>
        <v>0</v>
      </c>
      <c r="N100" s="29">
        <f>'[2]Production-Demand Variable'!Q33</f>
        <v>0</v>
      </c>
      <c r="O100" s="29">
        <f>'[2]Production-Demand Variable'!R33</f>
        <v>0</v>
      </c>
      <c r="P100" s="29">
        <f>'[2]Production-Demand Variable'!S33</f>
        <v>0</v>
      </c>
      <c r="Q100" s="38">
        <f t="shared" si="19"/>
        <v>0</v>
      </c>
    </row>
    <row r="101" spans="1:17">
      <c r="A101" s="40">
        <f>ROW()</f>
        <v>101</v>
      </c>
      <c r="B101" s="29"/>
      <c r="C101" s="2" t="s">
        <v>35</v>
      </c>
      <c r="D101" s="27"/>
      <c r="E101" s="48">
        <f t="shared" si="18"/>
        <v>0</v>
      </c>
      <c r="F101" s="29">
        <f>'[2]Production-Demand Variable'!I34</f>
        <v>0</v>
      </c>
      <c r="G101" s="29">
        <f>'[2]Production-Demand Variable'!J34</f>
        <v>0</v>
      </c>
      <c r="H101" s="29">
        <f>'[2]Production-Demand Variable'!K34</f>
        <v>0</v>
      </c>
      <c r="I101" s="29">
        <f>'[2]Production-Demand Variable'!L34</f>
        <v>0</v>
      </c>
      <c r="J101" s="29">
        <f>'[2]Production-Demand Variable'!M34</f>
        <v>0</v>
      </c>
      <c r="K101" s="29">
        <f>'[2]Production-Demand Variable'!N34</f>
        <v>0</v>
      </c>
      <c r="L101" s="29">
        <f>'[2]Production-Demand Variable'!O34</f>
        <v>0</v>
      </c>
      <c r="M101" s="29">
        <f>'[2]Production-Demand Variable'!P34</f>
        <v>0</v>
      </c>
      <c r="N101" s="29">
        <f>'[2]Production-Demand Variable'!Q34</f>
        <v>0</v>
      </c>
      <c r="O101" s="29">
        <f>'[2]Production-Demand Variable'!R34</f>
        <v>0</v>
      </c>
      <c r="P101" s="29">
        <f>'[2]Production-Demand Variable'!S34</f>
        <v>0</v>
      </c>
      <c r="Q101" s="38">
        <f t="shared" si="19"/>
        <v>0</v>
      </c>
    </row>
    <row r="102" spans="1:17">
      <c r="A102" s="40">
        <f>ROW()</f>
        <v>102</v>
      </c>
      <c r="B102" s="29"/>
      <c r="C102" s="29" t="s">
        <v>36</v>
      </c>
      <c r="D102" s="27"/>
      <c r="E102" s="48">
        <f t="shared" si="18"/>
        <v>0</v>
      </c>
      <c r="F102" s="29">
        <f>'[2]Production-Demand Variable'!I35</f>
        <v>0</v>
      </c>
      <c r="G102" s="29">
        <f>'[2]Production-Demand Variable'!J35</f>
        <v>0</v>
      </c>
      <c r="H102" s="29">
        <f>'[2]Production-Demand Variable'!K35</f>
        <v>0</v>
      </c>
      <c r="I102" s="29">
        <f>'[2]Production-Demand Variable'!L35</f>
        <v>0</v>
      </c>
      <c r="J102" s="29">
        <f>'[2]Production-Demand Variable'!M35</f>
        <v>0</v>
      </c>
      <c r="K102" s="29">
        <f>'[2]Production-Demand Variable'!N35</f>
        <v>0</v>
      </c>
      <c r="L102" s="29">
        <f>'[2]Production-Demand Variable'!O35</f>
        <v>0</v>
      </c>
      <c r="M102" s="29">
        <f>'[2]Production-Demand Variable'!P35</f>
        <v>0</v>
      </c>
      <c r="N102" s="29">
        <f>'[2]Production-Demand Variable'!Q35</f>
        <v>0</v>
      </c>
      <c r="O102" s="29">
        <f>'[2]Production-Demand Variable'!R35</f>
        <v>0</v>
      </c>
      <c r="P102" s="29">
        <f>'[2]Production-Demand Variable'!S35</f>
        <v>0</v>
      </c>
      <c r="Q102" s="38">
        <f t="shared" si="19"/>
        <v>0</v>
      </c>
    </row>
    <row r="103" spans="1:17">
      <c r="A103" s="40">
        <f>ROW()</f>
        <v>103</v>
      </c>
      <c r="B103" s="29"/>
      <c r="C103" s="29" t="s">
        <v>37</v>
      </c>
      <c r="D103" s="27"/>
      <c r="E103" s="48">
        <f t="shared" si="18"/>
        <v>0</v>
      </c>
      <c r="F103" s="29">
        <f>'[2]Production-Demand Variable'!I36</f>
        <v>0</v>
      </c>
      <c r="G103" s="29">
        <f>'[2]Production-Demand Variable'!J36</f>
        <v>0</v>
      </c>
      <c r="H103" s="29">
        <f>'[2]Production-Demand Variable'!K36</f>
        <v>0</v>
      </c>
      <c r="I103" s="29">
        <f>'[2]Production-Demand Variable'!L36</f>
        <v>0</v>
      </c>
      <c r="J103" s="29">
        <f>'[2]Production-Demand Variable'!M36</f>
        <v>0</v>
      </c>
      <c r="K103" s="29">
        <f>'[2]Production-Demand Variable'!N36</f>
        <v>0</v>
      </c>
      <c r="L103" s="29">
        <f>'[2]Production-Demand Variable'!O36</f>
        <v>0</v>
      </c>
      <c r="M103" s="29">
        <f>'[2]Production-Demand Variable'!P36</f>
        <v>0</v>
      </c>
      <c r="N103" s="29">
        <f>'[2]Production-Demand Variable'!Q36</f>
        <v>0</v>
      </c>
      <c r="O103" s="29">
        <f>'[2]Production-Demand Variable'!R36</f>
        <v>0</v>
      </c>
      <c r="P103" s="29">
        <f>'[2]Production-Demand Variable'!S36</f>
        <v>0</v>
      </c>
      <c r="Q103" s="38">
        <f t="shared" si="19"/>
        <v>0</v>
      </c>
    </row>
    <row r="104" spans="1:17">
      <c r="A104" s="40">
        <f>ROW()</f>
        <v>104</v>
      </c>
      <c r="B104" s="29"/>
      <c r="C104" s="29" t="s">
        <v>38</v>
      </c>
      <c r="D104" s="27"/>
      <c r="E104" s="48">
        <f t="shared" si="18"/>
        <v>0</v>
      </c>
      <c r="F104" s="29">
        <f>'[2]Production-Demand Variable'!I37</f>
        <v>0</v>
      </c>
      <c r="G104" s="29">
        <f>'[2]Production-Demand Variable'!J37</f>
        <v>0</v>
      </c>
      <c r="H104" s="29">
        <f>'[2]Production-Demand Variable'!K37</f>
        <v>0</v>
      </c>
      <c r="I104" s="29">
        <f>'[2]Production-Demand Variable'!L37</f>
        <v>0</v>
      </c>
      <c r="J104" s="29">
        <f>'[2]Production-Demand Variable'!M37</f>
        <v>0</v>
      </c>
      <c r="K104" s="29">
        <f>'[2]Production-Demand Variable'!N37</f>
        <v>0</v>
      </c>
      <c r="L104" s="29">
        <f>'[2]Production-Demand Variable'!O37</f>
        <v>0</v>
      </c>
      <c r="M104" s="29">
        <f>'[2]Production-Demand Variable'!P37</f>
        <v>0</v>
      </c>
      <c r="N104" s="29">
        <f>'[2]Production-Demand Variable'!Q37</f>
        <v>0</v>
      </c>
      <c r="O104" s="29">
        <f>'[2]Production-Demand Variable'!R37</f>
        <v>0</v>
      </c>
      <c r="P104" s="29">
        <f>'[2]Production-Demand Variable'!S37</f>
        <v>0</v>
      </c>
      <c r="Q104" s="38">
        <f t="shared" si="19"/>
        <v>0</v>
      </c>
    </row>
    <row r="105" spans="1:17">
      <c r="A105" s="40">
        <f>ROW()</f>
        <v>105</v>
      </c>
      <c r="B105" s="29"/>
      <c r="C105" s="29" t="s">
        <v>39</v>
      </c>
      <c r="D105" s="27"/>
      <c r="E105" s="48">
        <f t="shared" si="18"/>
        <v>0</v>
      </c>
      <c r="F105" s="29">
        <f>'[2]Production-Demand Variable'!I38</f>
        <v>0</v>
      </c>
      <c r="G105" s="29">
        <f>'[2]Production-Demand Variable'!J38</f>
        <v>0</v>
      </c>
      <c r="H105" s="29">
        <f>'[2]Production-Demand Variable'!K38</f>
        <v>0</v>
      </c>
      <c r="I105" s="29">
        <f>'[2]Production-Demand Variable'!L38</f>
        <v>0</v>
      </c>
      <c r="J105" s="29">
        <f>'[2]Production-Demand Variable'!M38</f>
        <v>0</v>
      </c>
      <c r="K105" s="29">
        <f>'[2]Production-Demand Variable'!N38</f>
        <v>0</v>
      </c>
      <c r="L105" s="29">
        <f>'[2]Production-Demand Variable'!O38</f>
        <v>0</v>
      </c>
      <c r="M105" s="29">
        <f>'[2]Production-Demand Variable'!P38</f>
        <v>0</v>
      </c>
      <c r="N105" s="29">
        <f>'[2]Production-Demand Variable'!Q38</f>
        <v>0</v>
      </c>
      <c r="O105" s="29">
        <f>'[2]Production-Demand Variable'!R38</f>
        <v>0</v>
      </c>
      <c r="P105" s="29">
        <f>'[2]Production-Demand Variable'!S38</f>
        <v>0</v>
      </c>
      <c r="Q105" s="38">
        <f t="shared" si="19"/>
        <v>0</v>
      </c>
    </row>
    <row r="106" spans="1:17">
      <c r="A106" s="40">
        <f>ROW()</f>
        <v>106</v>
      </c>
      <c r="B106" s="29"/>
      <c r="C106" s="29" t="s">
        <v>40</v>
      </c>
      <c r="E106" s="48">
        <f t="shared" si="18"/>
        <v>0</v>
      </c>
      <c r="F106" s="29">
        <f>'[2]Production-Demand Variable'!I39</f>
        <v>0</v>
      </c>
      <c r="G106" s="29">
        <f>'[2]Production-Demand Variable'!J39</f>
        <v>0</v>
      </c>
      <c r="H106" s="29">
        <f>'[2]Production-Demand Variable'!K39</f>
        <v>0</v>
      </c>
      <c r="I106" s="29">
        <f>'[2]Production-Demand Variable'!L39</f>
        <v>0</v>
      </c>
      <c r="J106" s="29">
        <f>'[2]Production-Demand Variable'!M39</f>
        <v>0</v>
      </c>
      <c r="K106" s="29">
        <f>'[2]Production-Demand Variable'!N39</f>
        <v>0</v>
      </c>
      <c r="L106" s="29">
        <f>'[2]Production-Demand Variable'!O39</f>
        <v>0</v>
      </c>
      <c r="M106" s="29">
        <f>'[2]Production-Demand Variable'!P39</f>
        <v>0</v>
      </c>
      <c r="N106" s="29">
        <f>'[2]Production-Demand Variable'!Q39</f>
        <v>0</v>
      </c>
      <c r="O106" s="29">
        <f>'[2]Production-Demand Variable'!R39</f>
        <v>0</v>
      </c>
      <c r="P106" s="29">
        <f>'[2]Production-Demand Variable'!S39</f>
        <v>0</v>
      </c>
      <c r="Q106" s="38">
        <f t="shared" si="19"/>
        <v>0</v>
      </c>
    </row>
    <row r="107" spans="1:17">
      <c r="A107" s="40">
        <f>ROW()</f>
        <v>107</v>
      </c>
      <c r="B107" s="29"/>
      <c r="C107" s="29" t="s">
        <v>41</v>
      </c>
      <c r="D107" s="27"/>
      <c r="E107" s="48">
        <f t="shared" si="18"/>
        <v>0</v>
      </c>
      <c r="F107" s="29">
        <f>'[2]Production-Demand Variable'!I40</f>
        <v>0</v>
      </c>
      <c r="G107" s="29">
        <f>'[2]Production-Demand Variable'!J40</f>
        <v>0</v>
      </c>
      <c r="H107" s="29">
        <f>'[2]Production-Demand Variable'!K40</f>
        <v>0</v>
      </c>
      <c r="I107" s="29">
        <f>'[2]Production-Demand Variable'!L40</f>
        <v>0</v>
      </c>
      <c r="J107" s="29">
        <f>'[2]Production-Demand Variable'!M40</f>
        <v>0</v>
      </c>
      <c r="K107" s="29">
        <f>'[2]Production-Demand Variable'!N40</f>
        <v>0</v>
      </c>
      <c r="L107" s="29">
        <f>'[2]Production-Demand Variable'!O40</f>
        <v>0</v>
      </c>
      <c r="M107" s="29">
        <f>'[2]Production-Demand Variable'!P40</f>
        <v>0</v>
      </c>
      <c r="N107" s="29">
        <f>'[2]Production-Demand Variable'!Q40</f>
        <v>0</v>
      </c>
      <c r="O107" s="29">
        <f>'[2]Production-Demand Variable'!R40</f>
        <v>0</v>
      </c>
      <c r="P107" s="29">
        <f>'[2]Production-Demand Variable'!S40</f>
        <v>0</v>
      </c>
      <c r="Q107" s="38">
        <f t="shared" si="19"/>
        <v>0</v>
      </c>
    </row>
    <row r="108" spans="1:17">
      <c r="A108" s="40">
        <f>ROW()</f>
        <v>108</v>
      </c>
      <c r="B108" s="29"/>
      <c r="C108" s="29" t="s">
        <v>42</v>
      </c>
      <c r="D108" s="27"/>
      <c r="E108" s="48">
        <f t="shared" si="18"/>
        <v>0</v>
      </c>
      <c r="F108" s="29">
        <f>'[2]Production-Demand Variable'!I41</f>
        <v>0</v>
      </c>
      <c r="G108" s="29">
        <f>'[2]Production-Demand Variable'!J41</f>
        <v>0</v>
      </c>
      <c r="H108" s="29">
        <f>'[2]Production-Demand Variable'!K41</f>
        <v>0</v>
      </c>
      <c r="I108" s="29">
        <f>'[2]Production-Demand Variable'!L41</f>
        <v>0</v>
      </c>
      <c r="J108" s="29">
        <f>'[2]Production-Demand Variable'!M41</f>
        <v>0</v>
      </c>
      <c r="K108" s="29">
        <f>'[2]Production-Demand Variable'!N41</f>
        <v>0</v>
      </c>
      <c r="L108" s="29">
        <f>'[2]Production-Demand Variable'!O41</f>
        <v>0</v>
      </c>
      <c r="M108" s="29">
        <f>'[2]Production-Demand Variable'!P41</f>
        <v>0</v>
      </c>
      <c r="N108" s="29">
        <f>'[2]Production-Demand Variable'!Q41</f>
        <v>0</v>
      </c>
      <c r="O108" s="29">
        <f>'[2]Production-Demand Variable'!R41</f>
        <v>0</v>
      </c>
      <c r="P108" s="29">
        <f>'[2]Production-Demand Variable'!S41</f>
        <v>0</v>
      </c>
      <c r="Q108" s="38">
        <f t="shared" si="19"/>
        <v>0</v>
      </c>
    </row>
    <row r="109" spans="1:17">
      <c r="A109" s="40">
        <f>ROW()</f>
        <v>109</v>
      </c>
      <c r="B109" s="29"/>
      <c r="C109" s="29"/>
      <c r="D109" s="27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7">
      <c r="A110" s="40">
        <f>ROW()</f>
        <v>110</v>
      </c>
      <c r="B110" s="29"/>
      <c r="C110" s="29" t="s">
        <v>43</v>
      </c>
      <c r="D110" s="27"/>
      <c r="E110" s="54">
        <f t="shared" ref="E110:P110" si="20">SUM(E98:E108)</f>
        <v>0</v>
      </c>
      <c r="F110" s="54">
        <f t="shared" si="20"/>
        <v>0</v>
      </c>
      <c r="G110" s="54">
        <f t="shared" si="20"/>
        <v>0</v>
      </c>
      <c r="H110" s="54">
        <f t="shared" si="20"/>
        <v>0</v>
      </c>
      <c r="I110" s="54">
        <f t="shared" si="20"/>
        <v>0</v>
      </c>
      <c r="J110" s="54">
        <f t="shared" si="20"/>
        <v>0</v>
      </c>
      <c r="K110" s="54">
        <f t="shared" si="20"/>
        <v>0</v>
      </c>
      <c r="L110" s="54">
        <f t="shared" si="20"/>
        <v>0</v>
      </c>
      <c r="M110" s="54">
        <f t="shared" si="20"/>
        <v>0</v>
      </c>
      <c r="N110" s="54">
        <f t="shared" si="20"/>
        <v>0</v>
      </c>
      <c r="O110" s="54">
        <f t="shared" si="20"/>
        <v>0</v>
      </c>
      <c r="P110" s="54">
        <f t="shared" si="20"/>
        <v>0</v>
      </c>
      <c r="Q110" s="38">
        <f>ROUND(SUM(F110:P110)-E110,0)</f>
        <v>0</v>
      </c>
    </row>
    <row r="111" spans="1:17">
      <c r="A111" s="40">
        <f>ROW()</f>
        <v>111</v>
      </c>
      <c r="B111" s="29"/>
      <c r="C111" s="29"/>
      <c r="D111" s="27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7">
      <c r="A112" s="40">
        <f>ROW()</f>
        <v>112</v>
      </c>
      <c r="B112" s="29"/>
      <c r="C112" s="29" t="s">
        <v>44</v>
      </c>
      <c r="D112" s="27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1:17">
      <c r="A113" s="40">
        <f>ROW()</f>
        <v>113</v>
      </c>
      <c r="B113" s="29"/>
      <c r="C113" s="29" t="s">
        <v>45</v>
      </c>
      <c r="D113" s="27"/>
      <c r="E113" s="48">
        <f t="shared" ref="E113:E119" si="21">SUM(F113:P113)</f>
        <v>0</v>
      </c>
      <c r="F113" s="29">
        <f>'[2]Production-Demand Variable'!I46</f>
        <v>0</v>
      </c>
      <c r="G113" s="29">
        <f>'[2]Production-Demand Variable'!J46</f>
        <v>0</v>
      </c>
      <c r="H113" s="29">
        <f>'[2]Production-Demand Variable'!K46</f>
        <v>0</v>
      </c>
      <c r="I113" s="29">
        <f>'[2]Production-Demand Variable'!L46</f>
        <v>0</v>
      </c>
      <c r="J113" s="29">
        <f>'[2]Production-Demand Variable'!M46</f>
        <v>0</v>
      </c>
      <c r="K113" s="29">
        <f>'[2]Production-Demand Variable'!N46</f>
        <v>0</v>
      </c>
      <c r="L113" s="29">
        <f>'[2]Production-Demand Variable'!O46</f>
        <v>0</v>
      </c>
      <c r="M113" s="29">
        <f>'[2]Production-Demand Variable'!P46</f>
        <v>0</v>
      </c>
      <c r="N113" s="29">
        <f>'[2]Production-Demand Variable'!Q46</f>
        <v>0</v>
      </c>
      <c r="O113" s="29">
        <f>'[2]Production-Demand Variable'!R46</f>
        <v>0</v>
      </c>
      <c r="P113" s="29">
        <f>'[2]Production-Demand Variable'!S46</f>
        <v>0</v>
      </c>
      <c r="Q113" s="38">
        <f t="shared" ref="Q113:Q119" si="22">ROUND(SUM(F113:P113)-E113,0)</f>
        <v>0</v>
      </c>
    </row>
    <row r="114" spans="1:17">
      <c r="A114" s="40">
        <f>ROW()</f>
        <v>114</v>
      </c>
      <c r="B114" s="29"/>
      <c r="C114" s="29" t="s">
        <v>46</v>
      </c>
      <c r="D114" s="27"/>
      <c r="E114" s="48">
        <f t="shared" si="21"/>
        <v>0</v>
      </c>
      <c r="F114" s="29">
        <f>'[2]Production-Demand Variable'!I47</f>
        <v>0</v>
      </c>
      <c r="G114" s="29">
        <f>'[2]Production-Demand Variable'!J47</f>
        <v>0</v>
      </c>
      <c r="H114" s="29">
        <f>'[2]Production-Demand Variable'!K47</f>
        <v>0</v>
      </c>
      <c r="I114" s="29">
        <f>'[2]Production-Demand Variable'!L47</f>
        <v>0</v>
      </c>
      <c r="J114" s="29">
        <f>'[2]Production-Demand Variable'!M47</f>
        <v>0</v>
      </c>
      <c r="K114" s="29">
        <f>'[2]Production-Demand Variable'!N47</f>
        <v>0</v>
      </c>
      <c r="L114" s="29">
        <f>'[2]Production-Demand Variable'!O47</f>
        <v>0</v>
      </c>
      <c r="M114" s="29">
        <f>'[2]Production-Demand Variable'!P47</f>
        <v>0</v>
      </c>
      <c r="N114" s="29">
        <f>'[2]Production-Demand Variable'!Q47</f>
        <v>0</v>
      </c>
      <c r="O114" s="29">
        <f>'[2]Production-Demand Variable'!R47</f>
        <v>0</v>
      </c>
      <c r="P114" s="29">
        <f>'[2]Production-Demand Variable'!S47</f>
        <v>0</v>
      </c>
      <c r="Q114" s="38">
        <f t="shared" si="22"/>
        <v>0</v>
      </c>
    </row>
    <row r="115" spans="1:17">
      <c r="A115" s="40">
        <f>ROW()</f>
        <v>115</v>
      </c>
      <c r="B115" s="29"/>
      <c r="C115" s="29" t="s">
        <v>47</v>
      </c>
      <c r="D115" s="27"/>
      <c r="E115" s="48">
        <f t="shared" si="21"/>
        <v>0</v>
      </c>
      <c r="F115" s="29">
        <f>'[2]Production-Demand Variable'!I48</f>
        <v>0</v>
      </c>
      <c r="G115" s="29">
        <f>'[2]Production-Demand Variable'!J48</f>
        <v>0</v>
      </c>
      <c r="H115" s="29">
        <f>'[2]Production-Demand Variable'!K48</f>
        <v>0</v>
      </c>
      <c r="I115" s="29">
        <f>'[2]Production-Demand Variable'!L48</f>
        <v>0</v>
      </c>
      <c r="J115" s="29">
        <f>'[2]Production-Demand Variable'!M48</f>
        <v>0</v>
      </c>
      <c r="K115" s="29">
        <f>'[2]Production-Demand Variable'!N48</f>
        <v>0</v>
      </c>
      <c r="L115" s="29">
        <f>'[2]Production-Demand Variable'!O48</f>
        <v>0</v>
      </c>
      <c r="M115" s="29">
        <f>'[2]Production-Demand Variable'!P48</f>
        <v>0</v>
      </c>
      <c r="N115" s="29">
        <f>'[2]Production-Demand Variable'!Q48</f>
        <v>0</v>
      </c>
      <c r="O115" s="29">
        <f>'[2]Production-Demand Variable'!R48</f>
        <v>0</v>
      </c>
      <c r="P115" s="29">
        <f>'[2]Production-Demand Variable'!S48</f>
        <v>0</v>
      </c>
      <c r="Q115" s="38">
        <f t="shared" si="22"/>
        <v>0</v>
      </c>
    </row>
    <row r="116" spans="1:17">
      <c r="A116" s="40">
        <f>ROW()</f>
        <v>116</v>
      </c>
      <c r="B116" s="29"/>
      <c r="C116" s="29" t="s">
        <v>48</v>
      </c>
      <c r="D116" s="27"/>
      <c r="E116" s="48">
        <f t="shared" si="21"/>
        <v>0</v>
      </c>
      <c r="F116" s="29">
        <f>'[2]Production-Demand Variable'!I49</f>
        <v>0</v>
      </c>
      <c r="G116" s="29">
        <f>'[2]Production-Demand Variable'!J49</f>
        <v>0</v>
      </c>
      <c r="H116" s="29">
        <f>'[2]Production-Demand Variable'!K49</f>
        <v>0</v>
      </c>
      <c r="I116" s="29">
        <f>'[2]Production-Demand Variable'!L49</f>
        <v>0</v>
      </c>
      <c r="J116" s="29">
        <f>'[2]Production-Demand Variable'!M49</f>
        <v>0</v>
      </c>
      <c r="K116" s="29">
        <f>'[2]Production-Demand Variable'!N49</f>
        <v>0</v>
      </c>
      <c r="L116" s="29">
        <f>'[2]Production-Demand Variable'!O49</f>
        <v>0</v>
      </c>
      <c r="M116" s="29">
        <f>'[2]Production-Demand Variable'!P49</f>
        <v>0</v>
      </c>
      <c r="N116" s="29">
        <f>'[2]Production-Demand Variable'!Q49</f>
        <v>0</v>
      </c>
      <c r="O116" s="29">
        <f>'[2]Production-Demand Variable'!R49</f>
        <v>0</v>
      </c>
      <c r="P116" s="29">
        <f>'[2]Production-Demand Variable'!S49</f>
        <v>0</v>
      </c>
      <c r="Q116" s="38">
        <f t="shared" si="22"/>
        <v>0</v>
      </c>
    </row>
    <row r="117" spans="1:17">
      <c r="A117" s="40">
        <f>ROW()</f>
        <v>117</v>
      </c>
      <c r="B117" s="29"/>
      <c r="C117" s="29" t="s">
        <v>49</v>
      </c>
      <c r="D117" s="27"/>
      <c r="E117" s="48">
        <f t="shared" si="21"/>
        <v>0</v>
      </c>
      <c r="F117" s="29">
        <f>'[2]Production-Demand Variable'!I50</f>
        <v>0</v>
      </c>
      <c r="G117" s="29">
        <f>'[2]Production-Demand Variable'!J50</f>
        <v>0</v>
      </c>
      <c r="H117" s="29">
        <f>'[2]Production-Demand Variable'!K50</f>
        <v>0</v>
      </c>
      <c r="I117" s="29">
        <f>'[2]Production-Demand Variable'!L50</f>
        <v>0</v>
      </c>
      <c r="J117" s="29">
        <f>'[2]Production-Demand Variable'!M50</f>
        <v>0</v>
      </c>
      <c r="K117" s="29">
        <f>'[2]Production-Demand Variable'!N50</f>
        <v>0</v>
      </c>
      <c r="L117" s="29">
        <f>'[2]Production-Demand Variable'!O50</f>
        <v>0</v>
      </c>
      <c r="M117" s="29">
        <f>'[2]Production-Demand Variable'!P50</f>
        <v>0</v>
      </c>
      <c r="N117" s="29">
        <f>'[2]Production-Demand Variable'!Q50</f>
        <v>0</v>
      </c>
      <c r="O117" s="29">
        <f>'[2]Production-Demand Variable'!R50</f>
        <v>0</v>
      </c>
      <c r="P117" s="29">
        <f>'[2]Production-Demand Variable'!S50</f>
        <v>0</v>
      </c>
      <c r="Q117" s="38">
        <f t="shared" si="22"/>
        <v>0</v>
      </c>
    </row>
    <row r="118" spans="1:17">
      <c r="A118" s="40">
        <f>ROW()</f>
        <v>118</v>
      </c>
      <c r="B118" s="29"/>
      <c r="C118" s="29" t="s">
        <v>50</v>
      </c>
      <c r="D118" s="27"/>
      <c r="E118" s="48">
        <f t="shared" si="21"/>
        <v>0</v>
      </c>
      <c r="F118" s="29">
        <f>'[2]Production-Demand Variable'!I51</f>
        <v>0</v>
      </c>
      <c r="G118" s="29">
        <f>'[2]Production-Demand Variable'!J51</f>
        <v>0</v>
      </c>
      <c r="H118" s="29">
        <f>'[2]Production-Demand Variable'!K51</f>
        <v>0</v>
      </c>
      <c r="I118" s="29">
        <f>'[2]Production-Demand Variable'!L51</f>
        <v>0</v>
      </c>
      <c r="J118" s="29">
        <f>'[2]Production-Demand Variable'!M51</f>
        <v>0</v>
      </c>
      <c r="K118" s="29">
        <f>'[2]Production-Demand Variable'!N51</f>
        <v>0</v>
      </c>
      <c r="L118" s="29">
        <f>'[2]Production-Demand Variable'!O51</f>
        <v>0</v>
      </c>
      <c r="M118" s="29">
        <f>'[2]Production-Demand Variable'!P51</f>
        <v>0</v>
      </c>
      <c r="N118" s="29">
        <f>'[2]Production-Demand Variable'!Q51</f>
        <v>0</v>
      </c>
      <c r="O118" s="29">
        <f>'[2]Production-Demand Variable'!R51</f>
        <v>0</v>
      </c>
      <c r="P118" s="29">
        <f>'[2]Production-Demand Variable'!S51</f>
        <v>0</v>
      </c>
      <c r="Q118" s="38">
        <f t="shared" si="22"/>
        <v>0</v>
      </c>
    </row>
    <row r="119" spans="1:17">
      <c r="A119" s="40">
        <f>ROW()</f>
        <v>119</v>
      </c>
      <c r="B119" s="29"/>
      <c r="C119" s="29" t="s">
        <v>51</v>
      </c>
      <c r="D119" s="27"/>
      <c r="E119" s="48">
        <f t="shared" si="21"/>
        <v>0</v>
      </c>
      <c r="F119" s="29">
        <f>'[2]Production-Demand Variable'!I52</f>
        <v>0</v>
      </c>
      <c r="G119" s="29">
        <f>'[2]Production-Demand Variable'!J52</f>
        <v>0</v>
      </c>
      <c r="H119" s="29">
        <f>'[2]Production-Demand Variable'!K52</f>
        <v>0</v>
      </c>
      <c r="I119" s="29">
        <f>'[2]Production-Demand Variable'!L52</f>
        <v>0</v>
      </c>
      <c r="J119" s="29">
        <f>'[2]Production-Demand Variable'!M52</f>
        <v>0</v>
      </c>
      <c r="K119" s="29">
        <f>'[2]Production-Demand Variable'!N52</f>
        <v>0</v>
      </c>
      <c r="L119" s="29">
        <f>'[2]Production-Demand Variable'!O52</f>
        <v>0</v>
      </c>
      <c r="M119" s="29">
        <f>'[2]Production-Demand Variable'!P52</f>
        <v>0</v>
      </c>
      <c r="N119" s="29">
        <f>'[2]Production-Demand Variable'!Q52</f>
        <v>0</v>
      </c>
      <c r="O119" s="29">
        <f>'[2]Production-Demand Variable'!R52</f>
        <v>0</v>
      </c>
      <c r="P119" s="29">
        <f>'[2]Production-Demand Variable'!S52</f>
        <v>0</v>
      </c>
      <c r="Q119" s="38">
        <f t="shared" si="22"/>
        <v>0</v>
      </c>
    </row>
    <row r="120" spans="1:17">
      <c r="A120" s="40">
        <f>ROW()</f>
        <v>120</v>
      </c>
      <c r="B120" s="29"/>
      <c r="C120" s="29"/>
      <c r="D120" s="27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7">
      <c r="A121" s="40">
        <f>ROW()</f>
        <v>121</v>
      </c>
      <c r="B121" s="29"/>
      <c r="C121" s="29" t="s">
        <v>52</v>
      </c>
      <c r="D121" s="27"/>
      <c r="E121" s="54">
        <f t="shared" ref="E121:P121" si="23">SUM(E113:E119)</f>
        <v>0</v>
      </c>
      <c r="F121" s="54">
        <f t="shared" si="23"/>
        <v>0</v>
      </c>
      <c r="G121" s="54">
        <f t="shared" si="23"/>
        <v>0</v>
      </c>
      <c r="H121" s="54">
        <f t="shared" si="23"/>
        <v>0</v>
      </c>
      <c r="I121" s="54">
        <f t="shared" si="23"/>
        <v>0</v>
      </c>
      <c r="J121" s="54">
        <f t="shared" si="23"/>
        <v>0</v>
      </c>
      <c r="K121" s="54">
        <f t="shared" si="23"/>
        <v>0</v>
      </c>
      <c r="L121" s="54">
        <f t="shared" si="23"/>
        <v>0</v>
      </c>
      <c r="M121" s="54">
        <f t="shared" si="23"/>
        <v>0</v>
      </c>
      <c r="N121" s="54">
        <f t="shared" si="23"/>
        <v>0</v>
      </c>
      <c r="O121" s="54">
        <f t="shared" si="23"/>
        <v>0</v>
      </c>
      <c r="P121" s="54">
        <f t="shared" si="23"/>
        <v>0</v>
      </c>
      <c r="Q121" s="38">
        <f>ROUND(SUM(F121:P121)-E121,0)</f>
        <v>0</v>
      </c>
    </row>
    <row r="122" spans="1:17">
      <c r="A122" s="40">
        <f>ROW()</f>
        <v>122</v>
      </c>
      <c r="B122" s="29"/>
      <c r="C122" s="29"/>
      <c r="D122" s="27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7" ht="13.5" thickBot="1">
      <c r="A123" s="40">
        <f>ROW()</f>
        <v>123</v>
      </c>
      <c r="B123" s="29"/>
      <c r="C123" s="29" t="s">
        <v>53</v>
      </c>
      <c r="D123" s="27"/>
      <c r="E123" s="55">
        <f t="shared" ref="E123:P123" si="24">E110+E121</f>
        <v>0</v>
      </c>
      <c r="F123" s="55">
        <f t="shared" si="24"/>
        <v>0</v>
      </c>
      <c r="G123" s="55">
        <f t="shared" si="24"/>
        <v>0</v>
      </c>
      <c r="H123" s="55">
        <f t="shared" si="24"/>
        <v>0</v>
      </c>
      <c r="I123" s="55">
        <f t="shared" si="24"/>
        <v>0</v>
      </c>
      <c r="J123" s="55">
        <f t="shared" si="24"/>
        <v>0</v>
      </c>
      <c r="K123" s="55">
        <f t="shared" si="24"/>
        <v>0</v>
      </c>
      <c r="L123" s="55">
        <f t="shared" si="24"/>
        <v>0</v>
      </c>
      <c r="M123" s="55">
        <f t="shared" si="24"/>
        <v>0</v>
      </c>
      <c r="N123" s="55">
        <f t="shared" si="24"/>
        <v>0</v>
      </c>
      <c r="O123" s="55">
        <f t="shared" si="24"/>
        <v>0</v>
      </c>
      <c r="P123" s="55">
        <f t="shared" si="24"/>
        <v>0</v>
      </c>
      <c r="Q123" s="38">
        <f>ROUND(SUM(F123:P123)-E123,0)</f>
        <v>0</v>
      </c>
    </row>
    <row r="124" spans="1:17" ht="13.5" thickTop="1">
      <c r="A124" s="40">
        <f>ROW()</f>
        <v>124</v>
      </c>
      <c r="B124" s="29"/>
      <c r="C124" s="29"/>
      <c r="D124" s="27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7">
      <c r="A125" s="40">
        <f>ROW()</f>
        <v>125</v>
      </c>
      <c r="B125" s="29"/>
      <c r="C125" s="2" t="s">
        <v>54</v>
      </c>
      <c r="D125" s="27"/>
      <c r="E125" s="56"/>
      <c r="F125" s="56">
        <f>'Class Summary'!F59</f>
        <v>7.0078618727646008E-2</v>
      </c>
      <c r="G125" s="56">
        <f>'Class Summary'!G59</f>
        <v>8.4608392480353831E-2</v>
      </c>
      <c r="H125" s="56">
        <f>'Class Summary'!H59</f>
        <v>8.3855396582749833E-2</v>
      </c>
      <c r="I125" s="56">
        <f>'Class Summary'!I59</f>
        <v>0.24259986895448557</v>
      </c>
      <c r="J125" s="56">
        <f>'Class Summary'!J59</f>
        <v>5.3291076230776675E-2</v>
      </c>
      <c r="K125" s="56">
        <f>'Class Summary'!K59</f>
        <v>6.8646323872486301E-2</v>
      </c>
      <c r="L125" s="56">
        <f>'Class Summary'!L59</f>
        <v>0.10463867075178612</v>
      </c>
      <c r="M125" s="56">
        <f>'Class Summary'!M59</f>
        <v>0.31514843053368302</v>
      </c>
      <c r="N125" s="56">
        <f>'Class Summary'!N59</f>
        <v>9.3181773379182126E-2</v>
      </c>
      <c r="O125" s="56">
        <f>'Class Summary'!O59</f>
        <v>3.9526544828181007E-2</v>
      </c>
      <c r="P125" s="56">
        <f>'Class Summary'!P59</f>
        <v>7.2633755413185563E-2</v>
      </c>
    </row>
    <row r="126" spans="1:17">
      <c r="A126" s="40">
        <f>ROW()</f>
        <v>126</v>
      </c>
      <c r="B126" s="29"/>
    </row>
    <row r="127" spans="1:17">
      <c r="A127" s="40">
        <f>ROW()</f>
        <v>127</v>
      </c>
      <c r="B127" s="29"/>
      <c r="C127" s="29" t="s">
        <v>68</v>
      </c>
      <c r="D127" s="27">
        <f>'[2]P+T+D+R+M'!$H$59</f>
        <v>7.4195396136957165E-2</v>
      </c>
      <c r="E127" s="29">
        <f t="shared" ref="E127:P127" si="25">$D$127*E123</f>
        <v>0</v>
      </c>
      <c r="F127" s="29">
        <f t="shared" si="25"/>
        <v>0</v>
      </c>
      <c r="G127" s="29">
        <f t="shared" si="25"/>
        <v>0</v>
      </c>
      <c r="H127" s="29">
        <f t="shared" si="25"/>
        <v>0</v>
      </c>
      <c r="I127" s="29">
        <f t="shared" si="25"/>
        <v>0</v>
      </c>
      <c r="J127" s="29">
        <f t="shared" si="25"/>
        <v>0</v>
      </c>
      <c r="K127" s="29">
        <f t="shared" si="25"/>
        <v>0</v>
      </c>
      <c r="L127" s="29">
        <f t="shared" si="25"/>
        <v>0</v>
      </c>
      <c r="M127" s="29">
        <f t="shared" si="25"/>
        <v>0</v>
      </c>
      <c r="N127" s="29">
        <f t="shared" si="25"/>
        <v>0</v>
      </c>
      <c r="O127" s="29">
        <f t="shared" si="25"/>
        <v>0</v>
      </c>
      <c r="P127" s="29">
        <f t="shared" si="25"/>
        <v>0</v>
      </c>
      <c r="Q127" s="38">
        <f>ROUND(SUM(F127:P127)-E127,0)</f>
        <v>0</v>
      </c>
    </row>
    <row r="128" spans="1:17">
      <c r="A128" s="40">
        <f>ROW()</f>
        <v>128</v>
      </c>
      <c r="B128" s="29"/>
      <c r="C128" s="29" t="s">
        <v>29</v>
      </c>
      <c r="D128" s="27"/>
      <c r="E128" s="30">
        <f>SUM(F128:P128)</f>
        <v>205672575.39084879</v>
      </c>
      <c r="F128" s="30">
        <f>F94+((F127-(F123*F125))*(1/[2]Inputs!$H$20))-(F127-(F123*F125))</f>
        <v>76668658.481852874</v>
      </c>
      <c r="G128" s="30">
        <f>G94+((G127-(G123*G125))*(1/[2]Inputs!$H$20))-(G127-(G123*G125))</f>
        <v>56353113.429475419</v>
      </c>
      <c r="H128" s="30">
        <f>H94+((H127-(H123*H125))*(1/[2]Inputs!$H$20))-(H127-(H123*H125))</f>
        <v>14919726.373848068</v>
      </c>
      <c r="I128" s="30">
        <f>I94+((I127-(I123*I125))*(1/[2]Inputs!$H$20))-(I127-(I123*I125))</f>
        <v>203027.78216790984</v>
      </c>
      <c r="J128" s="30">
        <f>J94+((J127-(J123*J125))*(1/[2]Inputs!$H$20))-(J127-(J123*J125))</f>
        <v>34235606.622895159</v>
      </c>
      <c r="K128" s="30">
        <f>K94+((K127-(K123*K125))*(1/[2]Inputs!$H$20))-(K127-(K123*K125))</f>
        <v>2013542.4713597232</v>
      </c>
      <c r="L128" s="30">
        <f>L94+((L127-(L123*L125))*(1/[2]Inputs!$H$20))-(L127-(L123*L125))</f>
        <v>57929.595830759354</v>
      </c>
      <c r="M128" s="30">
        <f>M94+((M127-(M123*M125))*(1/[2]Inputs!$H$20))-(M127-(M123*M125))</f>
        <v>45365.200995784711</v>
      </c>
      <c r="N128" s="30">
        <f>N94+((N127-(N123*N125))*(1/[2]Inputs!$H$20))-(N127-(N123*N125))</f>
        <v>12980016.413041014</v>
      </c>
      <c r="O128" s="30">
        <f>O94+((O127-(O123*O125))*(1/[2]Inputs!$H$20))-(O127-(O123*O125))</f>
        <v>4938215.2538073612</v>
      </c>
      <c r="P128" s="30">
        <f>P94+((P127-(P123*P125))*(1/[2]Inputs!$H$20))-(P127-(P123*P125))</f>
        <v>3257373.7655747002</v>
      </c>
      <c r="Q128" s="38">
        <f>ROUND(SUM(F128:P128)-E128,0)</f>
        <v>0</v>
      </c>
    </row>
    <row r="129" spans="1:17">
      <c r="A129" s="40">
        <f>ROW()</f>
        <v>129</v>
      </c>
      <c r="B129" s="29"/>
      <c r="C129" s="29" t="s">
        <v>56</v>
      </c>
      <c r="D129" s="27"/>
      <c r="E129" s="31">
        <f>'[2]Production-Demand Variable'!H97</f>
        <v>-65302575.604909696</v>
      </c>
      <c r="F129" s="31">
        <f>'[2]Production-Demand Variable'!I97</f>
        <v>-24342870.494638465</v>
      </c>
      <c r="G129" s="31">
        <f>'[2]Production-Demand Variable'!J97</f>
        <v>-17892533.524739973</v>
      </c>
      <c r="H129" s="31">
        <f>'[2]Production-Demand Variable'!K97</f>
        <v>-4737124.3233633824</v>
      </c>
      <c r="I129" s="31">
        <f>'[2]Production-Demand Variable'!L97</f>
        <v>-64462.834044460484</v>
      </c>
      <c r="J129" s="31">
        <f>'[2]Production-Demand Variable'!M97</f>
        <v>-10870060.267505322</v>
      </c>
      <c r="K129" s="31">
        <f>'[2]Production-Demand Variable'!N97</f>
        <v>-639314.74198633293</v>
      </c>
      <c r="L129" s="31">
        <f>'[2]Production-Demand Variable'!O97</f>
        <v>-18393.07843698224</v>
      </c>
      <c r="M129" s="31">
        <f>'[2]Production-Demand Variable'!P97</f>
        <v>-14403.789431962197</v>
      </c>
      <c r="N129" s="31">
        <f>'[2]Production-Demand Variable'!Q97</f>
        <v>-4121251.9537658026</v>
      </c>
      <c r="O129" s="31">
        <f>'[2]Production-Demand Variable'!R97</f>
        <v>-1567920.1485771933</v>
      </c>
      <c r="P129" s="31">
        <f>'[2]Production-Demand Variable'!S97</f>
        <v>-1034240.4484198228</v>
      </c>
      <c r="Q129" s="38">
        <f>ROUND(SUM(F129:P129)-E129,0)</f>
        <v>0</v>
      </c>
    </row>
    <row r="130" spans="1:17">
      <c r="A130" s="40">
        <f>ROW()</f>
        <v>130</v>
      </c>
    </row>
    <row r="131" spans="1:17">
      <c r="A131" s="40">
        <f>ROW()</f>
        <v>131</v>
      </c>
      <c r="B131" s="29"/>
      <c r="C131" s="29" t="s">
        <v>57</v>
      </c>
      <c r="D131" s="27"/>
      <c r="E131" s="30">
        <f t="shared" ref="E131:P131" si="26">SUM(E127:E129)</f>
        <v>140369999.7859391</v>
      </c>
      <c r="F131" s="30">
        <f>SUM(F127:F129)</f>
        <v>52325787.987214409</v>
      </c>
      <c r="G131" s="30">
        <f t="shared" si="26"/>
        <v>38460579.904735446</v>
      </c>
      <c r="H131" s="30">
        <f t="shared" si="26"/>
        <v>10182602.050484685</v>
      </c>
      <c r="I131" s="30">
        <f t="shared" si="26"/>
        <v>138564.94812344934</v>
      </c>
      <c r="J131" s="30">
        <f t="shared" si="26"/>
        <v>23365546.355389837</v>
      </c>
      <c r="K131" s="30">
        <f t="shared" si="26"/>
        <v>1374227.7293733903</v>
      </c>
      <c r="L131" s="30">
        <f t="shared" si="26"/>
        <v>39536.517393777118</v>
      </c>
      <c r="M131" s="30">
        <f t="shared" si="26"/>
        <v>30961.411563822512</v>
      </c>
      <c r="N131" s="30">
        <f t="shared" si="26"/>
        <v>8858764.4592752121</v>
      </c>
      <c r="O131" s="30">
        <f t="shared" si="26"/>
        <v>3370295.105230168</v>
      </c>
      <c r="P131" s="30">
        <f t="shared" si="26"/>
        <v>2223133.3171548774</v>
      </c>
      <c r="Q131" s="38">
        <f>ROUND(SUM(F131:P131)-E131,0)</f>
        <v>0</v>
      </c>
    </row>
    <row r="132" spans="1:17">
      <c r="A132" s="40">
        <f>ROW()</f>
        <v>132</v>
      </c>
      <c r="Q132" s="38">
        <f>ROUND(SUM(F132:P132)-E132,0)</f>
        <v>0</v>
      </c>
    </row>
    <row r="133" spans="1:17">
      <c r="A133" s="40">
        <f>ROW()</f>
        <v>133</v>
      </c>
    </row>
    <row r="134" spans="1:17">
      <c r="A134" s="40">
        <f>ROW()</f>
        <v>134</v>
      </c>
      <c r="C134" s="29" t="s">
        <v>62</v>
      </c>
      <c r="D134" s="27">
        <f>[2]Inputs!L6</f>
        <v>7.4068174494757208E-2</v>
      </c>
      <c r="E134" s="29">
        <f t="shared" ref="E134:P134" si="27">$D134*E123</f>
        <v>0</v>
      </c>
      <c r="F134" s="29">
        <f t="shared" si="27"/>
        <v>0</v>
      </c>
      <c r="G134" s="29">
        <f t="shared" si="27"/>
        <v>0</v>
      </c>
      <c r="H134" s="29">
        <f t="shared" si="27"/>
        <v>0</v>
      </c>
      <c r="I134" s="29">
        <f t="shared" si="27"/>
        <v>0</v>
      </c>
      <c r="J134" s="29">
        <f t="shared" si="27"/>
        <v>0</v>
      </c>
      <c r="K134" s="29">
        <f t="shared" si="27"/>
        <v>0</v>
      </c>
      <c r="L134" s="29">
        <f t="shared" si="27"/>
        <v>0</v>
      </c>
      <c r="M134" s="29">
        <f t="shared" si="27"/>
        <v>0</v>
      </c>
      <c r="N134" s="29">
        <f t="shared" si="27"/>
        <v>0</v>
      </c>
      <c r="O134" s="29">
        <f t="shared" si="27"/>
        <v>0</v>
      </c>
      <c r="P134" s="29">
        <f t="shared" si="27"/>
        <v>0</v>
      </c>
      <c r="Q134" s="38">
        <f>ROUND(SUM(F134:P134)-E134,0)</f>
        <v>0</v>
      </c>
    </row>
    <row r="135" spans="1:17">
      <c r="A135" s="40">
        <f>ROW()</f>
        <v>135</v>
      </c>
      <c r="C135" s="29" t="s">
        <v>69</v>
      </c>
      <c r="D135" s="27"/>
      <c r="E135" s="30">
        <f>SUM(F135:P135)</f>
        <v>205672575.39084879</v>
      </c>
      <c r="F135" s="30">
        <f>F128+((F134-F127)*(1/[2]Inputs!$H$20))-(F134-F127)</f>
        <v>76668658.481852874</v>
      </c>
      <c r="G135" s="30">
        <f>G128+((G134-G127)*(1/[2]Inputs!$H$20))-(G134-G127)</f>
        <v>56353113.429475419</v>
      </c>
      <c r="H135" s="30">
        <f>H128+((H134-H127)*(1/[2]Inputs!$H$20))-(H134-H127)</f>
        <v>14919726.373848068</v>
      </c>
      <c r="I135" s="30">
        <f>I128+((I134-I127)*(1/[2]Inputs!$H$20))-(I134-I127)</f>
        <v>203027.78216790984</v>
      </c>
      <c r="J135" s="30">
        <f>J128+((J134-J127)*(1/[2]Inputs!$H$20))-(J134-J127)</f>
        <v>34235606.622895159</v>
      </c>
      <c r="K135" s="30">
        <f>K128+((K134-K127)*(1/[2]Inputs!$H$20))-(K134-K127)</f>
        <v>2013542.4713597232</v>
      </c>
      <c r="L135" s="30">
        <f>L128+((L134-L127)*(1/[2]Inputs!$H$20))-(L134-L127)</f>
        <v>57929.595830759354</v>
      </c>
      <c r="M135" s="30">
        <f>M128+((M134-M127)*(1/[2]Inputs!$H$20))-(M134-M127)</f>
        <v>45365.200995784711</v>
      </c>
      <c r="N135" s="30">
        <f>N128+((N134-N127)*(1/[2]Inputs!$H$20))-(N134-N127)</f>
        <v>12980016.413041014</v>
      </c>
      <c r="O135" s="30">
        <f>O128+((O134-O127)*(1/[2]Inputs!$H$20))-(O134-O127)</f>
        <v>4938215.2538073612</v>
      </c>
      <c r="P135" s="30">
        <f>P128+((P134-P127)*(1/[2]Inputs!$H$20))-(P134-P127)</f>
        <v>3257373.7655747002</v>
      </c>
      <c r="Q135" s="38">
        <f>ROUND(SUM(F135:P135)-E135,0)</f>
        <v>0</v>
      </c>
    </row>
    <row r="136" spans="1:17">
      <c r="A136" s="40">
        <f>ROW()</f>
        <v>136</v>
      </c>
      <c r="C136" s="29" t="s">
        <v>56</v>
      </c>
      <c r="D136" s="27"/>
      <c r="E136" s="31">
        <f t="shared" ref="E136:P136" si="28">E129</f>
        <v>-65302575.604909696</v>
      </c>
      <c r="F136" s="31">
        <f t="shared" si="28"/>
        <v>-24342870.494638465</v>
      </c>
      <c r="G136" s="31">
        <f t="shared" si="28"/>
        <v>-17892533.524739973</v>
      </c>
      <c r="H136" s="31">
        <f t="shared" si="28"/>
        <v>-4737124.3233633824</v>
      </c>
      <c r="I136" s="31">
        <f t="shared" si="28"/>
        <v>-64462.834044460484</v>
      </c>
      <c r="J136" s="31">
        <f t="shared" si="28"/>
        <v>-10870060.267505322</v>
      </c>
      <c r="K136" s="31">
        <f t="shared" si="28"/>
        <v>-639314.74198633293</v>
      </c>
      <c r="L136" s="31">
        <f t="shared" si="28"/>
        <v>-18393.07843698224</v>
      </c>
      <c r="M136" s="31">
        <f t="shared" si="28"/>
        <v>-14403.789431962197</v>
      </c>
      <c r="N136" s="31">
        <f t="shared" si="28"/>
        <v>-4121251.9537658026</v>
      </c>
      <c r="O136" s="31">
        <f t="shared" si="28"/>
        <v>-1567920.1485771933</v>
      </c>
      <c r="P136" s="31">
        <f t="shared" si="28"/>
        <v>-1034240.4484198228</v>
      </c>
      <c r="Q136" s="38">
        <f>ROUND(SUM(F136:P136)-E136,0)</f>
        <v>0</v>
      </c>
    </row>
    <row r="137" spans="1:17">
      <c r="A137" s="40">
        <f>ROW()</f>
        <v>137</v>
      </c>
    </row>
    <row r="138" spans="1:17">
      <c r="A138" s="40">
        <f>ROW()</f>
        <v>138</v>
      </c>
      <c r="C138" s="29" t="s">
        <v>64</v>
      </c>
      <c r="D138" s="27"/>
      <c r="E138" s="30">
        <f t="shared" ref="E138:P138" si="29">SUM(E134:E136)</f>
        <v>140369999.7859391</v>
      </c>
      <c r="F138" s="30">
        <f t="shared" si="29"/>
        <v>52325787.987214409</v>
      </c>
      <c r="G138" s="30">
        <f t="shared" si="29"/>
        <v>38460579.904735446</v>
      </c>
      <c r="H138" s="30">
        <f t="shared" si="29"/>
        <v>10182602.050484685</v>
      </c>
      <c r="I138" s="30">
        <f t="shared" si="29"/>
        <v>138564.94812344934</v>
      </c>
      <c r="J138" s="30">
        <f t="shared" si="29"/>
        <v>23365546.355389837</v>
      </c>
      <c r="K138" s="30">
        <f t="shared" si="29"/>
        <v>1374227.7293733903</v>
      </c>
      <c r="L138" s="30">
        <f t="shared" si="29"/>
        <v>39536.517393777118</v>
      </c>
      <c r="M138" s="30">
        <f t="shared" si="29"/>
        <v>30961.411563822512</v>
      </c>
      <c r="N138" s="30">
        <f t="shared" si="29"/>
        <v>8858764.4592752121</v>
      </c>
      <c r="O138" s="30">
        <f t="shared" si="29"/>
        <v>3370295.105230168</v>
      </c>
      <c r="P138" s="30">
        <f t="shared" si="29"/>
        <v>2223133.3171548774</v>
      </c>
      <c r="Q138" s="38">
        <f>ROUND(SUM(F138:P138)-E138,0)</f>
        <v>0</v>
      </c>
    </row>
    <row r="139" spans="1:17">
      <c r="C139" s="57"/>
    </row>
    <row r="140" spans="1:17">
      <c r="A140" s="40"/>
      <c r="B140" s="41"/>
      <c r="C140" s="41" t="str">
        <f>[2]Inputs!$C$4</f>
        <v>Rocky Mountain Power</v>
      </c>
      <c r="D140" s="42"/>
      <c r="E140" s="43"/>
      <c r="F140" s="41"/>
      <c r="G140" s="43"/>
      <c r="H140" s="43"/>
      <c r="I140" s="43"/>
      <c r="J140" s="41"/>
      <c r="K140" s="41"/>
      <c r="L140" s="41"/>
      <c r="M140" s="41"/>
      <c r="N140" s="41"/>
      <c r="O140" s="43"/>
      <c r="P140" s="43"/>
    </row>
    <row r="141" spans="1:17">
      <c r="A141" s="40"/>
      <c r="B141" s="41"/>
      <c r="C141" s="43" t="s">
        <v>71</v>
      </c>
      <c r="D141" s="42"/>
      <c r="E141" s="43"/>
      <c r="F141" s="41"/>
      <c r="G141" s="43"/>
      <c r="H141" s="41"/>
      <c r="I141" s="41"/>
      <c r="J141" s="41"/>
      <c r="K141" s="41"/>
      <c r="L141" s="41"/>
      <c r="M141" s="41"/>
      <c r="N141" s="41"/>
      <c r="O141" s="43"/>
      <c r="P141" s="43"/>
    </row>
    <row r="142" spans="1:17">
      <c r="A142" s="40"/>
      <c r="B142" s="41"/>
      <c r="C142" s="41" t="str">
        <f>[2]Inputs!$C$5</f>
        <v>State of Utah</v>
      </c>
      <c r="D142" s="42"/>
      <c r="E142" s="43"/>
      <c r="F142" s="41"/>
      <c r="G142" s="43"/>
      <c r="H142" s="41"/>
      <c r="I142" s="41"/>
      <c r="J142" s="41"/>
      <c r="K142" s="41"/>
      <c r="L142" s="41"/>
      <c r="M142" s="41"/>
      <c r="N142" s="41"/>
      <c r="O142" s="43"/>
      <c r="P142" s="43"/>
    </row>
    <row r="143" spans="1:17">
      <c r="A143" s="40"/>
      <c r="B143" s="41"/>
      <c r="C143" s="41" t="str">
        <f>[2]Inputs!$C$7</f>
        <v>2020 Protocol (Non Wgt)</v>
      </c>
      <c r="D143" s="42"/>
      <c r="E143" s="43"/>
      <c r="F143" s="41"/>
      <c r="G143" s="43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7">
      <c r="A144" s="40"/>
      <c r="B144" s="44"/>
      <c r="C144" s="41" t="str">
        <f>[2]Inputs!C6</f>
        <v>12 Months Ended Dec 2020</v>
      </c>
      <c r="D144" s="42"/>
      <c r="E144" s="43"/>
      <c r="F144" s="41"/>
      <c r="G144" s="43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7">
      <c r="A145" s="40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7">
      <c r="A146" s="40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7">
      <c r="A147" s="40"/>
      <c r="B147" s="29"/>
      <c r="C147" s="46" t="s">
        <v>2</v>
      </c>
      <c r="D147" s="47" t="s">
        <v>3</v>
      </c>
      <c r="E147" s="46" t="s">
        <v>4</v>
      </c>
      <c r="F147" s="46" t="s">
        <v>5</v>
      </c>
      <c r="G147" s="46" t="s">
        <v>6</v>
      </c>
      <c r="H147" s="46" t="s">
        <v>7</v>
      </c>
      <c r="I147" s="46" t="s">
        <v>8</v>
      </c>
      <c r="J147" s="46" t="s">
        <v>9</v>
      </c>
      <c r="K147" s="46" t="s">
        <v>10</v>
      </c>
      <c r="L147" s="46" t="s">
        <v>11</v>
      </c>
      <c r="M147" s="46" t="s">
        <v>12</v>
      </c>
      <c r="N147" s="46" t="s">
        <v>13</v>
      </c>
      <c r="O147" s="46" t="s">
        <v>14</v>
      </c>
      <c r="P147" s="46" t="s">
        <v>15</v>
      </c>
      <c r="Q147" s="46"/>
    </row>
    <row r="148" spans="1:17">
      <c r="A148" s="40"/>
      <c r="B148" s="29"/>
      <c r="C148" s="29"/>
      <c r="D148" s="27"/>
      <c r="E148" s="46"/>
      <c r="F148" s="48"/>
      <c r="G148" s="40"/>
      <c r="H148" s="40"/>
      <c r="I148" s="40"/>
      <c r="J148" s="40"/>
      <c r="K148" s="48"/>
      <c r="L148" s="40"/>
      <c r="M148" s="40"/>
      <c r="N148" s="40"/>
      <c r="O148" s="45"/>
      <c r="P148" s="45"/>
      <c r="Q148" s="49" t="s">
        <v>16</v>
      </c>
    </row>
    <row r="149" spans="1:17" ht="38.25">
      <c r="A149" s="40"/>
      <c r="B149" s="50"/>
      <c r="C149" s="51" t="s">
        <v>17</v>
      </c>
      <c r="D149" s="52"/>
      <c r="E149" s="17" t="str">
        <f>'[2]P+T+D+R+M'!H$10</f>
        <v>Utah
Jurisdiction
Normalized</v>
      </c>
      <c r="F149" s="17" t="str">
        <f>'[2]P+T+D+R+M'!I$10</f>
        <v>Residential
Sch 1</v>
      </c>
      <c r="G149" s="17" t="str">
        <f>'[2]P+T+D+R+M'!J$10</f>
        <v>General
Large Dist.
Sch 6</v>
      </c>
      <c r="H149" s="17" t="str">
        <f>'[2]P+T+D+R+M'!K$10</f>
        <v>General
+1 MW
Sch 8</v>
      </c>
      <c r="I149" s="17" t="str">
        <f>'[2]P+T+D+R+M'!L$10</f>
        <v>Street &amp; Area
Lighting
Sch. 7,11,12</v>
      </c>
      <c r="J149" s="17" t="str">
        <f>'[2]P+T+D+R+M'!M$10</f>
        <v>General
Trans
Sch 9</v>
      </c>
      <c r="K149" s="17" t="str">
        <f>'[2]P+T+D+R+M'!N$10</f>
        <v>Irrigation
Sch 10</v>
      </c>
      <c r="L149" s="17" t="str">
        <f>'[2]P+T+D+R+M'!O$10</f>
        <v>Traffic
Signals
Sch 15</v>
      </c>
      <c r="M149" s="17" t="str">
        <f>'[2]P+T+D+R+M'!P$10</f>
        <v>Outdoor
Lighting
Sch 15</v>
      </c>
      <c r="N149" s="17" t="str">
        <f>'[2]P+T+D+R+M'!Q$10</f>
        <v>General
Small Dist.
Sch 23</v>
      </c>
      <c r="O149" s="17" t="str">
        <f>'[2]P+T+D+R+M'!R$10</f>
        <v>Industrial
Cust 1</v>
      </c>
      <c r="P149" s="17" t="str">
        <f>'[2]P+T+D+R+M'!S$10</f>
        <v>Industrial
Cust 2</v>
      </c>
      <c r="Q149" s="53">
        <f>ROUND(SUM(Q154:Q208),0)</f>
        <v>0</v>
      </c>
    </row>
    <row r="150" spans="1:17">
      <c r="A150" s="40"/>
      <c r="B150" s="50"/>
      <c r="C150" s="51"/>
      <c r="D150" s="52"/>
      <c r="E150" s="51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30"/>
    </row>
    <row r="151" spans="1:17">
      <c r="A151" s="40"/>
      <c r="B151" s="50"/>
      <c r="C151" s="2" t="s">
        <v>18</v>
      </c>
      <c r="D151" s="52"/>
      <c r="E151" s="46">
        <f>'[2]Production-Energy Variable'!H12</f>
        <v>465949168.16335797</v>
      </c>
      <c r="F151" s="46">
        <f>'[2]Production-Energy Variable'!I12</f>
        <v>153115841.65205705</v>
      </c>
      <c r="G151" s="46">
        <f>'[2]Production-Energy Variable'!J12</f>
        <v>125492593.20764539</v>
      </c>
      <c r="H151" s="46">
        <f>'[2]Production-Energy Variable'!K12</f>
        <v>37137051.187050931</v>
      </c>
      <c r="I151" s="46">
        <f>'[2]Production-Energy Variable'!L12</f>
        <v>1255271.7662952645</v>
      </c>
      <c r="J151" s="46">
        <f>'[2]Production-Energy Variable'!M12</f>
        <v>89521485.323159009</v>
      </c>
      <c r="K151" s="46">
        <f>'[2]Production-Energy Variable'!N12</f>
        <v>5430927.3833833858</v>
      </c>
      <c r="L151" s="46">
        <f>'[2]Production-Energy Variable'!O12</f>
        <v>156023.67560583784</v>
      </c>
      <c r="M151" s="46">
        <f>'[2]Production-Energy Variable'!P12</f>
        <v>265251.28835770901</v>
      </c>
      <c r="N151" s="46">
        <f>'[2]Production-Energy Variable'!Q12</f>
        <v>28724570.224674605</v>
      </c>
      <c r="O151" s="46">
        <f>'[2]Production-Energy Variable'!R12</f>
        <v>12936220.949803662</v>
      </c>
      <c r="P151" s="46">
        <f>'[2]Production-Energy Variable'!S12</f>
        <v>11913931.505325153</v>
      </c>
      <c r="Q151" s="30"/>
    </row>
    <row r="152" spans="1:17">
      <c r="A152" s="40"/>
      <c r="B152" s="29"/>
      <c r="C152" s="29"/>
      <c r="D152" s="27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7">
      <c r="A153" s="40">
        <f>ROW()</f>
        <v>153</v>
      </c>
      <c r="B153" s="29"/>
      <c r="C153" s="29" t="s">
        <v>19</v>
      </c>
      <c r="D153" s="27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7">
      <c r="A154" s="40">
        <f>ROW()</f>
        <v>154</v>
      </c>
      <c r="B154" s="29"/>
      <c r="C154" s="29" t="s">
        <v>20</v>
      </c>
      <c r="D154" s="27"/>
      <c r="E154" s="48">
        <f t="shared" ref="E154:E162" si="30">SUM(F154:P154)</f>
        <v>475705282.99618447</v>
      </c>
      <c r="F154" s="29">
        <f>'[2]Production-Energy Variable'!I15</f>
        <v>156752632.96857691</v>
      </c>
      <c r="G154" s="29">
        <f>'[2]Production-Energy Variable'!J15</f>
        <v>128165713.06701639</v>
      </c>
      <c r="H154" s="29">
        <f>'[2]Production-Energy Variable'!K15</f>
        <v>37844771.034974262</v>
      </c>
      <c r="I154" s="29">
        <f>'[2]Production-Energy Variable'!L15</f>
        <v>1264902.42489581</v>
      </c>
      <c r="J154" s="29">
        <f>'[2]Production-Energy Variable'!M15</f>
        <v>91145457.35224317</v>
      </c>
      <c r="K154" s="29">
        <f>'[2]Production-Energy Variable'!N15</f>
        <v>5526440.1250993274</v>
      </c>
      <c r="L154" s="29">
        <f>'[2]Production-Energy Variable'!O15</f>
        <v>158771.57618553401</v>
      </c>
      <c r="M154" s="29">
        <f>'[2]Production-Energy Variable'!P15</f>
        <v>267403.19465580472</v>
      </c>
      <c r="N154" s="29">
        <f>'[2]Production-Energy Variable'!Q15</f>
        <v>29340279.589022048</v>
      </c>
      <c r="O154" s="29">
        <f>'[2]Production-Energy Variable'!R15</f>
        <v>13170466.059993029</v>
      </c>
      <c r="P154" s="29">
        <f>'[2]Production-Energy Variable'!S15</f>
        <v>12068445.603522211</v>
      </c>
      <c r="Q154" s="38">
        <f t="shared" ref="Q154:Q162" si="31">ROUND(SUM(F154:P154)-E154,0)</f>
        <v>0</v>
      </c>
    </row>
    <row r="155" spans="1:17">
      <c r="A155" s="40">
        <f>ROW()</f>
        <v>155</v>
      </c>
      <c r="B155" s="29"/>
      <c r="C155" s="29" t="s">
        <v>21</v>
      </c>
      <c r="D155" s="27"/>
      <c r="E155" s="48">
        <f t="shared" si="30"/>
        <v>0</v>
      </c>
      <c r="F155" s="29">
        <f>'[2]Production-Energy Variable'!I16</f>
        <v>0</v>
      </c>
      <c r="G155" s="29">
        <f>'[2]Production-Energy Variable'!J16</f>
        <v>0</v>
      </c>
      <c r="H155" s="29">
        <f>'[2]Production-Energy Variable'!K16</f>
        <v>0</v>
      </c>
      <c r="I155" s="29">
        <f>'[2]Production-Energy Variable'!L16</f>
        <v>0</v>
      </c>
      <c r="J155" s="29">
        <f>'[2]Production-Energy Variable'!M16</f>
        <v>0</v>
      </c>
      <c r="K155" s="29">
        <f>'[2]Production-Energy Variable'!N16</f>
        <v>0</v>
      </c>
      <c r="L155" s="29">
        <f>'[2]Production-Energy Variable'!O16</f>
        <v>0</v>
      </c>
      <c r="M155" s="29">
        <f>'[2]Production-Energy Variable'!P16</f>
        <v>0</v>
      </c>
      <c r="N155" s="29">
        <f>'[2]Production-Energy Variable'!Q16</f>
        <v>0</v>
      </c>
      <c r="O155" s="29">
        <f>'[2]Production-Energy Variable'!R16</f>
        <v>0</v>
      </c>
      <c r="P155" s="29">
        <f>'[2]Production-Energy Variable'!S16</f>
        <v>0</v>
      </c>
      <c r="Q155" s="38">
        <f t="shared" si="31"/>
        <v>0</v>
      </c>
    </row>
    <row r="156" spans="1:17">
      <c r="A156" s="40">
        <f>ROW()</f>
        <v>156</v>
      </c>
      <c r="B156" s="29"/>
      <c r="C156" s="29" t="s">
        <v>22</v>
      </c>
      <c r="D156" s="27"/>
      <c r="E156" s="48">
        <f t="shared" si="30"/>
        <v>0</v>
      </c>
      <c r="F156" s="29">
        <f>'[2]Production-Energy Variable'!I17</f>
        <v>0</v>
      </c>
      <c r="G156" s="29">
        <f>'[2]Production-Energy Variable'!J17</f>
        <v>0</v>
      </c>
      <c r="H156" s="29">
        <f>'[2]Production-Energy Variable'!K17</f>
        <v>0</v>
      </c>
      <c r="I156" s="29">
        <f>'[2]Production-Energy Variable'!L17</f>
        <v>0</v>
      </c>
      <c r="J156" s="29">
        <f>'[2]Production-Energy Variable'!M17</f>
        <v>0</v>
      </c>
      <c r="K156" s="29">
        <f>'[2]Production-Energy Variable'!N17</f>
        <v>0</v>
      </c>
      <c r="L156" s="29">
        <f>'[2]Production-Energy Variable'!O17</f>
        <v>0</v>
      </c>
      <c r="M156" s="29">
        <f>'[2]Production-Energy Variable'!P17</f>
        <v>0</v>
      </c>
      <c r="N156" s="29">
        <f>'[2]Production-Energy Variable'!Q17</f>
        <v>0</v>
      </c>
      <c r="O156" s="29">
        <f>'[2]Production-Energy Variable'!R17</f>
        <v>0</v>
      </c>
      <c r="P156" s="29">
        <f>'[2]Production-Energy Variable'!S17</f>
        <v>0</v>
      </c>
      <c r="Q156" s="38">
        <f t="shared" si="31"/>
        <v>0</v>
      </c>
    </row>
    <row r="157" spans="1:17">
      <c r="A157" s="40">
        <f>ROW()</f>
        <v>157</v>
      </c>
      <c r="B157" s="29"/>
      <c r="C157" s="29" t="s">
        <v>23</v>
      </c>
      <c r="D157" s="27"/>
      <c r="E157" s="48">
        <f t="shared" si="30"/>
        <v>0</v>
      </c>
      <c r="F157" s="29">
        <f>'[2]Production-Energy Variable'!I18</f>
        <v>0</v>
      </c>
      <c r="G157" s="29">
        <f>'[2]Production-Energy Variable'!J18</f>
        <v>0</v>
      </c>
      <c r="H157" s="29">
        <f>'[2]Production-Energy Variable'!K18</f>
        <v>0</v>
      </c>
      <c r="I157" s="29">
        <f>'[2]Production-Energy Variable'!L18</f>
        <v>0</v>
      </c>
      <c r="J157" s="29">
        <f>'[2]Production-Energy Variable'!M18</f>
        <v>0</v>
      </c>
      <c r="K157" s="29">
        <f>'[2]Production-Energy Variable'!N18</f>
        <v>0</v>
      </c>
      <c r="L157" s="29">
        <f>'[2]Production-Energy Variable'!O18</f>
        <v>0</v>
      </c>
      <c r="M157" s="29">
        <f>'[2]Production-Energy Variable'!P18</f>
        <v>0</v>
      </c>
      <c r="N157" s="29">
        <f>'[2]Production-Energy Variable'!Q18</f>
        <v>0</v>
      </c>
      <c r="O157" s="29">
        <f>'[2]Production-Energy Variable'!R18</f>
        <v>0</v>
      </c>
      <c r="P157" s="29">
        <f>'[2]Production-Energy Variable'!S18</f>
        <v>0</v>
      </c>
      <c r="Q157" s="38">
        <f t="shared" si="31"/>
        <v>0</v>
      </c>
    </row>
    <row r="158" spans="1:17">
      <c r="A158" s="40">
        <f>ROW()</f>
        <v>158</v>
      </c>
      <c r="B158" s="29"/>
      <c r="C158" s="29" t="s">
        <v>24</v>
      </c>
      <c r="D158" s="27"/>
      <c r="E158" s="48">
        <f t="shared" si="30"/>
        <v>-9756114.8328265101</v>
      </c>
      <c r="F158" s="29">
        <f>'[2]Production-Energy Variable'!I19</f>
        <v>-3636791.3165198583</v>
      </c>
      <c r="G158" s="29">
        <f>'[2]Production-Energy Variable'!J19</f>
        <v>-2673119.8593710139</v>
      </c>
      <c r="H158" s="29">
        <f>'[2]Production-Energy Variable'!K19</f>
        <v>-707719.84792333434</v>
      </c>
      <c r="I158" s="29">
        <f>'[2]Production-Energy Variable'!L19</f>
        <v>-9630.6586005454737</v>
      </c>
      <c r="J158" s="29">
        <f>'[2]Production-Energy Variable'!M19</f>
        <v>-1623972.0290841567</v>
      </c>
      <c r="K158" s="29">
        <f>'[2]Production-Energy Variable'!N19</f>
        <v>-95512.741715942015</v>
      </c>
      <c r="L158" s="29">
        <f>'[2]Production-Energy Variable'!O19</f>
        <v>-2747.9005796961628</v>
      </c>
      <c r="M158" s="29">
        <f>'[2]Production-Energy Variable'!P19</f>
        <v>-2151.9062980957051</v>
      </c>
      <c r="N158" s="29">
        <f>'[2]Production-Energy Variable'!Q19</f>
        <v>-615709.36434744287</v>
      </c>
      <c r="O158" s="29">
        <f>'[2]Production-Energy Variable'!R19</f>
        <v>-234245.11018936636</v>
      </c>
      <c r="P158" s="29">
        <f>'[2]Production-Energy Variable'!S19</f>
        <v>-154514.09819705726</v>
      </c>
      <c r="Q158" s="38">
        <f t="shared" si="31"/>
        <v>0</v>
      </c>
    </row>
    <row r="159" spans="1:17">
      <c r="A159" s="40">
        <f>ROW()</f>
        <v>159</v>
      </c>
      <c r="B159" s="29"/>
      <c r="C159" s="29" t="s">
        <v>25</v>
      </c>
      <c r="D159" s="27"/>
      <c r="E159" s="48">
        <f t="shared" si="30"/>
        <v>0</v>
      </c>
      <c r="F159" s="29">
        <f>'[2]Production-Energy Variable'!I20</f>
        <v>0</v>
      </c>
      <c r="G159" s="29">
        <f>'[2]Production-Energy Variable'!J20</f>
        <v>0</v>
      </c>
      <c r="H159" s="29">
        <f>'[2]Production-Energy Variable'!K20</f>
        <v>0</v>
      </c>
      <c r="I159" s="29">
        <f>'[2]Production-Energy Variable'!L20</f>
        <v>0</v>
      </c>
      <c r="J159" s="29">
        <f>'[2]Production-Energy Variable'!M20</f>
        <v>0</v>
      </c>
      <c r="K159" s="29">
        <f>'[2]Production-Energy Variable'!N20</f>
        <v>0</v>
      </c>
      <c r="L159" s="29">
        <f>'[2]Production-Energy Variable'!O20</f>
        <v>0</v>
      </c>
      <c r="M159" s="29">
        <f>'[2]Production-Energy Variable'!P20</f>
        <v>0</v>
      </c>
      <c r="N159" s="29">
        <f>'[2]Production-Energy Variable'!Q20</f>
        <v>0</v>
      </c>
      <c r="O159" s="29">
        <f>'[2]Production-Energy Variable'!R20</f>
        <v>0</v>
      </c>
      <c r="P159" s="29">
        <f>'[2]Production-Energy Variable'!S20</f>
        <v>0</v>
      </c>
      <c r="Q159" s="38">
        <f t="shared" si="31"/>
        <v>0</v>
      </c>
    </row>
    <row r="160" spans="1:17">
      <c r="A160" s="40">
        <f>ROW()</f>
        <v>160</v>
      </c>
      <c r="B160" s="29"/>
      <c r="C160" s="29" t="s">
        <v>26</v>
      </c>
      <c r="D160" s="27"/>
      <c r="E160" s="48">
        <f t="shared" si="30"/>
        <v>0</v>
      </c>
      <c r="F160" s="29">
        <f>'[2]Production-Energy Variable'!I21</f>
        <v>0</v>
      </c>
      <c r="G160" s="29">
        <f>'[2]Production-Energy Variable'!J21</f>
        <v>0</v>
      </c>
      <c r="H160" s="29">
        <f>'[2]Production-Energy Variable'!K21</f>
        <v>0</v>
      </c>
      <c r="I160" s="29">
        <f>'[2]Production-Energy Variable'!L21</f>
        <v>0</v>
      </c>
      <c r="J160" s="29">
        <f>'[2]Production-Energy Variable'!M21</f>
        <v>0</v>
      </c>
      <c r="K160" s="29">
        <f>'[2]Production-Energy Variable'!N21</f>
        <v>0</v>
      </c>
      <c r="L160" s="29">
        <f>'[2]Production-Energy Variable'!O21</f>
        <v>0</v>
      </c>
      <c r="M160" s="29">
        <f>'[2]Production-Energy Variable'!P21</f>
        <v>0</v>
      </c>
      <c r="N160" s="29">
        <f>'[2]Production-Energy Variable'!Q21</f>
        <v>0</v>
      </c>
      <c r="O160" s="29">
        <f>'[2]Production-Energy Variable'!R21</f>
        <v>0</v>
      </c>
      <c r="P160" s="29">
        <f>'[2]Production-Energy Variable'!S21</f>
        <v>0</v>
      </c>
      <c r="Q160" s="38">
        <f t="shared" si="31"/>
        <v>0</v>
      </c>
    </row>
    <row r="161" spans="1:17">
      <c r="A161" s="40">
        <f>ROW()</f>
        <v>161</v>
      </c>
      <c r="B161" s="29"/>
      <c r="C161" s="29" t="s">
        <v>27</v>
      </c>
      <c r="E161" s="48">
        <f t="shared" si="30"/>
        <v>0</v>
      </c>
      <c r="F161" s="29">
        <f>'[2]Production-Energy Variable'!I22</f>
        <v>0</v>
      </c>
      <c r="G161" s="29">
        <f>'[2]Production-Energy Variable'!J22</f>
        <v>0</v>
      </c>
      <c r="H161" s="29">
        <f>'[2]Production-Energy Variable'!K22</f>
        <v>0</v>
      </c>
      <c r="I161" s="29">
        <f>'[2]Production-Energy Variable'!L22</f>
        <v>0</v>
      </c>
      <c r="J161" s="29">
        <f>'[2]Production-Energy Variable'!M22</f>
        <v>0</v>
      </c>
      <c r="K161" s="29">
        <f>'[2]Production-Energy Variable'!N22</f>
        <v>0</v>
      </c>
      <c r="L161" s="29">
        <f>'[2]Production-Energy Variable'!O22</f>
        <v>0</v>
      </c>
      <c r="M161" s="29">
        <f>'[2]Production-Energy Variable'!P22</f>
        <v>0</v>
      </c>
      <c r="N161" s="29">
        <f>'[2]Production-Energy Variable'!Q22</f>
        <v>0</v>
      </c>
      <c r="O161" s="29">
        <f>'[2]Production-Energy Variable'!R22</f>
        <v>0</v>
      </c>
      <c r="P161" s="29">
        <f>'[2]Production-Energy Variable'!S22</f>
        <v>0</v>
      </c>
      <c r="Q161" s="38">
        <f t="shared" si="31"/>
        <v>0</v>
      </c>
    </row>
    <row r="162" spans="1:17">
      <c r="A162" s="40">
        <f>ROW()</f>
        <v>162</v>
      </c>
      <c r="B162" s="29"/>
      <c r="C162" s="29" t="s">
        <v>28</v>
      </c>
      <c r="E162" s="48">
        <f t="shared" si="30"/>
        <v>0</v>
      </c>
      <c r="F162" s="29">
        <f>'[2]Production-Energy Variable'!I23</f>
        <v>0</v>
      </c>
      <c r="G162" s="29">
        <f>'[2]Production-Energy Variable'!J23</f>
        <v>0</v>
      </c>
      <c r="H162" s="29">
        <f>'[2]Production-Energy Variable'!K23</f>
        <v>0</v>
      </c>
      <c r="I162" s="29">
        <f>'[2]Production-Energy Variable'!L23</f>
        <v>0</v>
      </c>
      <c r="J162" s="29">
        <f>'[2]Production-Energy Variable'!M23</f>
        <v>0</v>
      </c>
      <c r="K162" s="29">
        <f>'[2]Production-Energy Variable'!N23</f>
        <v>0</v>
      </c>
      <c r="L162" s="29">
        <f>'[2]Production-Energy Variable'!O23</f>
        <v>0</v>
      </c>
      <c r="M162" s="29">
        <f>'[2]Production-Energy Variable'!P23</f>
        <v>0</v>
      </c>
      <c r="N162" s="29">
        <f>'[2]Production-Energy Variable'!Q23</f>
        <v>0</v>
      </c>
      <c r="O162" s="29">
        <f>'[2]Production-Energy Variable'!R23</f>
        <v>0</v>
      </c>
      <c r="P162" s="29">
        <f>'[2]Production-Energy Variable'!S23</f>
        <v>0</v>
      </c>
      <c r="Q162" s="38">
        <f t="shared" si="31"/>
        <v>0</v>
      </c>
    </row>
    <row r="163" spans="1:17">
      <c r="A163" s="40">
        <f>ROW()</f>
        <v>163</v>
      </c>
      <c r="B163" s="29"/>
      <c r="D163" s="27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7">
      <c r="A164" s="40">
        <f>ROW()</f>
        <v>164</v>
      </c>
      <c r="B164" s="29"/>
      <c r="C164" s="29" t="s">
        <v>29</v>
      </c>
      <c r="D164" s="27"/>
      <c r="E164" s="54">
        <f t="shared" ref="E164:P164" si="32">SUM(E154:E162)</f>
        <v>465949168.16335797</v>
      </c>
      <c r="F164" s="54">
        <f t="shared" si="32"/>
        <v>153115841.65205705</v>
      </c>
      <c r="G164" s="54">
        <f t="shared" si="32"/>
        <v>125492593.20764539</v>
      </c>
      <c r="H164" s="54">
        <f t="shared" si="32"/>
        <v>37137051.187050931</v>
      </c>
      <c r="I164" s="54">
        <f t="shared" si="32"/>
        <v>1255271.7662952645</v>
      </c>
      <c r="J164" s="54">
        <f t="shared" si="32"/>
        <v>89521485.323159009</v>
      </c>
      <c r="K164" s="54">
        <f t="shared" si="32"/>
        <v>5430927.3833833858</v>
      </c>
      <c r="L164" s="54">
        <f t="shared" si="32"/>
        <v>156023.67560583784</v>
      </c>
      <c r="M164" s="54">
        <f t="shared" si="32"/>
        <v>265251.28835770901</v>
      </c>
      <c r="N164" s="54">
        <f t="shared" si="32"/>
        <v>28724570.224674605</v>
      </c>
      <c r="O164" s="54">
        <f t="shared" si="32"/>
        <v>12936220.949803662</v>
      </c>
      <c r="P164" s="54">
        <f t="shared" si="32"/>
        <v>11913931.505325153</v>
      </c>
      <c r="Q164" s="38">
        <f>ROUND(SUM(F164:P164)-E164,0)</f>
        <v>0</v>
      </c>
    </row>
    <row r="165" spans="1:17">
      <c r="A165" s="40">
        <f>ROW()</f>
        <v>165</v>
      </c>
      <c r="B165" s="29"/>
      <c r="C165" s="29"/>
      <c r="D165" s="27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7">
      <c r="A166" s="40">
        <f>ROW()</f>
        <v>166</v>
      </c>
      <c r="B166" s="29"/>
      <c r="C166" s="29"/>
      <c r="D166" s="27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7">
      <c r="A167" s="40">
        <f>ROW()</f>
        <v>167</v>
      </c>
      <c r="B167" s="29"/>
      <c r="C167" s="29" t="s">
        <v>31</v>
      </c>
      <c r="D167" s="27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7">
      <c r="A168" s="40">
        <f>ROW()</f>
        <v>168</v>
      </c>
      <c r="B168" s="29"/>
      <c r="C168" s="29" t="s">
        <v>32</v>
      </c>
      <c r="D168" s="27"/>
      <c r="E168" s="48">
        <f t="shared" ref="E168:E178" si="33">SUM(F168:P168)</f>
        <v>0</v>
      </c>
      <c r="F168" s="29">
        <f>'[2]Production-Energy Variable'!I31</f>
        <v>0</v>
      </c>
      <c r="G168" s="29">
        <f>'[2]Production-Energy Variable'!J31</f>
        <v>0</v>
      </c>
      <c r="H168" s="29">
        <f>'[2]Production-Energy Variable'!K31</f>
        <v>0</v>
      </c>
      <c r="I168" s="29">
        <f>'[2]Production-Energy Variable'!L31</f>
        <v>0</v>
      </c>
      <c r="J168" s="29">
        <f>'[2]Production-Energy Variable'!M31</f>
        <v>0</v>
      </c>
      <c r="K168" s="29">
        <f>'[2]Production-Energy Variable'!N31</f>
        <v>0</v>
      </c>
      <c r="L168" s="29">
        <f>'[2]Production-Energy Variable'!O31</f>
        <v>0</v>
      </c>
      <c r="M168" s="29">
        <f>'[2]Production-Energy Variable'!P31</f>
        <v>0</v>
      </c>
      <c r="N168" s="29">
        <f>'[2]Production-Energy Variable'!Q31</f>
        <v>0</v>
      </c>
      <c r="O168" s="29">
        <f>'[2]Production-Energy Variable'!R31</f>
        <v>0</v>
      </c>
      <c r="P168" s="29">
        <f>'[2]Production-Energy Variable'!S31</f>
        <v>0</v>
      </c>
      <c r="Q168" s="38">
        <f t="shared" ref="Q168:Q178" si="34">ROUND(SUM(F168:P168)-E168,0)</f>
        <v>0</v>
      </c>
    </row>
    <row r="169" spans="1:17">
      <c r="A169" s="40">
        <f>ROW()</f>
        <v>169</v>
      </c>
      <c r="B169" s="29"/>
      <c r="C169" s="29" t="s">
        <v>33</v>
      </c>
      <c r="D169" s="27"/>
      <c r="E169" s="48">
        <f t="shared" si="33"/>
        <v>0</v>
      </c>
      <c r="F169" s="29">
        <f>'[2]Production-Energy Variable'!I32</f>
        <v>0</v>
      </c>
      <c r="G169" s="29">
        <f>'[2]Production-Energy Variable'!J32</f>
        <v>0</v>
      </c>
      <c r="H169" s="29">
        <f>'[2]Production-Energy Variable'!K32</f>
        <v>0</v>
      </c>
      <c r="I169" s="29">
        <f>'[2]Production-Energy Variable'!L32</f>
        <v>0</v>
      </c>
      <c r="J169" s="29">
        <f>'[2]Production-Energy Variable'!M32</f>
        <v>0</v>
      </c>
      <c r="K169" s="29">
        <f>'[2]Production-Energy Variable'!N32</f>
        <v>0</v>
      </c>
      <c r="L169" s="29">
        <f>'[2]Production-Energy Variable'!O32</f>
        <v>0</v>
      </c>
      <c r="M169" s="29">
        <f>'[2]Production-Energy Variable'!P32</f>
        <v>0</v>
      </c>
      <c r="N169" s="29">
        <f>'[2]Production-Energy Variable'!Q32</f>
        <v>0</v>
      </c>
      <c r="O169" s="29">
        <f>'[2]Production-Energy Variable'!R32</f>
        <v>0</v>
      </c>
      <c r="P169" s="29">
        <f>'[2]Production-Energy Variable'!S32</f>
        <v>0</v>
      </c>
      <c r="Q169" s="38">
        <f t="shared" si="34"/>
        <v>0</v>
      </c>
    </row>
    <row r="170" spans="1:17">
      <c r="A170" s="40">
        <f>ROW()</f>
        <v>170</v>
      </c>
      <c r="B170" s="29"/>
      <c r="C170" s="29" t="s">
        <v>34</v>
      </c>
      <c r="D170" s="27"/>
      <c r="E170" s="48">
        <f t="shared" si="33"/>
        <v>0</v>
      </c>
      <c r="F170" s="29">
        <f>'[2]Production-Energy Variable'!I33</f>
        <v>0</v>
      </c>
      <c r="G170" s="29">
        <f>'[2]Production-Energy Variable'!J33</f>
        <v>0</v>
      </c>
      <c r="H170" s="29">
        <f>'[2]Production-Energy Variable'!K33</f>
        <v>0</v>
      </c>
      <c r="I170" s="29">
        <f>'[2]Production-Energy Variable'!L33</f>
        <v>0</v>
      </c>
      <c r="J170" s="29">
        <f>'[2]Production-Energy Variable'!M33</f>
        <v>0</v>
      </c>
      <c r="K170" s="29">
        <f>'[2]Production-Energy Variable'!N33</f>
        <v>0</v>
      </c>
      <c r="L170" s="29">
        <f>'[2]Production-Energy Variable'!O33</f>
        <v>0</v>
      </c>
      <c r="M170" s="29">
        <f>'[2]Production-Energy Variable'!P33</f>
        <v>0</v>
      </c>
      <c r="N170" s="29">
        <f>'[2]Production-Energy Variable'!Q33</f>
        <v>0</v>
      </c>
      <c r="O170" s="29">
        <f>'[2]Production-Energy Variable'!R33</f>
        <v>0</v>
      </c>
      <c r="P170" s="29">
        <f>'[2]Production-Energy Variable'!S33</f>
        <v>0</v>
      </c>
      <c r="Q170" s="38">
        <f t="shared" si="34"/>
        <v>0</v>
      </c>
    </row>
    <row r="171" spans="1:17">
      <c r="A171" s="40">
        <f>ROW()</f>
        <v>171</v>
      </c>
      <c r="B171" s="29"/>
      <c r="C171" s="2" t="s">
        <v>35</v>
      </c>
      <c r="D171" s="27"/>
      <c r="E171" s="48">
        <f t="shared" si="33"/>
        <v>0</v>
      </c>
      <c r="F171" s="29">
        <f>'[2]Production-Energy Variable'!I34</f>
        <v>0</v>
      </c>
      <c r="G171" s="29">
        <f>'[2]Production-Energy Variable'!J34</f>
        <v>0</v>
      </c>
      <c r="H171" s="29">
        <f>'[2]Production-Energy Variable'!K34</f>
        <v>0</v>
      </c>
      <c r="I171" s="29">
        <f>'[2]Production-Energy Variable'!L34</f>
        <v>0</v>
      </c>
      <c r="J171" s="29">
        <f>'[2]Production-Energy Variable'!M34</f>
        <v>0</v>
      </c>
      <c r="K171" s="29">
        <f>'[2]Production-Energy Variable'!N34</f>
        <v>0</v>
      </c>
      <c r="L171" s="29">
        <f>'[2]Production-Energy Variable'!O34</f>
        <v>0</v>
      </c>
      <c r="M171" s="29">
        <f>'[2]Production-Energy Variable'!P34</f>
        <v>0</v>
      </c>
      <c r="N171" s="29">
        <f>'[2]Production-Energy Variable'!Q34</f>
        <v>0</v>
      </c>
      <c r="O171" s="29">
        <f>'[2]Production-Energy Variable'!R34</f>
        <v>0</v>
      </c>
      <c r="P171" s="29">
        <f>'[2]Production-Energy Variable'!S34</f>
        <v>0</v>
      </c>
      <c r="Q171" s="38">
        <f t="shared" si="34"/>
        <v>0</v>
      </c>
    </row>
    <row r="172" spans="1:17">
      <c r="A172" s="40">
        <f>ROW()</f>
        <v>172</v>
      </c>
      <c r="B172" s="29"/>
      <c r="C172" s="29" t="s">
        <v>36</v>
      </c>
      <c r="D172" s="27"/>
      <c r="E172" s="48">
        <f t="shared" si="33"/>
        <v>0</v>
      </c>
      <c r="F172" s="29">
        <f>'[2]Production-Energy Variable'!I35</f>
        <v>0</v>
      </c>
      <c r="G172" s="29">
        <f>'[2]Production-Energy Variable'!J35</f>
        <v>0</v>
      </c>
      <c r="H172" s="29">
        <f>'[2]Production-Energy Variable'!K35</f>
        <v>0</v>
      </c>
      <c r="I172" s="29">
        <f>'[2]Production-Energy Variable'!L35</f>
        <v>0</v>
      </c>
      <c r="J172" s="29">
        <f>'[2]Production-Energy Variable'!M35</f>
        <v>0</v>
      </c>
      <c r="K172" s="29">
        <f>'[2]Production-Energy Variable'!N35</f>
        <v>0</v>
      </c>
      <c r="L172" s="29">
        <f>'[2]Production-Energy Variable'!O35</f>
        <v>0</v>
      </c>
      <c r="M172" s="29">
        <f>'[2]Production-Energy Variable'!P35</f>
        <v>0</v>
      </c>
      <c r="N172" s="29">
        <f>'[2]Production-Energy Variable'!Q35</f>
        <v>0</v>
      </c>
      <c r="O172" s="29">
        <f>'[2]Production-Energy Variable'!R35</f>
        <v>0</v>
      </c>
      <c r="P172" s="29">
        <f>'[2]Production-Energy Variable'!S35</f>
        <v>0</v>
      </c>
      <c r="Q172" s="38">
        <f t="shared" si="34"/>
        <v>0</v>
      </c>
    </row>
    <row r="173" spans="1:17">
      <c r="A173" s="40">
        <f>ROW()</f>
        <v>173</v>
      </c>
      <c r="B173" s="29"/>
      <c r="C173" s="29" t="s">
        <v>37</v>
      </c>
      <c r="D173" s="27"/>
      <c r="E173" s="48">
        <f t="shared" si="33"/>
        <v>0</v>
      </c>
      <c r="F173" s="29">
        <f>'[2]Production-Energy Variable'!I36</f>
        <v>0</v>
      </c>
      <c r="G173" s="29">
        <f>'[2]Production-Energy Variable'!J36</f>
        <v>0</v>
      </c>
      <c r="H173" s="29">
        <f>'[2]Production-Energy Variable'!K36</f>
        <v>0</v>
      </c>
      <c r="I173" s="29">
        <f>'[2]Production-Energy Variable'!L36</f>
        <v>0</v>
      </c>
      <c r="J173" s="29">
        <f>'[2]Production-Energy Variable'!M36</f>
        <v>0</v>
      </c>
      <c r="K173" s="29">
        <f>'[2]Production-Energy Variable'!N36</f>
        <v>0</v>
      </c>
      <c r="L173" s="29">
        <f>'[2]Production-Energy Variable'!O36</f>
        <v>0</v>
      </c>
      <c r="M173" s="29">
        <f>'[2]Production-Energy Variable'!P36</f>
        <v>0</v>
      </c>
      <c r="N173" s="29">
        <f>'[2]Production-Energy Variable'!Q36</f>
        <v>0</v>
      </c>
      <c r="O173" s="29">
        <f>'[2]Production-Energy Variable'!R36</f>
        <v>0</v>
      </c>
      <c r="P173" s="29">
        <f>'[2]Production-Energy Variable'!S36</f>
        <v>0</v>
      </c>
      <c r="Q173" s="38">
        <f t="shared" si="34"/>
        <v>0</v>
      </c>
    </row>
    <row r="174" spans="1:17">
      <c r="A174" s="40">
        <f>ROW()</f>
        <v>174</v>
      </c>
      <c r="B174" s="29"/>
      <c r="C174" s="29" t="s">
        <v>38</v>
      </c>
      <c r="D174" s="27"/>
      <c r="E174" s="48">
        <f t="shared" si="33"/>
        <v>0</v>
      </c>
      <c r="F174" s="29">
        <f>'[2]Production-Energy Variable'!I37</f>
        <v>0</v>
      </c>
      <c r="G174" s="29">
        <f>'[2]Production-Energy Variable'!J37</f>
        <v>0</v>
      </c>
      <c r="H174" s="29">
        <f>'[2]Production-Energy Variable'!K37</f>
        <v>0</v>
      </c>
      <c r="I174" s="29">
        <f>'[2]Production-Energy Variable'!L37</f>
        <v>0</v>
      </c>
      <c r="J174" s="29">
        <f>'[2]Production-Energy Variable'!M37</f>
        <v>0</v>
      </c>
      <c r="K174" s="29">
        <f>'[2]Production-Energy Variable'!N37</f>
        <v>0</v>
      </c>
      <c r="L174" s="29">
        <f>'[2]Production-Energy Variable'!O37</f>
        <v>0</v>
      </c>
      <c r="M174" s="29">
        <f>'[2]Production-Energy Variable'!P37</f>
        <v>0</v>
      </c>
      <c r="N174" s="29">
        <f>'[2]Production-Energy Variable'!Q37</f>
        <v>0</v>
      </c>
      <c r="O174" s="29">
        <f>'[2]Production-Energy Variable'!R37</f>
        <v>0</v>
      </c>
      <c r="P174" s="29">
        <f>'[2]Production-Energy Variable'!S37</f>
        <v>0</v>
      </c>
      <c r="Q174" s="38">
        <f t="shared" si="34"/>
        <v>0</v>
      </c>
    </row>
    <row r="175" spans="1:17">
      <c r="A175" s="40">
        <f>ROW()</f>
        <v>175</v>
      </c>
      <c r="B175" s="29"/>
      <c r="C175" s="29" t="s">
        <v>39</v>
      </c>
      <c r="D175" s="27"/>
      <c r="E175" s="48">
        <f t="shared" si="33"/>
        <v>0</v>
      </c>
      <c r="F175" s="29">
        <f>'[2]Production-Energy Variable'!I38</f>
        <v>0</v>
      </c>
      <c r="G175" s="29">
        <f>'[2]Production-Energy Variable'!J38</f>
        <v>0</v>
      </c>
      <c r="H175" s="29">
        <f>'[2]Production-Energy Variable'!K38</f>
        <v>0</v>
      </c>
      <c r="I175" s="29">
        <f>'[2]Production-Energy Variable'!L38</f>
        <v>0</v>
      </c>
      <c r="J175" s="29">
        <f>'[2]Production-Energy Variable'!M38</f>
        <v>0</v>
      </c>
      <c r="K175" s="29">
        <f>'[2]Production-Energy Variable'!N38</f>
        <v>0</v>
      </c>
      <c r="L175" s="29">
        <f>'[2]Production-Energy Variable'!O38</f>
        <v>0</v>
      </c>
      <c r="M175" s="29">
        <f>'[2]Production-Energy Variable'!P38</f>
        <v>0</v>
      </c>
      <c r="N175" s="29">
        <f>'[2]Production-Energy Variable'!Q38</f>
        <v>0</v>
      </c>
      <c r="O175" s="29">
        <f>'[2]Production-Energy Variable'!R38</f>
        <v>0</v>
      </c>
      <c r="P175" s="29">
        <f>'[2]Production-Energy Variable'!S38</f>
        <v>0</v>
      </c>
      <c r="Q175" s="38">
        <f t="shared" si="34"/>
        <v>0</v>
      </c>
    </row>
    <row r="176" spans="1:17">
      <c r="A176" s="40">
        <f>ROW()</f>
        <v>176</v>
      </c>
      <c r="B176" s="29"/>
      <c r="C176" s="29" t="s">
        <v>40</v>
      </c>
      <c r="E176" s="48">
        <f t="shared" si="33"/>
        <v>0</v>
      </c>
      <c r="F176" s="29">
        <f>'[2]Production-Energy Variable'!I39</f>
        <v>0</v>
      </c>
      <c r="G176" s="29">
        <f>'[2]Production-Energy Variable'!J39</f>
        <v>0</v>
      </c>
      <c r="H176" s="29">
        <f>'[2]Production-Energy Variable'!K39</f>
        <v>0</v>
      </c>
      <c r="I176" s="29">
        <f>'[2]Production-Energy Variable'!L39</f>
        <v>0</v>
      </c>
      <c r="J176" s="29">
        <f>'[2]Production-Energy Variable'!M39</f>
        <v>0</v>
      </c>
      <c r="K176" s="29">
        <f>'[2]Production-Energy Variable'!N39</f>
        <v>0</v>
      </c>
      <c r="L176" s="29">
        <f>'[2]Production-Energy Variable'!O39</f>
        <v>0</v>
      </c>
      <c r="M176" s="29">
        <f>'[2]Production-Energy Variable'!P39</f>
        <v>0</v>
      </c>
      <c r="N176" s="29">
        <f>'[2]Production-Energy Variable'!Q39</f>
        <v>0</v>
      </c>
      <c r="O176" s="29">
        <f>'[2]Production-Energy Variable'!R39</f>
        <v>0</v>
      </c>
      <c r="P176" s="29">
        <f>'[2]Production-Energy Variable'!S39</f>
        <v>0</v>
      </c>
      <c r="Q176" s="38">
        <f t="shared" si="34"/>
        <v>0</v>
      </c>
    </row>
    <row r="177" spans="1:17">
      <c r="A177" s="40">
        <f>ROW()</f>
        <v>177</v>
      </c>
      <c r="B177" s="29"/>
      <c r="C177" s="29" t="s">
        <v>41</v>
      </c>
      <c r="D177" s="27"/>
      <c r="E177" s="48">
        <f t="shared" si="33"/>
        <v>0</v>
      </c>
      <c r="F177" s="29">
        <f>'[2]Production-Energy Variable'!I40</f>
        <v>0</v>
      </c>
      <c r="G177" s="29">
        <f>'[2]Production-Energy Variable'!J40</f>
        <v>0</v>
      </c>
      <c r="H177" s="29">
        <f>'[2]Production-Energy Variable'!K40</f>
        <v>0</v>
      </c>
      <c r="I177" s="29">
        <f>'[2]Production-Energy Variable'!L40</f>
        <v>0</v>
      </c>
      <c r="J177" s="29">
        <f>'[2]Production-Energy Variable'!M40</f>
        <v>0</v>
      </c>
      <c r="K177" s="29">
        <f>'[2]Production-Energy Variable'!N40</f>
        <v>0</v>
      </c>
      <c r="L177" s="29">
        <f>'[2]Production-Energy Variable'!O40</f>
        <v>0</v>
      </c>
      <c r="M177" s="29">
        <f>'[2]Production-Energy Variable'!P40</f>
        <v>0</v>
      </c>
      <c r="N177" s="29">
        <f>'[2]Production-Energy Variable'!Q40</f>
        <v>0</v>
      </c>
      <c r="O177" s="29">
        <f>'[2]Production-Energy Variable'!R40</f>
        <v>0</v>
      </c>
      <c r="P177" s="29">
        <f>'[2]Production-Energy Variable'!S40</f>
        <v>0</v>
      </c>
      <c r="Q177" s="38">
        <f t="shared" si="34"/>
        <v>0</v>
      </c>
    </row>
    <row r="178" spans="1:17">
      <c r="A178" s="40">
        <f>ROW()</f>
        <v>178</v>
      </c>
      <c r="B178" s="29"/>
      <c r="C178" s="29" t="s">
        <v>42</v>
      </c>
      <c r="D178" s="27"/>
      <c r="E178" s="48">
        <f t="shared" si="33"/>
        <v>0</v>
      </c>
      <c r="F178" s="29">
        <f>'[2]Production-Energy Variable'!I41</f>
        <v>0</v>
      </c>
      <c r="G178" s="29">
        <f>'[2]Production-Energy Variable'!J41</f>
        <v>0</v>
      </c>
      <c r="H178" s="29">
        <f>'[2]Production-Energy Variable'!K41</f>
        <v>0</v>
      </c>
      <c r="I178" s="29">
        <f>'[2]Production-Energy Variable'!L41</f>
        <v>0</v>
      </c>
      <c r="J178" s="29">
        <f>'[2]Production-Energy Variable'!M41</f>
        <v>0</v>
      </c>
      <c r="K178" s="29">
        <f>'[2]Production-Energy Variable'!N41</f>
        <v>0</v>
      </c>
      <c r="L178" s="29">
        <f>'[2]Production-Energy Variable'!O41</f>
        <v>0</v>
      </c>
      <c r="M178" s="29">
        <f>'[2]Production-Energy Variable'!P41</f>
        <v>0</v>
      </c>
      <c r="N178" s="29">
        <f>'[2]Production-Energy Variable'!Q41</f>
        <v>0</v>
      </c>
      <c r="O178" s="29">
        <f>'[2]Production-Energy Variable'!R41</f>
        <v>0</v>
      </c>
      <c r="P178" s="29">
        <f>'[2]Production-Energy Variable'!S41</f>
        <v>0</v>
      </c>
      <c r="Q178" s="38">
        <f t="shared" si="34"/>
        <v>0</v>
      </c>
    </row>
    <row r="179" spans="1:17">
      <c r="A179" s="40">
        <f>ROW()</f>
        <v>179</v>
      </c>
      <c r="B179" s="29"/>
      <c r="C179" s="29"/>
      <c r="D179" s="27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7">
      <c r="A180" s="40">
        <f>ROW()</f>
        <v>180</v>
      </c>
      <c r="B180" s="29"/>
      <c r="C180" s="29" t="s">
        <v>43</v>
      </c>
      <c r="D180" s="27"/>
      <c r="E180" s="54">
        <f t="shared" ref="E180:P180" si="35">SUM(E168:E178)</f>
        <v>0</v>
      </c>
      <c r="F180" s="54">
        <f t="shared" si="35"/>
        <v>0</v>
      </c>
      <c r="G180" s="54">
        <f t="shared" si="35"/>
        <v>0</v>
      </c>
      <c r="H180" s="54">
        <f t="shared" si="35"/>
        <v>0</v>
      </c>
      <c r="I180" s="54">
        <f t="shared" si="35"/>
        <v>0</v>
      </c>
      <c r="J180" s="54">
        <f t="shared" si="35"/>
        <v>0</v>
      </c>
      <c r="K180" s="54">
        <f t="shared" si="35"/>
        <v>0</v>
      </c>
      <c r="L180" s="54">
        <f t="shared" si="35"/>
        <v>0</v>
      </c>
      <c r="M180" s="54">
        <f t="shared" si="35"/>
        <v>0</v>
      </c>
      <c r="N180" s="54">
        <f t="shared" si="35"/>
        <v>0</v>
      </c>
      <c r="O180" s="54">
        <f t="shared" si="35"/>
        <v>0</v>
      </c>
      <c r="P180" s="54">
        <f t="shared" si="35"/>
        <v>0</v>
      </c>
      <c r="Q180" s="38">
        <f>ROUND(SUM(F180:P180)-E180,0)</f>
        <v>0</v>
      </c>
    </row>
    <row r="181" spans="1:17">
      <c r="A181" s="40">
        <f>ROW()</f>
        <v>181</v>
      </c>
      <c r="B181" s="29"/>
      <c r="C181" s="29"/>
      <c r="D181" s="27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7">
      <c r="A182" s="40">
        <f>ROW()</f>
        <v>182</v>
      </c>
      <c r="B182" s="29"/>
      <c r="C182" s="29" t="s">
        <v>44</v>
      </c>
      <c r="D182" s="27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7">
      <c r="A183" s="40">
        <f>ROW()</f>
        <v>183</v>
      </c>
      <c r="B183" s="29"/>
      <c r="C183" s="29" t="s">
        <v>45</v>
      </c>
      <c r="D183" s="27"/>
      <c r="E183" s="48">
        <f t="shared" ref="E183:E189" si="36">SUM(F183:P183)</f>
        <v>0</v>
      </c>
      <c r="F183" s="29">
        <f>'[2]Production-Energy Variable'!I46</f>
        <v>0</v>
      </c>
      <c r="G183" s="29">
        <f>'[2]Production-Energy Variable'!J46</f>
        <v>0</v>
      </c>
      <c r="H183" s="29">
        <f>'[2]Production-Energy Variable'!K46</f>
        <v>0</v>
      </c>
      <c r="I183" s="29">
        <f>'[2]Production-Energy Variable'!L46</f>
        <v>0</v>
      </c>
      <c r="J183" s="29">
        <f>'[2]Production-Energy Variable'!M46</f>
        <v>0</v>
      </c>
      <c r="K183" s="29">
        <f>'[2]Production-Energy Variable'!N46</f>
        <v>0</v>
      </c>
      <c r="L183" s="29">
        <f>'[2]Production-Energy Variable'!O46</f>
        <v>0</v>
      </c>
      <c r="M183" s="29">
        <f>'[2]Production-Energy Variable'!P46</f>
        <v>0</v>
      </c>
      <c r="N183" s="29">
        <f>'[2]Production-Energy Variable'!Q46</f>
        <v>0</v>
      </c>
      <c r="O183" s="29">
        <f>'[2]Production-Energy Variable'!R46</f>
        <v>0</v>
      </c>
      <c r="P183" s="29">
        <f>'[2]Production-Energy Variable'!S46</f>
        <v>0</v>
      </c>
      <c r="Q183" s="38">
        <f t="shared" ref="Q183:Q189" si="37">ROUND(SUM(F183:P183)-E183,0)</f>
        <v>0</v>
      </c>
    </row>
    <row r="184" spans="1:17">
      <c r="A184" s="40">
        <f>ROW()</f>
        <v>184</v>
      </c>
      <c r="B184" s="29"/>
      <c r="C184" s="29" t="s">
        <v>46</v>
      </c>
      <c r="D184" s="27"/>
      <c r="E184" s="48">
        <f t="shared" si="36"/>
        <v>0</v>
      </c>
      <c r="F184" s="29">
        <f>'[2]Production-Energy Variable'!I47</f>
        <v>0</v>
      </c>
      <c r="G184" s="29">
        <f>'[2]Production-Energy Variable'!J47</f>
        <v>0</v>
      </c>
      <c r="H184" s="29">
        <f>'[2]Production-Energy Variable'!K47</f>
        <v>0</v>
      </c>
      <c r="I184" s="29">
        <f>'[2]Production-Energy Variable'!L47</f>
        <v>0</v>
      </c>
      <c r="J184" s="29">
        <f>'[2]Production-Energy Variable'!M47</f>
        <v>0</v>
      </c>
      <c r="K184" s="29">
        <f>'[2]Production-Energy Variable'!N47</f>
        <v>0</v>
      </c>
      <c r="L184" s="29">
        <f>'[2]Production-Energy Variable'!O47</f>
        <v>0</v>
      </c>
      <c r="M184" s="29">
        <f>'[2]Production-Energy Variable'!P47</f>
        <v>0</v>
      </c>
      <c r="N184" s="29">
        <f>'[2]Production-Energy Variable'!Q47</f>
        <v>0</v>
      </c>
      <c r="O184" s="29">
        <f>'[2]Production-Energy Variable'!R47</f>
        <v>0</v>
      </c>
      <c r="P184" s="29">
        <f>'[2]Production-Energy Variable'!S47</f>
        <v>0</v>
      </c>
      <c r="Q184" s="38">
        <f t="shared" si="37"/>
        <v>0</v>
      </c>
    </row>
    <row r="185" spans="1:17">
      <c r="A185" s="40">
        <f>ROW()</f>
        <v>185</v>
      </c>
      <c r="B185" s="29"/>
      <c r="C185" s="29" t="s">
        <v>47</v>
      </c>
      <c r="D185" s="27"/>
      <c r="E185" s="48">
        <f t="shared" si="36"/>
        <v>0</v>
      </c>
      <c r="F185" s="29">
        <f>'[2]Production-Energy Variable'!I48</f>
        <v>0</v>
      </c>
      <c r="G185" s="29">
        <f>'[2]Production-Energy Variable'!J48</f>
        <v>0</v>
      </c>
      <c r="H185" s="29">
        <f>'[2]Production-Energy Variable'!K48</f>
        <v>0</v>
      </c>
      <c r="I185" s="29">
        <f>'[2]Production-Energy Variable'!L48</f>
        <v>0</v>
      </c>
      <c r="J185" s="29">
        <f>'[2]Production-Energy Variable'!M48</f>
        <v>0</v>
      </c>
      <c r="K185" s="29">
        <f>'[2]Production-Energy Variable'!N48</f>
        <v>0</v>
      </c>
      <c r="L185" s="29">
        <f>'[2]Production-Energy Variable'!O48</f>
        <v>0</v>
      </c>
      <c r="M185" s="29">
        <f>'[2]Production-Energy Variable'!P48</f>
        <v>0</v>
      </c>
      <c r="N185" s="29">
        <f>'[2]Production-Energy Variable'!Q48</f>
        <v>0</v>
      </c>
      <c r="O185" s="29">
        <f>'[2]Production-Energy Variable'!R48</f>
        <v>0</v>
      </c>
      <c r="P185" s="29">
        <f>'[2]Production-Energy Variable'!S48</f>
        <v>0</v>
      </c>
      <c r="Q185" s="38">
        <f t="shared" si="37"/>
        <v>0</v>
      </c>
    </row>
    <row r="186" spans="1:17">
      <c r="A186" s="40">
        <f>ROW()</f>
        <v>186</v>
      </c>
      <c r="B186" s="29"/>
      <c r="C186" s="29" t="s">
        <v>48</v>
      </c>
      <c r="D186" s="27"/>
      <c r="E186" s="48">
        <f t="shared" si="36"/>
        <v>0</v>
      </c>
      <c r="F186" s="29">
        <f>'[2]Production-Energy Variable'!I49</f>
        <v>0</v>
      </c>
      <c r="G186" s="29">
        <f>'[2]Production-Energy Variable'!J49</f>
        <v>0</v>
      </c>
      <c r="H186" s="29">
        <f>'[2]Production-Energy Variable'!K49</f>
        <v>0</v>
      </c>
      <c r="I186" s="29">
        <f>'[2]Production-Energy Variable'!L49</f>
        <v>0</v>
      </c>
      <c r="J186" s="29">
        <f>'[2]Production-Energy Variable'!M49</f>
        <v>0</v>
      </c>
      <c r="K186" s="29">
        <f>'[2]Production-Energy Variable'!N49</f>
        <v>0</v>
      </c>
      <c r="L186" s="29">
        <f>'[2]Production-Energy Variable'!O49</f>
        <v>0</v>
      </c>
      <c r="M186" s="29">
        <f>'[2]Production-Energy Variable'!P49</f>
        <v>0</v>
      </c>
      <c r="N186" s="29">
        <f>'[2]Production-Energy Variable'!Q49</f>
        <v>0</v>
      </c>
      <c r="O186" s="29">
        <f>'[2]Production-Energy Variable'!R49</f>
        <v>0</v>
      </c>
      <c r="P186" s="29">
        <f>'[2]Production-Energy Variable'!S49</f>
        <v>0</v>
      </c>
      <c r="Q186" s="38">
        <f t="shared" si="37"/>
        <v>0</v>
      </c>
    </row>
    <row r="187" spans="1:17">
      <c r="A187" s="40">
        <f>ROW()</f>
        <v>187</v>
      </c>
      <c r="B187" s="29"/>
      <c r="C187" s="29" t="s">
        <v>49</v>
      </c>
      <c r="D187" s="27"/>
      <c r="E187" s="48">
        <f t="shared" si="36"/>
        <v>0</v>
      </c>
      <c r="F187" s="29">
        <f>'[2]Production-Energy Variable'!I50</f>
        <v>0</v>
      </c>
      <c r="G187" s="29">
        <f>'[2]Production-Energy Variable'!J50</f>
        <v>0</v>
      </c>
      <c r="H187" s="29">
        <f>'[2]Production-Energy Variable'!K50</f>
        <v>0</v>
      </c>
      <c r="I187" s="29">
        <f>'[2]Production-Energy Variable'!L50</f>
        <v>0</v>
      </c>
      <c r="J187" s="29">
        <f>'[2]Production-Energy Variable'!M50</f>
        <v>0</v>
      </c>
      <c r="K187" s="29">
        <f>'[2]Production-Energy Variable'!N50</f>
        <v>0</v>
      </c>
      <c r="L187" s="29">
        <f>'[2]Production-Energy Variable'!O50</f>
        <v>0</v>
      </c>
      <c r="M187" s="29">
        <f>'[2]Production-Energy Variable'!P50</f>
        <v>0</v>
      </c>
      <c r="N187" s="29">
        <f>'[2]Production-Energy Variable'!Q50</f>
        <v>0</v>
      </c>
      <c r="O187" s="29">
        <f>'[2]Production-Energy Variable'!R50</f>
        <v>0</v>
      </c>
      <c r="P187" s="29">
        <f>'[2]Production-Energy Variable'!S50</f>
        <v>0</v>
      </c>
      <c r="Q187" s="38">
        <f t="shared" si="37"/>
        <v>0</v>
      </c>
    </row>
    <row r="188" spans="1:17">
      <c r="A188" s="40">
        <f>ROW()</f>
        <v>188</v>
      </c>
      <c r="B188" s="29"/>
      <c r="C188" s="29" t="s">
        <v>50</v>
      </c>
      <c r="D188" s="27"/>
      <c r="E188" s="48">
        <f t="shared" si="36"/>
        <v>0</v>
      </c>
      <c r="F188" s="29">
        <f>'[2]Production-Energy Variable'!I51</f>
        <v>0</v>
      </c>
      <c r="G188" s="29">
        <f>'[2]Production-Energy Variable'!J51</f>
        <v>0</v>
      </c>
      <c r="H188" s="29">
        <f>'[2]Production-Energy Variable'!K51</f>
        <v>0</v>
      </c>
      <c r="I188" s="29">
        <f>'[2]Production-Energy Variable'!L51</f>
        <v>0</v>
      </c>
      <c r="J188" s="29">
        <f>'[2]Production-Energy Variable'!M51</f>
        <v>0</v>
      </c>
      <c r="K188" s="29">
        <f>'[2]Production-Energy Variable'!N51</f>
        <v>0</v>
      </c>
      <c r="L188" s="29">
        <f>'[2]Production-Energy Variable'!O51</f>
        <v>0</v>
      </c>
      <c r="M188" s="29">
        <f>'[2]Production-Energy Variable'!P51</f>
        <v>0</v>
      </c>
      <c r="N188" s="29">
        <f>'[2]Production-Energy Variable'!Q51</f>
        <v>0</v>
      </c>
      <c r="O188" s="29">
        <f>'[2]Production-Energy Variable'!R51</f>
        <v>0</v>
      </c>
      <c r="P188" s="29">
        <f>'[2]Production-Energy Variable'!S51</f>
        <v>0</v>
      </c>
      <c r="Q188" s="38">
        <f t="shared" si="37"/>
        <v>0</v>
      </c>
    </row>
    <row r="189" spans="1:17">
      <c r="A189" s="40">
        <f>ROW()</f>
        <v>189</v>
      </c>
      <c r="B189" s="29"/>
      <c r="C189" s="29" t="s">
        <v>51</v>
      </c>
      <c r="D189" s="27"/>
      <c r="E189" s="48">
        <f t="shared" si="36"/>
        <v>0</v>
      </c>
      <c r="F189" s="29">
        <f>'[2]Production-Energy Variable'!I52</f>
        <v>0</v>
      </c>
      <c r="G189" s="29">
        <f>'[2]Production-Energy Variable'!J52</f>
        <v>0</v>
      </c>
      <c r="H189" s="29">
        <f>'[2]Production-Energy Variable'!K52</f>
        <v>0</v>
      </c>
      <c r="I189" s="29">
        <f>'[2]Production-Energy Variable'!L52</f>
        <v>0</v>
      </c>
      <c r="J189" s="29">
        <f>'[2]Production-Energy Variable'!M52</f>
        <v>0</v>
      </c>
      <c r="K189" s="29">
        <f>'[2]Production-Energy Variable'!N52</f>
        <v>0</v>
      </c>
      <c r="L189" s="29">
        <f>'[2]Production-Energy Variable'!O52</f>
        <v>0</v>
      </c>
      <c r="M189" s="29">
        <f>'[2]Production-Energy Variable'!P52</f>
        <v>0</v>
      </c>
      <c r="N189" s="29">
        <f>'[2]Production-Energy Variable'!Q52</f>
        <v>0</v>
      </c>
      <c r="O189" s="29">
        <f>'[2]Production-Energy Variable'!R52</f>
        <v>0</v>
      </c>
      <c r="P189" s="29">
        <f>'[2]Production-Energy Variable'!S52</f>
        <v>0</v>
      </c>
      <c r="Q189" s="38">
        <f t="shared" si="37"/>
        <v>0</v>
      </c>
    </row>
    <row r="190" spans="1:17">
      <c r="A190" s="40">
        <f>ROW()</f>
        <v>190</v>
      </c>
      <c r="B190" s="29"/>
      <c r="C190" s="29"/>
      <c r="D190" s="27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7">
      <c r="A191" s="40">
        <f>ROW()</f>
        <v>191</v>
      </c>
      <c r="B191" s="29"/>
      <c r="C191" s="29" t="s">
        <v>52</v>
      </c>
      <c r="D191" s="27"/>
      <c r="E191" s="54">
        <f t="shared" ref="E191:P191" si="38">SUM(E183:E189)</f>
        <v>0</v>
      </c>
      <c r="F191" s="54">
        <f t="shared" si="38"/>
        <v>0</v>
      </c>
      <c r="G191" s="54">
        <f t="shared" si="38"/>
        <v>0</v>
      </c>
      <c r="H191" s="54">
        <f t="shared" si="38"/>
        <v>0</v>
      </c>
      <c r="I191" s="54">
        <f t="shared" si="38"/>
        <v>0</v>
      </c>
      <c r="J191" s="54">
        <f t="shared" si="38"/>
        <v>0</v>
      </c>
      <c r="K191" s="54">
        <f t="shared" si="38"/>
        <v>0</v>
      </c>
      <c r="L191" s="54">
        <f t="shared" si="38"/>
        <v>0</v>
      </c>
      <c r="M191" s="54">
        <f t="shared" si="38"/>
        <v>0</v>
      </c>
      <c r="N191" s="54">
        <f t="shared" si="38"/>
        <v>0</v>
      </c>
      <c r="O191" s="54">
        <f t="shared" si="38"/>
        <v>0</v>
      </c>
      <c r="P191" s="54">
        <f t="shared" si="38"/>
        <v>0</v>
      </c>
      <c r="Q191" s="38">
        <f>ROUND(SUM(F191:P191)-E191,0)</f>
        <v>0</v>
      </c>
    </row>
    <row r="192" spans="1:17">
      <c r="A192" s="40">
        <f>ROW()</f>
        <v>192</v>
      </c>
      <c r="B192" s="29"/>
      <c r="C192" s="29"/>
      <c r="D192" s="27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7" ht="13.5" thickBot="1">
      <c r="A193" s="40">
        <f>ROW()</f>
        <v>193</v>
      </c>
      <c r="B193" s="29"/>
      <c r="C193" s="29" t="s">
        <v>53</v>
      </c>
      <c r="D193" s="27"/>
      <c r="E193" s="55">
        <f t="shared" ref="E193:P193" si="39">E180+E191</f>
        <v>0</v>
      </c>
      <c r="F193" s="55">
        <f t="shared" si="39"/>
        <v>0</v>
      </c>
      <c r="G193" s="55">
        <f t="shared" si="39"/>
        <v>0</v>
      </c>
      <c r="H193" s="55">
        <f t="shared" si="39"/>
        <v>0</v>
      </c>
      <c r="I193" s="55">
        <f t="shared" si="39"/>
        <v>0</v>
      </c>
      <c r="J193" s="55">
        <f t="shared" si="39"/>
        <v>0</v>
      </c>
      <c r="K193" s="55">
        <f t="shared" si="39"/>
        <v>0</v>
      </c>
      <c r="L193" s="55">
        <f t="shared" si="39"/>
        <v>0</v>
      </c>
      <c r="M193" s="55">
        <f t="shared" si="39"/>
        <v>0</v>
      </c>
      <c r="N193" s="55">
        <f t="shared" si="39"/>
        <v>0</v>
      </c>
      <c r="O193" s="55">
        <f t="shared" si="39"/>
        <v>0</v>
      </c>
      <c r="P193" s="55">
        <f t="shared" si="39"/>
        <v>0</v>
      </c>
      <c r="Q193" s="38">
        <f>ROUND(SUM(F193:P193)-E193,0)</f>
        <v>0</v>
      </c>
    </row>
    <row r="194" spans="1:17" ht="13.5" thickTop="1">
      <c r="A194" s="40">
        <f>ROW()</f>
        <v>194</v>
      </c>
      <c r="B194" s="29"/>
      <c r="C194" s="29"/>
      <c r="D194" s="27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7">
      <c r="A195" s="40">
        <f>ROW()</f>
        <v>195</v>
      </c>
      <c r="B195" s="29"/>
      <c r="C195" s="2" t="s">
        <v>54</v>
      </c>
      <c r="D195" s="27"/>
      <c r="E195" s="56"/>
      <c r="F195" s="56">
        <f>'Class Summary'!F59</f>
        <v>7.0078618727646008E-2</v>
      </c>
      <c r="G195" s="56">
        <f>'Class Summary'!G59</f>
        <v>8.4608392480353831E-2</v>
      </c>
      <c r="H195" s="56">
        <f>'Class Summary'!H59</f>
        <v>8.3855396582749833E-2</v>
      </c>
      <c r="I195" s="56">
        <f>'Class Summary'!I59</f>
        <v>0.24259986895448557</v>
      </c>
      <c r="J195" s="56">
        <f>'Class Summary'!J59</f>
        <v>5.3291076230776675E-2</v>
      </c>
      <c r="K195" s="56">
        <f>'Class Summary'!K59</f>
        <v>6.8646323872486301E-2</v>
      </c>
      <c r="L195" s="56">
        <f>'Class Summary'!L59</f>
        <v>0.10463867075178612</v>
      </c>
      <c r="M195" s="56">
        <f>'Class Summary'!M59</f>
        <v>0.31514843053368302</v>
      </c>
      <c r="N195" s="56">
        <f>'Class Summary'!N59</f>
        <v>9.3181773379182126E-2</v>
      </c>
      <c r="O195" s="56">
        <f>'Class Summary'!O59</f>
        <v>3.9526544828181007E-2</v>
      </c>
      <c r="P195" s="56">
        <f>'Class Summary'!P59</f>
        <v>7.2633755413185563E-2</v>
      </c>
    </row>
    <row r="196" spans="1:17">
      <c r="A196" s="40">
        <f>ROW()</f>
        <v>196</v>
      </c>
      <c r="B196" s="29"/>
    </row>
    <row r="197" spans="1:17">
      <c r="A197" s="40">
        <f>ROW()</f>
        <v>197</v>
      </c>
      <c r="B197" s="29"/>
      <c r="C197" s="29" t="s">
        <v>68</v>
      </c>
      <c r="D197" s="27">
        <f>'[2]P+T+D+R+M'!$H$59</f>
        <v>7.4195396136957165E-2</v>
      </c>
      <c r="E197" s="29">
        <f t="shared" ref="E197:P197" si="40">$D$197*E193</f>
        <v>0</v>
      </c>
      <c r="F197" s="29">
        <f t="shared" si="40"/>
        <v>0</v>
      </c>
      <c r="G197" s="29">
        <f t="shared" si="40"/>
        <v>0</v>
      </c>
      <c r="H197" s="29">
        <f t="shared" si="40"/>
        <v>0</v>
      </c>
      <c r="I197" s="29">
        <f t="shared" si="40"/>
        <v>0</v>
      </c>
      <c r="J197" s="29">
        <f t="shared" si="40"/>
        <v>0</v>
      </c>
      <c r="K197" s="29">
        <f t="shared" si="40"/>
        <v>0</v>
      </c>
      <c r="L197" s="29">
        <f t="shared" si="40"/>
        <v>0</v>
      </c>
      <c r="M197" s="29">
        <f t="shared" si="40"/>
        <v>0</v>
      </c>
      <c r="N197" s="29">
        <f t="shared" si="40"/>
        <v>0</v>
      </c>
      <c r="O197" s="29">
        <f t="shared" si="40"/>
        <v>0</v>
      </c>
      <c r="P197" s="29">
        <f t="shared" si="40"/>
        <v>0</v>
      </c>
      <c r="Q197" s="38">
        <f>ROUND(SUM(F197:P197)-E197,0)</f>
        <v>0</v>
      </c>
    </row>
    <row r="198" spans="1:17">
      <c r="A198" s="40">
        <f>ROW()</f>
        <v>198</v>
      </c>
      <c r="B198" s="29"/>
      <c r="C198" s="29" t="s">
        <v>29</v>
      </c>
      <c r="D198" s="27"/>
      <c r="E198" s="30">
        <f>SUM(F198:P198)</f>
        <v>465949168.16335803</v>
      </c>
      <c r="F198" s="30">
        <f>F164+((F197-(F193*F195))*(1/[2]Inputs!$H$20))-(F197-(F193*F195))</f>
        <v>153115841.65205705</v>
      </c>
      <c r="G198" s="30">
        <f>G164+((G197-(G193*G195))*(1/[2]Inputs!$H$20))-(G197-(G193*G195))</f>
        <v>125492593.20764539</v>
      </c>
      <c r="H198" s="30">
        <f>H164+((H197-(H193*H195))*(1/[2]Inputs!$H$20))-(H197-(H193*H195))</f>
        <v>37137051.187050931</v>
      </c>
      <c r="I198" s="30">
        <f>I164+((I197-(I193*I195))*(1/[2]Inputs!$H$20))-(I197-(I193*I195))</f>
        <v>1255271.7662952645</v>
      </c>
      <c r="J198" s="30">
        <f>J164+((J197-(J193*J195))*(1/[2]Inputs!$H$20))-(J197-(J193*J195))</f>
        <v>89521485.323159009</v>
      </c>
      <c r="K198" s="30">
        <f>K164+((K197-(K193*K195))*(1/[2]Inputs!$H$20))-(K197-(K193*K195))</f>
        <v>5430927.3833833858</v>
      </c>
      <c r="L198" s="30">
        <f>L164+((L197-(L193*L195))*(1/[2]Inputs!$H$20))-(L197-(L193*L195))</f>
        <v>156023.67560583784</v>
      </c>
      <c r="M198" s="30">
        <f>M164+((M197-(M193*M195))*(1/[2]Inputs!$H$20))-(M197-(M193*M195))</f>
        <v>265251.28835770901</v>
      </c>
      <c r="N198" s="30">
        <f>N164+((N197-(N193*N195))*(1/[2]Inputs!$H$20))-(N197-(N193*N195))</f>
        <v>28724570.224674605</v>
      </c>
      <c r="O198" s="30">
        <f>O164+((O197-(O193*O195))*(1/[2]Inputs!$H$20))-(O197-(O193*O195))</f>
        <v>12936220.949803662</v>
      </c>
      <c r="P198" s="30">
        <f>P164+((P197-(P193*P195))*(1/[2]Inputs!$H$20))-(P197-(P193*P195))</f>
        <v>11913931.505325153</v>
      </c>
      <c r="Q198" s="38">
        <f>ROUND(SUM(F198:P198)-E198,0)</f>
        <v>0</v>
      </c>
    </row>
    <row r="199" spans="1:17">
      <c r="A199" s="40">
        <f>ROW()</f>
        <v>199</v>
      </c>
      <c r="B199" s="29"/>
      <c r="C199" s="29" t="s">
        <v>56</v>
      </c>
      <c r="D199" s="27"/>
      <c r="E199" s="31">
        <f>'[2]Production-Energy Variable'!H97</f>
        <v>-20592178.624707036</v>
      </c>
      <c r="F199" s="31">
        <f>'[2]Production-Energy Variable'!I97</f>
        <v>-7737013.0683767926</v>
      </c>
      <c r="G199" s="31">
        <f>'[2]Production-Energy Variable'!J97</f>
        <v>-5648571.9506848659</v>
      </c>
      <c r="H199" s="31">
        <f>'[2]Production-Energy Variable'!K97</f>
        <v>-1483912.0554249075</v>
      </c>
      <c r="I199" s="31">
        <f>'[2]Production-Energy Variable'!L97</f>
        <v>-17975.114977117075</v>
      </c>
      <c r="J199" s="31">
        <f>'[2]Production-Energy Variable'!M97</f>
        <v>-3392332.2827069294</v>
      </c>
      <c r="K199" s="31">
        <f>'[2]Production-Energy Variable'!N97</f>
        <v>-199027.23540317305</v>
      </c>
      <c r="L199" s="31">
        <f>'[2]Production-Energy Variable'!O97</f>
        <v>-5726.6741372424094</v>
      </c>
      <c r="M199" s="31">
        <f>'[2]Production-Energy Variable'!P97</f>
        <v>-4061.4667213630637</v>
      </c>
      <c r="N199" s="31">
        <f>'[2]Production-Energy Variable'!Q97</f>
        <v>-1301590.1352918316</v>
      </c>
      <c r="O199" s="31">
        <f>'[2]Production-Energy Variable'!R97</f>
        <v>-489247.70611297135</v>
      </c>
      <c r="P199" s="31">
        <f>'[2]Production-Energy Variable'!S97</f>
        <v>-312720.93486984051</v>
      </c>
      <c r="Q199" s="38">
        <f>ROUND(SUM(F199:P199)-E199,0)</f>
        <v>0</v>
      </c>
    </row>
    <row r="200" spans="1:17">
      <c r="A200" s="40">
        <f>ROW()</f>
        <v>200</v>
      </c>
    </row>
    <row r="201" spans="1:17">
      <c r="A201" s="40">
        <f>ROW()</f>
        <v>201</v>
      </c>
      <c r="B201" s="29"/>
      <c r="C201" s="29" t="s">
        <v>57</v>
      </c>
      <c r="D201" s="27"/>
      <c r="E201" s="30">
        <f t="shared" ref="E201:P201" si="41">SUM(E197:E199)</f>
        <v>445356989.53865099</v>
      </c>
      <c r="F201" s="30">
        <f t="shared" si="41"/>
        <v>145378828.58368027</v>
      </c>
      <c r="G201" s="30">
        <f t="shared" si="41"/>
        <v>119844021.25696053</v>
      </c>
      <c r="H201" s="30">
        <f t="shared" si="41"/>
        <v>35653139.131626025</v>
      </c>
      <c r="I201" s="30">
        <f t="shared" si="41"/>
        <v>1237296.6513181473</v>
      </c>
      <c r="J201" s="30">
        <f t="shared" si="41"/>
        <v>86129153.040452078</v>
      </c>
      <c r="K201" s="30">
        <f t="shared" si="41"/>
        <v>5231900.1479802132</v>
      </c>
      <c r="L201" s="30">
        <f t="shared" si="41"/>
        <v>150297.00146859544</v>
      </c>
      <c r="M201" s="30">
        <f t="shared" si="41"/>
        <v>261189.82163634594</v>
      </c>
      <c r="N201" s="30">
        <f t="shared" si="41"/>
        <v>27422980.089382775</v>
      </c>
      <c r="O201" s="30">
        <f t="shared" si="41"/>
        <v>12446973.24369069</v>
      </c>
      <c r="P201" s="30">
        <f t="shared" si="41"/>
        <v>11601210.570455313</v>
      </c>
      <c r="Q201" s="38">
        <f>ROUND(SUM(F201:P201)-E201,0)</f>
        <v>0</v>
      </c>
    </row>
    <row r="202" spans="1:17">
      <c r="A202" s="40">
        <f>ROW()</f>
        <v>202</v>
      </c>
      <c r="Q202" s="38">
        <f>ROUND(SUM(F202:P202)-E202,0)</f>
        <v>0</v>
      </c>
    </row>
    <row r="203" spans="1:17">
      <c r="A203" s="40">
        <f>ROW()</f>
        <v>203</v>
      </c>
    </row>
    <row r="204" spans="1:17">
      <c r="A204" s="40">
        <f>ROW()</f>
        <v>204</v>
      </c>
      <c r="C204" s="29" t="s">
        <v>62</v>
      </c>
      <c r="D204" s="27">
        <f>[2]Inputs!L6</f>
        <v>7.4068174494757208E-2</v>
      </c>
      <c r="E204" s="29">
        <f t="shared" ref="E204:P204" si="42">$D204*E193</f>
        <v>0</v>
      </c>
      <c r="F204" s="29">
        <f t="shared" si="42"/>
        <v>0</v>
      </c>
      <c r="G204" s="29">
        <f t="shared" si="42"/>
        <v>0</v>
      </c>
      <c r="H204" s="29">
        <f t="shared" si="42"/>
        <v>0</v>
      </c>
      <c r="I204" s="29">
        <f t="shared" si="42"/>
        <v>0</v>
      </c>
      <c r="J204" s="29">
        <f t="shared" si="42"/>
        <v>0</v>
      </c>
      <c r="K204" s="29">
        <f t="shared" si="42"/>
        <v>0</v>
      </c>
      <c r="L204" s="29">
        <f t="shared" si="42"/>
        <v>0</v>
      </c>
      <c r="M204" s="29">
        <f t="shared" si="42"/>
        <v>0</v>
      </c>
      <c r="N204" s="29">
        <f t="shared" si="42"/>
        <v>0</v>
      </c>
      <c r="O204" s="29">
        <f t="shared" si="42"/>
        <v>0</v>
      </c>
      <c r="P204" s="29">
        <f t="shared" si="42"/>
        <v>0</v>
      </c>
      <c r="Q204" s="38">
        <f>ROUND(SUM(F204:P204)-E204,0)</f>
        <v>0</v>
      </c>
    </row>
    <row r="205" spans="1:17">
      <c r="A205" s="40">
        <f>ROW()</f>
        <v>205</v>
      </c>
      <c r="C205" s="29" t="s">
        <v>69</v>
      </c>
      <c r="D205" s="27"/>
      <c r="E205" s="30">
        <f>SUM(F205:P205)</f>
        <v>465949168.16335803</v>
      </c>
      <c r="F205" s="30">
        <f>F198+((F204-F197)*(1/[2]Inputs!$H$20))-(F204-F197)</f>
        <v>153115841.65205705</v>
      </c>
      <c r="G205" s="30">
        <f>G198+((G204-G197)*(1/[2]Inputs!$H$20))-(G204-G197)</f>
        <v>125492593.20764539</v>
      </c>
      <c r="H205" s="30">
        <f>H198+((H204-H197)*(1/[2]Inputs!$H$20))-(H204-H197)</f>
        <v>37137051.187050931</v>
      </c>
      <c r="I205" s="30">
        <f>I198+((I204-I197)*(1/[2]Inputs!$H$20))-(I204-I197)</f>
        <v>1255271.7662952645</v>
      </c>
      <c r="J205" s="30">
        <f>J198+((J204-J197)*(1/[2]Inputs!$H$20))-(J204-J197)</f>
        <v>89521485.323159009</v>
      </c>
      <c r="K205" s="30">
        <f>K198+((K204-K197)*(1/[2]Inputs!$H$20))-(K204-K197)</f>
        <v>5430927.3833833858</v>
      </c>
      <c r="L205" s="30">
        <f>L198+((L204-L197)*(1/[2]Inputs!$H$20))-(L204-L197)</f>
        <v>156023.67560583784</v>
      </c>
      <c r="M205" s="30">
        <f>M198+((M204-M197)*(1/[2]Inputs!$H$20))-(M204-M197)</f>
        <v>265251.28835770901</v>
      </c>
      <c r="N205" s="30">
        <f>N198+((N204-N197)*(1/[2]Inputs!$H$20))-(N204-N197)</f>
        <v>28724570.224674605</v>
      </c>
      <c r="O205" s="30">
        <f>O198+((O204-O197)*(1/[2]Inputs!$H$20))-(O204-O197)</f>
        <v>12936220.949803662</v>
      </c>
      <c r="P205" s="30">
        <f>P198+((P204-P197)*(1/[2]Inputs!$H$20))-(P204-P197)</f>
        <v>11913931.505325153</v>
      </c>
      <c r="Q205" s="38">
        <f>ROUND(SUM(F205:P205)-E205,0)</f>
        <v>0</v>
      </c>
    </row>
    <row r="206" spans="1:17">
      <c r="A206" s="40">
        <f>ROW()</f>
        <v>206</v>
      </c>
      <c r="C206" s="29" t="s">
        <v>56</v>
      </c>
      <c r="D206" s="27"/>
      <c r="E206" s="31">
        <f t="shared" ref="E206:P206" si="43">E199</f>
        <v>-20592178.624707036</v>
      </c>
      <c r="F206" s="31">
        <f t="shared" si="43"/>
        <v>-7737013.0683767926</v>
      </c>
      <c r="G206" s="31">
        <f t="shared" si="43"/>
        <v>-5648571.9506848659</v>
      </c>
      <c r="H206" s="31">
        <f t="shared" si="43"/>
        <v>-1483912.0554249075</v>
      </c>
      <c r="I206" s="31">
        <f t="shared" si="43"/>
        <v>-17975.114977117075</v>
      </c>
      <c r="J206" s="31">
        <f t="shared" si="43"/>
        <v>-3392332.2827069294</v>
      </c>
      <c r="K206" s="31">
        <f t="shared" si="43"/>
        <v>-199027.23540317305</v>
      </c>
      <c r="L206" s="31">
        <f t="shared" si="43"/>
        <v>-5726.6741372424094</v>
      </c>
      <c r="M206" s="31">
        <f t="shared" si="43"/>
        <v>-4061.4667213630637</v>
      </c>
      <c r="N206" s="31">
        <f t="shared" si="43"/>
        <v>-1301590.1352918316</v>
      </c>
      <c r="O206" s="31">
        <f t="shared" si="43"/>
        <v>-489247.70611297135</v>
      </c>
      <c r="P206" s="31">
        <f t="shared" si="43"/>
        <v>-312720.93486984051</v>
      </c>
      <c r="Q206" s="38">
        <f>ROUND(SUM(F206:P206)-E206,0)</f>
        <v>0</v>
      </c>
    </row>
    <row r="207" spans="1:17">
      <c r="A207" s="40">
        <f>ROW()</f>
        <v>207</v>
      </c>
    </row>
    <row r="208" spans="1:17">
      <c r="A208" s="40">
        <f>ROW()</f>
        <v>208</v>
      </c>
      <c r="C208" s="29" t="s">
        <v>64</v>
      </c>
      <c r="D208" s="27"/>
      <c r="E208" s="30">
        <f t="shared" ref="E208:P208" si="44">SUM(E204:E206)</f>
        <v>445356989.53865099</v>
      </c>
      <c r="F208" s="30">
        <f t="shared" si="44"/>
        <v>145378828.58368027</v>
      </c>
      <c r="G208" s="30">
        <f t="shared" si="44"/>
        <v>119844021.25696053</v>
      </c>
      <c r="H208" s="30">
        <f t="shared" si="44"/>
        <v>35653139.131626025</v>
      </c>
      <c r="I208" s="30">
        <f t="shared" si="44"/>
        <v>1237296.6513181473</v>
      </c>
      <c r="J208" s="30">
        <f t="shared" si="44"/>
        <v>86129153.040452078</v>
      </c>
      <c r="K208" s="30">
        <f t="shared" si="44"/>
        <v>5231900.1479802132</v>
      </c>
      <c r="L208" s="30">
        <f t="shared" si="44"/>
        <v>150297.00146859544</v>
      </c>
      <c r="M208" s="30">
        <f t="shared" si="44"/>
        <v>261189.82163634594</v>
      </c>
      <c r="N208" s="30">
        <f t="shared" si="44"/>
        <v>27422980.089382775</v>
      </c>
      <c r="O208" s="30">
        <f t="shared" si="44"/>
        <v>12446973.24369069</v>
      </c>
      <c r="P208" s="30">
        <f t="shared" si="44"/>
        <v>11601210.570455313</v>
      </c>
      <c r="Q208" s="38">
        <f>ROUND(SUM(F208:P208)-E208,0)</f>
        <v>0</v>
      </c>
    </row>
    <row r="210" spans="1:17">
      <c r="A210" s="40"/>
      <c r="B210" s="41"/>
      <c r="C210" s="41" t="str">
        <f>[2]Inputs!$C$4</f>
        <v>Rocky Mountain Power</v>
      </c>
      <c r="D210" s="42"/>
      <c r="E210" s="43"/>
      <c r="F210" s="41"/>
      <c r="G210" s="43"/>
      <c r="H210" s="43"/>
      <c r="I210" s="43"/>
      <c r="J210" s="41"/>
      <c r="K210" s="41"/>
      <c r="L210" s="41"/>
      <c r="M210" s="41"/>
      <c r="N210" s="41"/>
      <c r="O210" s="43"/>
      <c r="P210" s="43"/>
    </row>
    <row r="211" spans="1:17">
      <c r="A211" s="40"/>
      <c r="B211" s="41"/>
      <c r="C211" s="43" t="s">
        <v>72</v>
      </c>
      <c r="D211" s="42"/>
      <c r="E211" s="43"/>
      <c r="F211" s="41"/>
      <c r="G211" s="43"/>
      <c r="H211" s="41"/>
      <c r="I211" s="41"/>
      <c r="J211" s="41"/>
      <c r="K211" s="41"/>
      <c r="L211" s="41"/>
      <c r="M211" s="41"/>
      <c r="N211" s="41"/>
      <c r="O211" s="43"/>
      <c r="P211" s="43"/>
    </row>
    <row r="212" spans="1:17">
      <c r="A212" s="40"/>
      <c r="B212" s="41"/>
      <c r="C212" s="41" t="str">
        <f>[2]Inputs!$C$5</f>
        <v>State of Utah</v>
      </c>
      <c r="D212" s="42"/>
      <c r="E212" s="43"/>
      <c r="F212" s="41"/>
      <c r="G212" s="43"/>
      <c r="H212" s="41"/>
      <c r="I212" s="41"/>
      <c r="J212" s="41"/>
      <c r="K212" s="41"/>
      <c r="L212" s="41"/>
      <c r="M212" s="41"/>
      <c r="N212" s="41"/>
      <c r="O212" s="43"/>
      <c r="P212" s="43"/>
    </row>
    <row r="213" spans="1:17">
      <c r="A213" s="40"/>
      <c r="B213" s="41"/>
      <c r="C213" s="41" t="str">
        <f>[2]Inputs!$C$7</f>
        <v>2020 Protocol (Non Wgt)</v>
      </c>
      <c r="D213" s="42"/>
      <c r="E213" s="43"/>
      <c r="F213" s="41"/>
      <c r="G213" s="43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7">
      <c r="A214" s="40"/>
      <c r="B214" s="44"/>
      <c r="C214" s="41">
        <f>[2]Inputs!C76</f>
        <v>0</v>
      </c>
      <c r="D214" s="42"/>
      <c r="E214" s="43"/>
      <c r="F214" s="41"/>
      <c r="G214" s="43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7">
      <c r="A215" s="40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</row>
    <row r="216" spans="1:17">
      <c r="A216" s="40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7">
      <c r="A217" s="40"/>
      <c r="B217" s="29"/>
      <c r="C217" s="46" t="s">
        <v>2</v>
      </c>
      <c r="D217" s="47" t="s">
        <v>3</v>
      </c>
      <c r="E217" s="46" t="s">
        <v>4</v>
      </c>
      <c r="F217" s="46" t="s">
        <v>5</v>
      </c>
      <c r="G217" s="46" t="s">
        <v>6</v>
      </c>
      <c r="H217" s="46" t="s">
        <v>7</v>
      </c>
      <c r="I217" s="46" t="s">
        <v>8</v>
      </c>
      <c r="J217" s="46" t="s">
        <v>9</v>
      </c>
      <c r="K217" s="46" t="s">
        <v>10</v>
      </c>
      <c r="L217" s="46" t="s">
        <v>11</v>
      </c>
      <c r="M217" s="46" t="s">
        <v>12</v>
      </c>
      <c r="N217" s="46" t="s">
        <v>13</v>
      </c>
      <c r="O217" s="46" t="s">
        <v>14</v>
      </c>
      <c r="P217" s="46" t="s">
        <v>15</v>
      </c>
      <c r="Q217" s="46"/>
    </row>
    <row r="218" spans="1:17">
      <c r="A218" s="40"/>
      <c r="B218" s="29"/>
      <c r="C218" s="29"/>
      <c r="D218" s="27"/>
      <c r="E218" s="46"/>
      <c r="F218" s="48"/>
      <c r="G218" s="40"/>
      <c r="H218" s="40"/>
      <c r="I218" s="40"/>
      <c r="J218" s="40"/>
      <c r="K218" s="48"/>
      <c r="L218" s="40"/>
      <c r="M218" s="40"/>
      <c r="N218" s="40"/>
      <c r="O218" s="45"/>
      <c r="P218" s="45"/>
      <c r="Q218" s="49" t="s">
        <v>16</v>
      </c>
    </row>
    <row r="219" spans="1:17" ht="38.25">
      <c r="A219" s="40"/>
      <c r="B219" s="50"/>
      <c r="C219" s="51" t="s">
        <v>17</v>
      </c>
      <c r="D219" s="52"/>
      <c r="E219" s="17" t="str">
        <f>'[2]P+T+D+R+M'!H$10</f>
        <v>Utah
Jurisdiction
Normalized</v>
      </c>
      <c r="F219" s="17" t="str">
        <f>'[2]P+T+D+R+M'!I$10</f>
        <v>Residential
Sch 1</v>
      </c>
      <c r="G219" s="17" t="str">
        <f>'[2]P+T+D+R+M'!J$10</f>
        <v>General
Large Dist.
Sch 6</v>
      </c>
      <c r="H219" s="17" t="str">
        <f>'[2]P+T+D+R+M'!K$10</f>
        <v>General
+1 MW
Sch 8</v>
      </c>
      <c r="I219" s="17" t="str">
        <f>'[2]P+T+D+R+M'!L$10</f>
        <v>Street &amp; Area
Lighting
Sch. 7,11,12</v>
      </c>
      <c r="J219" s="17" t="str">
        <f>'[2]P+T+D+R+M'!M$10</f>
        <v>General
Trans
Sch 9</v>
      </c>
      <c r="K219" s="17" t="str">
        <f>'[2]P+T+D+R+M'!N$10</f>
        <v>Irrigation
Sch 10</v>
      </c>
      <c r="L219" s="17" t="str">
        <f>'[2]P+T+D+R+M'!O$10</f>
        <v>Traffic
Signals
Sch 15</v>
      </c>
      <c r="M219" s="17" t="str">
        <f>'[2]P+T+D+R+M'!P$10</f>
        <v>Outdoor
Lighting
Sch 15</v>
      </c>
      <c r="N219" s="17" t="str">
        <f>'[2]P+T+D+R+M'!Q$10</f>
        <v>General
Small Dist.
Sch 23</v>
      </c>
      <c r="O219" s="17" t="str">
        <f>'[2]P+T+D+R+M'!R$10</f>
        <v>Industrial
Cust 1</v>
      </c>
      <c r="P219" s="17" t="str">
        <f>'[2]P+T+D+R+M'!S$10</f>
        <v>Industrial
Cust 2</v>
      </c>
      <c r="Q219" s="53">
        <f>ROUND(SUM(Q224:Q278),0)</f>
        <v>0</v>
      </c>
    </row>
    <row r="220" spans="1:17">
      <c r="A220" s="40"/>
      <c r="B220" s="50"/>
      <c r="C220" s="51"/>
      <c r="D220" s="52"/>
      <c r="E220" s="51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30"/>
    </row>
    <row r="221" spans="1:17">
      <c r="A221" s="40"/>
      <c r="B221" s="50"/>
      <c r="C221" s="2" t="s">
        <v>18</v>
      </c>
      <c r="D221" s="52"/>
      <c r="E221" s="46">
        <f>'[2]Production-Demand Fixed'!H12</f>
        <v>726516368.73265922</v>
      </c>
      <c r="F221" s="46">
        <f>'[2]Production-Demand Fixed'!I12</f>
        <v>277337322.68159866</v>
      </c>
      <c r="G221" s="46">
        <f>'[2]Production-Demand Fixed'!J12</f>
        <v>206017339.97784391</v>
      </c>
      <c r="H221" s="46">
        <f>'[2]Production-Demand Fixed'!K12</f>
        <v>53906670.094812609</v>
      </c>
      <c r="I221" s="46">
        <f>'[2]Production-Demand Fixed'!L12</f>
        <v>2067340.1002528802</v>
      </c>
      <c r="J221" s="46">
        <f>'[2]Production-Demand Fixed'!M12</f>
        <v>103666364.12688258</v>
      </c>
      <c r="K221" s="46">
        <f>'[2]Production-Demand Fixed'!N12</f>
        <v>7095455.7132352972</v>
      </c>
      <c r="L221" s="46">
        <f>'[2]Production-Demand Fixed'!O12</f>
        <v>249128.55258266695</v>
      </c>
      <c r="M221" s="46">
        <f>'[2]Production-Demand Fixed'!P12</f>
        <v>349057.69746519427</v>
      </c>
      <c r="N221" s="46">
        <f>'[2]Production-Demand Fixed'!Q12</f>
        <v>51041502.364924535</v>
      </c>
      <c r="O221" s="46">
        <f>'[2]Production-Demand Fixed'!R12</f>
        <v>13824309.567149449</v>
      </c>
      <c r="P221" s="46">
        <f>'[2]Production-Demand Fixed'!S12</f>
        <v>10961877.855911594</v>
      </c>
      <c r="Q221" s="30"/>
    </row>
    <row r="222" spans="1:17">
      <c r="A222" s="40"/>
      <c r="B222" s="29"/>
      <c r="C222" s="29"/>
      <c r="D222" s="27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7">
      <c r="A223" s="40">
        <f>ROW()</f>
        <v>223</v>
      </c>
      <c r="B223" s="29"/>
      <c r="C223" s="29" t="s">
        <v>19</v>
      </c>
      <c r="D223" s="27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7">
      <c r="A224" s="40">
        <f>ROW()</f>
        <v>224</v>
      </c>
      <c r="B224" s="29"/>
      <c r="C224" s="29" t="s">
        <v>20</v>
      </c>
      <c r="D224" s="27"/>
      <c r="E224" s="48">
        <f t="shared" ref="E224:E232" si="45">SUM(F224:P224)</f>
        <v>151027974.9241401</v>
      </c>
      <c r="F224" s="29">
        <f>'[2]Production-Demand Fixed'!I15</f>
        <v>56483042.252406068</v>
      </c>
      <c r="G224" s="29">
        <f>'[2]Production-Demand Fixed'!J15</f>
        <v>41321364.09184739</v>
      </c>
      <c r="H224" s="29">
        <f>'[2]Production-Demand Fixed'!K15</f>
        <v>10935118.712234713</v>
      </c>
      <c r="I224" s="29">
        <f>'[2]Production-Demand Fixed'!L15</f>
        <v>156195.50777263581</v>
      </c>
      <c r="J224" s="29">
        <f>'[2]Production-Demand Fixed'!M15</f>
        <v>25028634.538848761</v>
      </c>
      <c r="K224" s="29">
        <f>'[2]Production-Demand Fixed'!N15</f>
        <v>1482823.2906133849</v>
      </c>
      <c r="L224" s="29">
        <f>'[2]Production-Demand Fixed'!O15</f>
        <v>42818.48647422815</v>
      </c>
      <c r="M224" s="29">
        <f>'[2]Production-Demand Fixed'!P15</f>
        <v>33547.237835456974</v>
      </c>
      <c r="N224" s="29">
        <f>'[2]Production-Demand Fixed'!Q15</f>
        <v>9548341.0175402761</v>
      </c>
      <c r="O224" s="29">
        <f>'[2]Production-Demand Fixed'!R15</f>
        <v>3610156.0627467711</v>
      </c>
      <c r="P224" s="29">
        <f>'[2]Production-Demand Fixed'!S15</f>
        <v>2385933.7258204119</v>
      </c>
      <c r="Q224" s="38">
        <f t="shared" ref="Q224:Q232" si="46">ROUND(SUM(F224:P224)-E224,0)</f>
        <v>0</v>
      </c>
    </row>
    <row r="225" spans="1:17">
      <c r="A225" s="40">
        <f>ROW()</f>
        <v>225</v>
      </c>
      <c r="B225" s="29"/>
      <c r="C225" s="29" t="s">
        <v>21</v>
      </c>
      <c r="D225" s="27"/>
      <c r="E225" s="48">
        <f t="shared" si="45"/>
        <v>135937035.34314805</v>
      </c>
      <c r="F225" s="29">
        <f>'[2]Production-Demand Fixed'!I16</f>
        <v>50673309.837025099</v>
      </c>
      <c r="G225" s="29">
        <f>'[2]Production-Demand Fixed'!J16</f>
        <v>37245972.913022026</v>
      </c>
      <c r="H225" s="29">
        <f>'[2]Production-Demand Fixed'!K16</f>
        <v>9861029.6853516418</v>
      </c>
      <c r="I225" s="29">
        <f>'[2]Production-Demand Fixed'!L16</f>
        <v>134188.98823896443</v>
      </c>
      <c r="J225" s="29">
        <f>'[2]Production-Demand Fixed'!M16</f>
        <v>22627649.109982822</v>
      </c>
      <c r="K225" s="29">
        <f>'[2]Production-Demand Fixed'!N16</f>
        <v>1330828.8359495851</v>
      </c>
      <c r="L225" s="29">
        <f>'[2]Production-Demand Fixed'!O16</f>
        <v>38287.931684112125</v>
      </c>
      <c r="M225" s="29">
        <f>'[2]Production-Demand Fixed'!P16</f>
        <v>29983.632574221123</v>
      </c>
      <c r="N225" s="29">
        <f>'[2]Production-Demand Fixed'!Q16</f>
        <v>8578999.6383383032</v>
      </c>
      <c r="O225" s="29">
        <f>'[2]Production-Demand Fixed'!R16</f>
        <v>3263859.268612789</v>
      </c>
      <c r="P225" s="29">
        <f>'[2]Production-Demand Fixed'!S16</f>
        <v>2152925.5023685247</v>
      </c>
      <c r="Q225" s="38">
        <f t="shared" si="46"/>
        <v>0</v>
      </c>
    </row>
    <row r="226" spans="1:17">
      <c r="A226" s="40">
        <f>ROW()</f>
        <v>226</v>
      </c>
      <c r="B226" s="29"/>
      <c r="C226" s="29" t="s">
        <v>22</v>
      </c>
      <c r="D226" s="27"/>
      <c r="E226" s="48">
        <f t="shared" si="45"/>
        <v>179549653.67915326</v>
      </c>
      <c r="F226" s="29">
        <f>'[2]Production-Demand Fixed'!I17</f>
        <v>77597975.962277085</v>
      </c>
      <c r="G226" s="29">
        <f>'[2]Production-Demand Fixed'!J17</f>
        <v>45679898.366268083</v>
      </c>
      <c r="H226" s="29">
        <f>'[2]Production-Demand Fixed'!K17</f>
        <v>11581209.526090669</v>
      </c>
      <c r="I226" s="29">
        <f>'[2]Production-Demand Fixed'!L17</f>
        <v>930875.80038954702</v>
      </c>
      <c r="J226" s="29">
        <f>'[2]Production-Demand Fixed'!M17</f>
        <v>23834512.827741981</v>
      </c>
      <c r="K226" s="29">
        <f>'[2]Production-Demand Fixed'!N17</f>
        <v>1875691.3641053042</v>
      </c>
      <c r="L226" s="29">
        <f>'[2]Production-Demand Fixed'!O17</f>
        <v>64316.987732785776</v>
      </c>
      <c r="M226" s="29">
        <f>'[2]Production-Demand Fixed'!P17</f>
        <v>41722.890120422031</v>
      </c>
      <c r="N226" s="29">
        <f>'[2]Production-Demand Fixed'!Q17</f>
        <v>12245532.287813615</v>
      </c>
      <c r="O226" s="29">
        <f>'[2]Production-Demand Fixed'!R17</f>
        <v>3432519.3600460449</v>
      </c>
      <c r="P226" s="29">
        <f>'[2]Production-Demand Fixed'!S17</f>
        <v>2265398.3065676899</v>
      </c>
      <c r="Q226" s="38">
        <f t="shared" si="46"/>
        <v>0</v>
      </c>
    </row>
    <row r="227" spans="1:17">
      <c r="A227" s="40">
        <f>ROW()</f>
        <v>227</v>
      </c>
      <c r="B227" s="29"/>
      <c r="C227" s="29" t="s">
        <v>23</v>
      </c>
      <c r="D227" s="27"/>
      <c r="E227" s="48">
        <f t="shared" si="45"/>
        <v>25810981.55424479</v>
      </c>
      <c r="F227" s="29">
        <f>'[2]Production-Demand Fixed'!I18</f>
        <v>9546145.8346879594</v>
      </c>
      <c r="G227" s="29">
        <f>'[2]Production-Demand Fixed'!J18</f>
        <v>7064382.339639768</v>
      </c>
      <c r="H227" s="29">
        <f>'[2]Production-Demand Fixed'!K18</f>
        <v>1884645.3397270641</v>
      </c>
      <c r="I227" s="29">
        <f>'[2]Production-Demand Fixed'!L18</f>
        <v>28409.623334435964</v>
      </c>
      <c r="J227" s="29">
        <f>'[2]Production-Demand Fixed'!M18</f>
        <v>4339880.4587658988</v>
      </c>
      <c r="K227" s="29">
        <f>'[2]Production-Demand Fixed'!N18</f>
        <v>255869.67212468578</v>
      </c>
      <c r="L227" s="29">
        <f>'[2]Production-Demand Fixed'!O18</f>
        <v>7361.5323048888167</v>
      </c>
      <c r="M227" s="29">
        <f>'[2]Production-Demand Fixed'!P18</f>
        <v>6293.6148049312333</v>
      </c>
      <c r="N227" s="29">
        <f>'[2]Production-Demand Fixed'!Q18</f>
        <v>1626558.3369430203</v>
      </c>
      <c r="O227" s="29">
        <f>'[2]Production-Demand Fixed'!R18</f>
        <v>626047.93167987035</v>
      </c>
      <c r="P227" s="29">
        <f>'[2]Production-Demand Fixed'!S18</f>
        <v>425386.87023226556</v>
      </c>
      <c r="Q227" s="38">
        <f t="shared" si="46"/>
        <v>0</v>
      </c>
    </row>
    <row r="228" spans="1:17">
      <c r="A228" s="40">
        <f>ROW()</f>
        <v>228</v>
      </c>
      <c r="B228" s="29"/>
      <c r="C228" s="29" t="s">
        <v>24</v>
      </c>
      <c r="D228" s="27"/>
      <c r="E228" s="48">
        <f t="shared" si="45"/>
        <v>42232217.631017536</v>
      </c>
      <c r="F228" s="29">
        <f>'[2]Production-Demand Fixed'!I19</f>
        <v>14779814.955347233</v>
      </c>
      <c r="G228" s="29">
        <f>'[2]Production-Demand Fixed'!J19</f>
        <v>13671841.822468419</v>
      </c>
      <c r="H228" s="29">
        <f>'[2]Production-Demand Fixed'!K19</f>
        <v>3613843.6651529986</v>
      </c>
      <c r="I228" s="29">
        <f>'[2]Production-Demand Fixed'!L19</f>
        <v>163550.75786841245</v>
      </c>
      <c r="J228" s="29">
        <f>'[2]Production-Demand Fixed'!M19</f>
        <v>4858614.8107765187</v>
      </c>
      <c r="K228" s="29">
        <f>'[2]Production-Demand Fixed'!N19</f>
        <v>389505.27343623043</v>
      </c>
      <c r="L228" s="29">
        <f>'[2]Production-Demand Fixed'!O19</f>
        <v>18118.127428759093</v>
      </c>
      <c r="M228" s="29">
        <f>'[2]Production-Demand Fixed'!P19</f>
        <v>47451.022380306036</v>
      </c>
      <c r="N228" s="29">
        <f>'[2]Production-Demand Fixed'!Q19</f>
        <v>3516021.4625486033</v>
      </c>
      <c r="O228" s="29">
        <f>'[2]Production-Demand Fixed'!R19</f>
        <v>475662.49311593187</v>
      </c>
      <c r="P228" s="29">
        <f>'[2]Production-Demand Fixed'!S19</f>
        <v>697793.24049410841</v>
      </c>
      <c r="Q228" s="38">
        <f t="shared" si="46"/>
        <v>0</v>
      </c>
    </row>
    <row r="229" spans="1:17">
      <c r="A229" s="40">
        <f>ROW()</f>
        <v>229</v>
      </c>
      <c r="B229" s="29"/>
      <c r="C229" s="29" t="s">
        <v>25</v>
      </c>
      <c r="D229" s="27"/>
      <c r="E229" s="48">
        <f t="shared" si="45"/>
        <v>9567373.370045552</v>
      </c>
      <c r="F229" s="29">
        <f>'[2]Production-Demand Fixed'!I20</f>
        <v>3348164.3242257894</v>
      </c>
      <c r="G229" s="29">
        <f>'[2]Production-Demand Fixed'!J20</f>
        <v>3097084.5483056954</v>
      </c>
      <c r="H229" s="29">
        <f>'[2]Production-Demand Fixed'!K20</f>
        <v>818673.92444502027</v>
      </c>
      <c r="I229" s="29">
        <f>'[2]Production-Demand Fixed'!L20</f>
        <v>37048.520811015274</v>
      </c>
      <c r="J229" s="29">
        <f>'[2]Production-Demand Fixed'!M20</f>
        <v>1100920.6392917945</v>
      </c>
      <c r="K229" s="29">
        <f>'[2]Production-Demand Fixed'!N20</f>
        <v>88247.437407135469</v>
      </c>
      <c r="L229" s="29">
        <f>'[2]Production-Demand Fixed'!O20</f>
        <v>4104.2675353430323</v>
      </c>
      <c r="M229" s="29">
        <f>'[2]Production-Demand Fixed'!P20</f>
        <v>10748.196821256459</v>
      </c>
      <c r="N229" s="29">
        <f>'[2]Production-Demand Fixed'!Q20</f>
        <v>796462.34983942111</v>
      </c>
      <c r="O229" s="29">
        <f>'[2]Production-Demand Fixed'!R20</f>
        <v>107808.05987012853</v>
      </c>
      <c r="P229" s="29">
        <f>'[2]Production-Demand Fixed'!S20</f>
        <v>158111.10149295157</v>
      </c>
      <c r="Q229" s="38">
        <f t="shared" si="46"/>
        <v>0</v>
      </c>
    </row>
    <row r="230" spans="1:17">
      <c r="A230" s="40">
        <f>ROW()</f>
        <v>230</v>
      </c>
      <c r="B230" s="29"/>
      <c r="C230" s="29" t="s">
        <v>26</v>
      </c>
      <c r="D230" s="27"/>
      <c r="E230" s="48">
        <f t="shared" si="45"/>
        <v>-4103162.3441170063</v>
      </c>
      <c r="F230" s="29">
        <f>'[2]Production-Demand Fixed'!I21</f>
        <v>-1517547.3291483335</v>
      </c>
      <c r="G230" s="29">
        <f>'[2]Production-Demand Fixed'!J21</f>
        <v>-1123022.28954513</v>
      </c>
      <c r="H230" s="29">
        <f>'[2]Production-Demand Fixed'!K21</f>
        <v>-299601.3837649636</v>
      </c>
      <c r="I230" s="29">
        <f>'[2]Production-Demand Fixed'!L21</f>
        <v>-4516.2674821731052</v>
      </c>
      <c r="J230" s="29">
        <f>'[2]Production-Demand Fixed'!M21</f>
        <v>-689909.21708860435</v>
      </c>
      <c r="K230" s="29">
        <f>'[2]Production-Demand Fixed'!N21</f>
        <v>-40675.50865731854</v>
      </c>
      <c r="L230" s="29">
        <f>'[2]Production-Demand Fixed'!O21</f>
        <v>-1170.2601113770179</v>
      </c>
      <c r="M230" s="29">
        <f>'[2]Production-Demand Fixed'!P21</f>
        <v>-1000.4936550630409</v>
      </c>
      <c r="N230" s="29">
        <f>'[2]Production-Demand Fixed'!Q21</f>
        <v>-258573.3868596945</v>
      </c>
      <c r="O230" s="29">
        <f>'[2]Production-Demand Fixed'!R21</f>
        <v>-99522.611857383046</v>
      </c>
      <c r="P230" s="29">
        <f>'[2]Production-Demand Fixed'!S21</f>
        <v>-67623.595946965273</v>
      </c>
      <c r="Q230" s="38">
        <f t="shared" si="46"/>
        <v>0</v>
      </c>
    </row>
    <row r="231" spans="1:17">
      <c r="A231" s="40">
        <f>ROW()</f>
        <v>231</v>
      </c>
      <c r="B231" s="29"/>
      <c r="C231" s="29" t="s">
        <v>27</v>
      </c>
      <c r="E231" s="48">
        <f t="shared" si="45"/>
        <v>-650684.20731220325</v>
      </c>
      <c r="F231" s="29">
        <f>'[2]Production-Demand Fixed'!I22</f>
        <v>-240654.40216895193</v>
      </c>
      <c r="G231" s="29">
        <f>'[2]Production-Demand Fixed'!J22</f>
        <v>-178090.16728629117</v>
      </c>
      <c r="H231" s="29">
        <f>'[2]Production-Demand Fixed'!K22</f>
        <v>-47511.132281727114</v>
      </c>
      <c r="I231" s="29">
        <f>'[2]Production-Demand Fixed'!L22</f>
        <v>-716.19489559340843</v>
      </c>
      <c r="J231" s="29">
        <f>'[2]Production-Demand Fixed'!M22</f>
        <v>-109406.59773852737</v>
      </c>
      <c r="K231" s="29">
        <f>'[2]Production-Demand Fixed'!N22</f>
        <v>-6450.3689808070876</v>
      </c>
      <c r="L231" s="29">
        <f>'[2]Production-Demand Fixed'!O22</f>
        <v>-185.58119544361159</v>
      </c>
      <c r="M231" s="29">
        <f>'[2]Production-Demand Fixed'!P22</f>
        <v>-158.6594353984012</v>
      </c>
      <c r="N231" s="29">
        <f>'[2]Production-Demand Fixed'!Q22</f>
        <v>-41004.865308842454</v>
      </c>
      <c r="O231" s="29">
        <f>'[2]Production-Demand Fixed'!R22</f>
        <v>-15782.410339895339</v>
      </c>
      <c r="P231" s="29">
        <f>'[2]Production-Demand Fixed'!S22</f>
        <v>-10723.827680725315</v>
      </c>
      <c r="Q231" s="38">
        <f t="shared" si="46"/>
        <v>0</v>
      </c>
    </row>
    <row r="232" spans="1:17">
      <c r="A232" s="40">
        <f>ROW()</f>
        <v>232</v>
      </c>
      <c r="B232" s="29"/>
      <c r="C232" s="29" t="s">
        <v>28</v>
      </c>
      <c r="E232" s="48">
        <f t="shared" si="45"/>
        <v>-373325.33604645822</v>
      </c>
      <c r="F232" s="29">
        <f>'[2]Production-Demand Fixed'!I23</f>
        <v>-139163.59855040768</v>
      </c>
      <c r="G232" s="29">
        <f>'[2]Production-Demand Fixed'!J23</f>
        <v>-102288.90280936536</v>
      </c>
      <c r="H232" s="29">
        <f>'[2]Production-Demand Fixed'!K23</f>
        <v>-27081.622505285573</v>
      </c>
      <c r="I232" s="29">
        <f>'[2]Production-Demand Fixed'!L23</f>
        <v>-368.56543216401712</v>
      </c>
      <c r="J232" s="29">
        <f>'[2]Production-Demand Fixed'!M23</f>
        <v>-62143.168348618834</v>
      </c>
      <c r="K232" s="29">
        <f>'[2]Production-Demand Fixed'!N23</f>
        <v>-3654.9140535559791</v>
      </c>
      <c r="L232" s="29">
        <f>'[2]Production-Demand Fixed'!O23</f>
        <v>-105.1518275875881</v>
      </c>
      <c r="M232" s="29">
        <f>'[2]Production-Demand Fixed'!P23</f>
        <v>-82.352701622860508</v>
      </c>
      <c r="N232" s="29">
        <f>'[2]Production-Demand Fixed'!Q23</f>
        <v>-23560.563645093585</v>
      </c>
      <c r="O232" s="29">
        <f>'[2]Production-Demand Fixed'!R23</f>
        <v>-8963.6613251908548</v>
      </c>
      <c r="P232" s="29">
        <f>'[2]Production-Demand Fixed'!S23</f>
        <v>-5912.8348475658631</v>
      </c>
      <c r="Q232" s="38">
        <f t="shared" si="46"/>
        <v>0</v>
      </c>
    </row>
    <row r="233" spans="1:17">
      <c r="A233" s="40">
        <f>ROW()</f>
        <v>233</v>
      </c>
      <c r="B233" s="29"/>
      <c r="D233" s="27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7">
      <c r="A234" s="40">
        <f>ROW()</f>
        <v>234</v>
      </c>
      <c r="B234" s="29"/>
      <c r="C234" s="29" t="s">
        <v>29</v>
      </c>
      <c r="D234" s="27"/>
      <c r="E234" s="54">
        <f t="shared" ref="E234:P234" si="47">SUM(E224:E232)</f>
        <v>538998064.61427355</v>
      </c>
      <c r="F234" s="54">
        <f t="shared" si="47"/>
        <v>210531087.83610153</v>
      </c>
      <c r="G234" s="54">
        <f t="shared" si="47"/>
        <v>146677142.72191063</v>
      </c>
      <c r="H234" s="54">
        <f t="shared" si="47"/>
        <v>38320326.714450121</v>
      </c>
      <c r="I234" s="54">
        <f t="shared" si="47"/>
        <v>1444668.1706050802</v>
      </c>
      <c r="J234" s="54">
        <f t="shared" si="47"/>
        <v>80928753.402231991</v>
      </c>
      <c r="K234" s="54">
        <f t="shared" si="47"/>
        <v>5372185.0819446445</v>
      </c>
      <c r="L234" s="54">
        <f t="shared" si="47"/>
        <v>173546.34002570878</v>
      </c>
      <c r="M234" s="54">
        <f t="shared" si="47"/>
        <v>168505.08874450956</v>
      </c>
      <c r="N234" s="54">
        <f t="shared" si="47"/>
        <v>35988776.27720961</v>
      </c>
      <c r="O234" s="54">
        <f t="shared" si="47"/>
        <v>11391784.492549069</v>
      </c>
      <c r="P234" s="54">
        <f t="shared" si="47"/>
        <v>8001288.4885006957</v>
      </c>
      <c r="Q234" s="38">
        <f>ROUND(SUM(F234:P234)-E234,0)</f>
        <v>0</v>
      </c>
    </row>
    <row r="235" spans="1:17">
      <c r="A235" s="40">
        <f>ROW()</f>
        <v>235</v>
      </c>
      <c r="B235" s="29"/>
      <c r="C235" s="29"/>
      <c r="D235" s="27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7">
      <c r="A236" s="40">
        <f>ROW()</f>
        <v>236</v>
      </c>
      <c r="B236" s="29"/>
      <c r="C236" s="29"/>
      <c r="D236" s="27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7">
      <c r="A237" s="40">
        <f>ROW()</f>
        <v>237</v>
      </c>
      <c r="B237" s="29"/>
      <c r="C237" s="29" t="s">
        <v>31</v>
      </c>
      <c r="D237" s="27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7">
      <c r="A238" s="40">
        <f>ROW()</f>
        <v>238</v>
      </c>
      <c r="B238" s="29"/>
      <c r="C238" s="29" t="s">
        <v>32</v>
      </c>
      <c r="D238" s="27"/>
      <c r="E238" s="48">
        <f t="shared" ref="E238:E248" si="48">SUM(F238:P238)</f>
        <v>4284624714.0975332</v>
      </c>
      <c r="F238" s="29">
        <f>'[2]Production-Demand Fixed'!I31</f>
        <v>1597181482.7708256</v>
      </c>
      <c r="G238" s="29">
        <f>'[2]Production-Demand Fixed'!J31</f>
        <v>1173962751.5113769</v>
      </c>
      <c r="H238" s="29">
        <f>'[2]Production-Demand Fixed'!K31</f>
        <v>310811629.73469776</v>
      </c>
      <c r="I238" s="29">
        <f>'[2]Production-Demand Fixed'!L31</f>
        <v>4229527.6921190461</v>
      </c>
      <c r="J238" s="29">
        <f>'[2]Production-Demand Fixed'!M31</f>
        <v>713205083.17563677</v>
      </c>
      <c r="K238" s="29">
        <f>'[2]Production-Demand Fixed'!N31</f>
        <v>41946641.740047753</v>
      </c>
      <c r="L238" s="29">
        <f>'[2]Production-Demand Fixed'!O31</f>
        <v>1206804.4439200263</v>
      </c>
      <c r="M238" s="29">
        <f>'[2]Production-Demand Fixed'!P31</f>
        <v>945059.694892067</v>
      </c>
      <c r="N238" s="29">
        <f>'[2]Production-Demand Fixed'!Q31</f>
        <v>270403086.10431141</v>
      </c>
      <c r="O238" s="29">
        <f>'[2]Production-Demand Fixed'!R31</f>
        <v>102874187.67323837</v>
      </c>
      <c r="P238" s="29">
        <f>'[2]Production-Demand Fixed'!S31</f>
        <v>67858459.556466907</v>
      </c>
      <c r="Q238" s="38">
        <f t="shared" ref="Q238:Q248" si="49">ROUND(SUM(F238:P238)-E238,0)</f>
        <v>0</v>
      </c>
    </row>
    <row r="239" spans="1:17">
      <c r="A239" s="40">
        <f>ROW()</f>
        <v>239</v>
      </c>
      <c r="B239" s="29"/>
      <c r="C239" s="29" t="s">
        <v>33</v>
      </c>
      <c r="D239" s="27"/>
      <c r="E239" s="48">
        <f t="shared" si="48"/>
        <v>0</v>
      </c>
      <c r="F239" s="29">
        <f>'[2]Production-Demand Fixed'!I32</f>
        <v>0</v>
      </c>
      <c r="G239" s="29">
        <f>'[2]Production-Demand Fixed'!J32</f>
        <v>0</v>
      </c>
      <c r="H239" s="29">
        <f>'[2]Production-Demand Fixed'!K32</f>
        <v>0</v>
      </c>
      <c r="I239" s="29">
        <f>'[2]Production-Demand Fixed'!L32</f>
        <v>0</v>
      </c>
      <c r="J239" s="29">
        <f>'[2]Production-Demand Fixed'!M32</f>
        <v>0</v>
      </c>
      <c r="K239" s="29">
        <f>'[2]Production-Demand Fixed'!N32</f>
        <v>0</v>
      </c>
      <c r="L239" s="29">
        <f>'[2]Production-Demand Fixed'!O32</f>
        <v>0</v>
      </c>
      <c r="M239" s="29">
        <f>'[2]Production-Demand Fixed'!P32</f>
        <v>0</v>
      </c>
      <c r="N239" s="29">
        <f>'[2]Production-Demand Fixed'!Q32</f>
        <v>0</v>
      </c>
      <c r="O239" s="29">
        <f>'[2]Production-Demand Fixed'!R32</f>
        <v>0</v>
      </c>
      <c r="P239" s="29">
        <f>'[2]Production-Demand Fixed'!S32</f>
        <v>0</v>
      </c>
      <c r="Q239" s="38">
        <f t="shared" si="49"/>
        <v>0</v>
      </c>
    </row>
    <row r="240" spans="1:17">
      <c r="A240" s="40">
        <f>ROW()</f>
        <v>240</v>
      </c>
      <c r="B240" s="29"/>
      <c r="C240" s="29" t="s">
        <v>34</v>
      </c>
      <c r="D240" s="27"/>
      <c r="E240" s="48">
        <f t="shared" si="48"/>
        <v>11235338.813244857</v>
      </c>
      <c r="F240" s="29">
        <f>'[2]Production-Demand Fixed'!I33</f>
        <v>4188202.3053565715</v>
      </c>
      <c r="G240" s="29">
        <f>'[2]Production-Demand Fixed'!J33</f>
        <v>3078418.7991917692</v>
      </c>
      <c r="H240" s="29">
        <f>'[2]Production-Demand Fixed'!K33</f>
        <v>815024.46542781312</v>
      </c>
      <c r="I240" s="29">
        <f>'[2]Production-Demand Fixed'!L33</f>
        <v>11090.860883242654</v>
      </c>
      <c r="J240" s="29">
        <f>'[2]Production-Demand Fixed'!M33</f>
        <v>1870198.9759900253</v>
      </c>
      <c r="K240" s="29">
        <f>'[2]Production-Demand Fixed'!N33</f>
        <v>109994.40172124893</v>
      </c>
      <c r="L240" s="29">
        <f>'[2]Production-Demand Fixed'!O33</f>
        <v>3164.5377865087867</v>
      </c>
      <c r="M240" s="29">
        <f>'[2]Production-Demand Fixed'!P33</f>
        <v>2478.1787389495221</v>
      </c>
      <c r="N240" s="29">
        <f>'[2]Production-Demand Fixed'!Q33</f>
        <v>709063.33488973184</v>
      </c>
      <c r="O240" s="29">
        <f>'[2]Production-Demand Fixed'!R33</f>
        <v>269761.39820208773</v>
      </c>
      <c r="P240" s="29">
        <f>'[2]Production-Demand Fixed'!S33</f>
        <v>177941.55505690898</v>
      </c>
      <c r="Q240" s="38">
        <f t="shared" si="49"/>
        <v>0</v>
      </c>
    </row>
    <row r="241" spans="1:17">
      <c r="A241" s="40">
        <f>ROW()</f>
        <v>241</v>
      </c>
      <c r="B241" s="29"/>
      <c r="C241" s="2" t="s">
        <v>35</v>
      </c>
      <c r="D241" s="27"/>
      <c r="E241" s="48">
        <f t="shared" si="48"/>
        <v>0</v>
      </c>
      <c r="F241" s="29">
        <f>'[2]Production-Demand Fixed'!I34</f>
        <v>0</v>
      </c>
      <c r="G241" s="29">
        <f>'[2]Production-Demand Fixed'!J34</f>
        <v>0</v>
      </c>
      <c r="H241" s="29">
        <f>'[2]Production-Demand Fixed'!K34</f>
        <v>0</v>
      </c>
      <c r="I241" s="29">
        <f>'[2]Production-Demand Fixed'!L34</f>
        <v>0</v>
      </c>
      <c r="J241" s="29">
        <f>'[2]Production-Demand Fixed'!M34</f>
        <v>0</v>
      </c>
      <c r="K241" s="29">
        <f>'[2]Production-Demand Fixed'!N34</f>
        <v>0</v>
      </c>
      <c r="L241" s="29">
        <f>'[2]Production-Demand Fixed'!O34</f>
        <v>0</v>
      </c>
      <c r="M241" s="29">
        <f>'[2]Production-Demand Fixed'!P34</f>
        <v>0</v>
      </c>
      <c r="N241" s="29">
        <f>'[2]Production-Demand Fixed'!Q34</f>
        <v>0</v>
      </c>
      <c r="O241" s="29">
        <f>'[2]Production-Demand Fixed'!R34</f>
        <v>0</v>
      </c>
      <c r="P241" s="29">
        <f>'[2]Production-Demand Fixed'!S34</f>
        <v>0</v>
      </c>
      <c r="Q241" s="38">
        <f t="shared" si="49"/>
        <v>0</v>
      </c>
    </row>
    <row r="242" spans="1:17">
      <c r="A242" s="40">
        <f>ROW()</f>
        <v>242</v>
      </c>
      <c r="B242" s="29"/>
      <c r="C242" s="29" t="s">
        <v>36</v>
      </c>
      <c r="D242" s="27"/>
      <c r="E242" s="48">
        <f t="shared" si="48"/>
        <v>5535505.8323637201</v>
      </c>
      <c r="F242" s="29">
        <f>'[2]Production-Demand Fixed'!I35</f>
        <v>2063050.2158058546</v>
      </c>
      <c r="G242" s="29">
        <f>'[2]Production-Demand Fixed'!J35</f>
        <v>1516652.3619890367</v>
      </c>
      <c r="H242" s="29">
        <f>'[2]Production-Demand Fixed'!K35</f>
        <v>401620.54905546817</v>
      </c>
      <c r="I242" s="29">
        <f>'[2]Production-Demand Fixed'!L35</f>
        <v>5480.6649199087724</v>
      </c>
      <c r="J242" s="29">
        <f>'[2]Production-Demand Fixed'!M35</f>
        <v>921668.5656178908</v>
      </c>
      <c r="K242" s="29">
        <f>'[2]Production-Demand Fixed'!N35</f>
        <v>54210.677301336917</v>
      </c>
      <c r="L242" s="29">
        <f>'[2]Production-Demand Fixed'!O35</f>
        <v>1559.6360151148037</v>
      </c>
      <c r="M242" s="29">
        <f>'[2]Production-Demand Fixed'!P35</f>
        <v>1224.3049960893491</v>
      </c>
      <c r="N242" s="29">
        <f>'[2]Production-Demand Fixed'!Q35</f>
        <v>349332.31272280862</v>
      </c>
      <c r="O242" s="29">
        <f>'[2]Production-Demand Fixed'!R35</f>
        <v>132943.87680586247</v>
      </c>
      <c r="P242" s="29">
        <f>'[2]Production-Demand Fixed'!S35</f>
        <v>87762.667134349176</v>
      </c>
      <c r="Q242" s="38">
        <f t="shared" si="49"/>
        <v>0</v>
      </c>
    </row>
    <row r="243" spans="1:17">
      <c r="A243" s="40">
        <f>ROW()</f>
        <v>243</v>
      </c>
      <c r="B243" s="29"/>
      <c r="C243" s="29" t="s">
        <v>37</v>
      </c>
      <c r="D243" s="27"/>
      <c r="E243" s="48">
        <f t="shared" si="48"/>
        <v>0</v>
      </c>
      <c r="F243" s="29">
        <f>'[2]Production-Demand Fixed'!I36</f>
        <v>0</v>
      </c>
      <c r="G243" s="29">
        <f>'[2]Production-Demand Fixed'!J36</f>
        <v>0</v>
      </c>
      <c r="H243" s="29">
        <f>'[2]Production-Demand Fixed'!K36</f>
        <v>0</v>
      </c>
      <c r="I243" s="29">
        <f>'[2]Production-Demand Fixed'!L36</f>
        <v>0</v>
      </c>
      <c r="J243" s="29">
        <f>'[2]Production-Demand Fixed'!M36</f>
        <v>0</v>
      </c>
      <c r="K243" s="29">
        <f>'[2]Production-Demand Fixed'!N36</f>
        <v>0</v>
      </c>
      <c r="L243" s="29">
        <f>'[2]Production-Demand Fixed'!O36</f>
        <v>0</v>
      </c>
      <c r="M243" s="29">
        <f>'[2]Production-Demand Fixed'!P36</f>
        <v>0</v>
      </c>
      <c r="N243" s="29">
        <f>'[2]Production-Demand Fixed'!Q36</f>
        <v>0</v>
      </c>
      <c r="O243" s="29">
        <f>'[2]Production-Demand Fixed'!R36</f>
        <v>0</v>
      </c>
      <c r="P243" s="29">
        <f>'[2]Production-Demand Fixed'!S36</f>
        <v>0</v>
      </c>
      <c r="Q243" s="38">
        <f t="shared" si="49"/>
        <v>0</v>
      </c>
    </row>
    <row r="244" spans="1:17">
      <c r="A244" s="40">
        <f>ROW()</f>
        <v>244</v>
      </c>
      <c r="B244" s="29"/>
      <c r="C244" s="29" t="s">
        <v>38</v>
      </c>
      <c r="D244" s="27"/>
      <c r="E244" s="48">
        <f t="shared" si="48"/>
        <v>68063559.434339702</v>
      </c>
      <c r="F244" s="29">
        <f>'[2]Production-Demand Fixed'!I37</f>
        <v>25372083.679187842</v>
      </c>
      <c r="G244" s="29">
        <f>'[2]Production-Demand Fixed'!J37</f>
        <v>18649027.357819766</v>
      </c>
      <c r="H244" s="29">
        <f>'[2]Production-Demand Fixed'!K37</f>
        <v>4937409.282013963</v>
      </c>
      <c r="I244" s="29">
        <f>'[2]Production-Demand Fixed'!L37</f>
        <v>67188.313717311306</v>
      </c>
      <c r="J244" s="29">
        <f>'[2]Production-Demand Fixed'!M37</f>
        <v>11329644.906327061</v>
      </c>
      <c r="K244" s="29">
        <f>'[2]Production-Demand Fixed'!N37</f>
        <v>666344.88050980901</v>
      </c>
      <c r="L244" s="29">
        <f>'[2]Production-Demand Fixed'!O37</f>
        <v>19170.735239451875</v>
      </c>
      <c r="M244" s="29">
        <f>'[2]Production-Demand Fixed'!P37</f>
        <v>15012.779649205211</v>
      </c>
      <c r="N244" s="29">
        <f>'[2]Production-Demand Fixed'!Q37</f>
        <v>4295497.9141425733</v>
      </c>
      <c r="O244" s="29">
        <f>'[2]Production-Demand Fixed'!R37</f>
        <v>1634211.5947561343</v>
      </c>
      <c r="P244" s="29">
        <f>'[2]Production-Demand Fixed'!S37</f>
        <v>1077967.9909765802</v>
      </c>
      <c r="Q244" s="38">
        <f t="shared" si="49"/>
        <v>0</v>
      </c>
    </row>
    <row r="245" spans="1:17">
      <c r="A245" s="40">
        <f>ROW()</f>
        <v>245</v>
      </c>
      <c r="B245" s="29"/>
      <c r="C245" s="29" t="s">
        <v>39</v>
      </c>
      <c r="D245" s="27"/>
      <c r="E245" s="48">
        <f t="shared" si="48"/>
        <v>101441709.1735476</v>
      </c>
      <c r="F245" s="29">
        <f>'[2]Production-Demand Fixed'!I38</f>
        <v>34543417.547003016</v>
      </c>
      <c r="G245" s="29">
        <f>'[2]Production-Demand Fixed'!J38</f>
        <v>27448713.299003556</v>
      </c>
      <c r="H245" s="29">
        <f>'[2]Production-Demand Fixed'!K38</f>
        <v>7889119.7612567637</v>
      </c>
      <c r="I245" s="29">
        <f>'[2]Production-Demand Fixed'!L38</f>
        <v>226570.27160947528</v>
      </c>
      <c r="J245" s="29">
        <f>'[2]Production-Demand Fixed'!M38</f>
        <v>18787144.513130151</v>
      </c>
      <c r="K245" s="29">
        <f>'[2]Production-Demand Fixed'!N38</f>
        <v>1131307.7130811189</v>
      </c>
      <c r="L245" s="29">
        <f>'[2]Production-Demand Fixed'!O38</f>
        <v>32512.093559292323</v>
      </c>
      <c r="M245" s="29">
        <f>'[2]Production-Demand Fixed'!P38</f>
        <v>48204.336464921202</v>
      </c>
      <c r="N245" s="29">
        <f>'[2]Production-Demand Fixed'!Q38</f>
        <v>6293652.1619894095</v>
      </c>
      <c r="O245" s="29">
        <f>'[2]Production-Demand Fixed'!R38</f>
        <v>2713625.6301587541</v>
      </c>
      <c r="P245" s="29">
        <f>'[2]Production-Demand Fixed'!S38</f>
        <v>2327441.8462911281</v>
      </c>
      <c r="Q245" s="38">
        <f t="shared" si="49"/>
        <v>0</v>
      </c>
    </row>
    <row r="246" spans="1:17">
      <c r="A246" s="40">
        <f>ROW()</f>
        <v>246</v>
      </c>
      <c r="B246" s="29"/>
      <c r="C246" s="29" t="s">
        <v>40</v>
      </c>
      <c r="E246" s="48">
        <f t="shared" si="48"/>
        <v>4913356.6827983279</v>
      </c>
      <c r="F246" s="29">
        <f>'[2]Production-Demand Fixed'!I39</f>
        <v>1817868.99808971</v>
      </c>
      <c r="G246" s="29">
        <f>'[2]Production-Demand Fixed'!J39</f>
        <v>1374007.0158079334</v>
      </c>
      <c r="H246" s="29">
        <f>'[2]Production-Demand Fixed'!K39</f>
        <v>364131.95150778338</v>
      </c>
      <c r="I246" s="29">
        <f>'[2]Production-Demand Fixed'!L39</f>
        <v>6696.381622210848</v>
      </c>
      <c r="J246" s="29">
        <f>'[2]Production-Demand Fixed'!M39</f>
        <v>788433.67986302043</v>
      </c>
      <c r="K246" s="29">
        <f>'[2]Production-Demand Fixed'!N39</f>
        <v>47931.777385110989</v>
      </c>
      <c r="L246" s="29">
        <f>'[2]Production-Demand Fixed'!O39</f>
        <v>1475.2446365628261</v>
      </c>
      <c r="M246" s="29">
        <f>'[2]Production-Demand Fixed'!P39</f>
        <v>1628.237964505128</v>
      </c>
      <c r="N246" s="29">
        <f>'[2]Production-Demand Fixed'!Q39</f>
        <v>321818.72217652161</v>
      </c>
      <c r="O246" s="29">
        <f>'[2]Production-Demand Fixed'!R39</f>
        <v>110649.63809058296</v>
      </c>
      <c r="P246" s="29">
        <f>'[2]Production-Demand Fixed'!S39</f>
        <v>78715.035654385807</v>
      </c>
      <c r="Q246" s="38">
        <f t="shared" si="49"/>
        <v>0</v>
      </c>
    </row>
    <row r="247" spans="1:17">
      <c r="A247" s="40">
        <f>ROW()</f>
        <v>247</v>
      </c>
      <c r="B247" s="29"/>
      <c r="C247" s="29" t="s">
        <v>41</v>
      </c>
      <c r="D247" s="27"/>
      <c r="E247" s="48">
        <f t="shared" si="48"/>
        <v>0</v>
      </c>
      <c r="F247" s="29">
        <f>'[2]Production-Demand Fixed'!I40</f>
        <v>0</v>
      </c>
      <c r="G247" s="29">
        <f>'[2]Production-Demand Fixed'!J40</f>
        <v>0</v>
      </c>
      <c r="H247" s="29">
        <f>'[2]Production-Demand Fixed'!K40</f>
        <v>0</v>
      </c>
      <c r="I247" s="29">
        <f>'[2]Production-Demand Fixed'!L40</f>
        <v>0</v>
      </c>
      <c r="J247" s="29">
        <f>'[2]Production-Demand Fixed'!M40</f>
        <v>0</v>
      </c>
      <c r="K247" s="29">
        <f>'[2]Production-Demand Fixed'!N40</f>
        <v>0</v>
      </c>
      <c r="L247" s="29">
        <f>'[2]Production-Demand Fixed'!O40</f>
        <v>0</v>
      </c>
      <c r="M247" s="29">
        <f>'[2]Production-Demand Fixed'!P40</f>
        <v>0</v>
      </c>
      <c r="N247" s="29">
        <f>'[2]Production-Demand Fixed'!Q40</f>
        <v>0</v>
      </c>
      <c r="O247" s="29">
        <f>'[2]Production-Demand Fixed'!R40</f>
        <v>0</v>
      </c>
      <c r="P247" s="29">
        <f>'[2]Production-Demand Fixed'!S40</f>
        <v>0</v>
      </c>
      <c r="Q247" s="38">
        <f t="shared" si="49"/>
        <v>0</v>
      </c>
    </row>
    <row r="248" spans="1:17">
      <c r="A248" s="40">
        <f>ROW()</f>
        <v>248</v>
      </c>
      <c r="B248" s="29"/>
      <c r="C248" s="29" t="s">
        <v>42</v>
      </c>
      <c r="D248" s="27"/>
      <c r="E248" s="48">
        <f t="shared" si="48"/>
        <v>0</v>
      </c>
      <c r="F248" s="29">
        <f>'[2]Production-Demand Fixed'!I41</f>
        <v>0</v>
      </c>
      <c r="G248" s="29">
        <f>'[2]Production-Demand Fixed'!J41</f>
        <v>0</v>
      </c>
      <c r="H248" s="29">
        <f>'[2]Production-Demand Fixed'!K41</f>
        <v>0</v>
      </c>
      <c r="I248" s="29">
        <f>'[2]Production-Demand Fixed'!L41</f>
        <v>0</v>
      </c>
      <c r="J248" s="29">
        <f>'[2]Production-Demand Fixed'!M41</f>
        <v>0</v>
      </c>
      <c r="K248" s="29">
        <f>'[2]Production-Demand Fixed'!N41</f>
        <v>0</v>
      </c>
      <c r="L248" s="29">
        <f>'[2]Production-Demand Fixed'!O41</f>
        <v>0</v>
      </c>
      <c r="M248" s="29">
        <f>'[2]Production-Demand Fixed'!P41</f>
        <v>0</v>
      </c>
      <c r="N248" s="29">
        <f>'[2]Production-Demand Fixed'!Q41</f>
        <v>0</v>
      </c>
      <c r="O248" s="29">
        <f>'[2]Production-Demand Fixed'!R41</f>
        <v>0</v>
      </c>
      <c r="P248" s="29">
        <f>'[2]Production-Demand Fixed'!S41</f>
        <v>0</v>
      </c>
      <c r="Q248" s="38">
        <f t="shared" si="49"/>
        <v>0</v>
      </c>
    </row>
    <row r="249" spans="1:17">
      <c r="A249" s="40">
        <f>ROW()</f>
        <v>249</v>
      </c>
      <c r="B249" s="29"/>
      <c r="C249" s="29"/>
      <c r="D249" s="27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7">
      <c r="A250" s="40">
        <f>ROW()</f>
        <v>250</v>
      </c>
      <c r="B250" s="29"/>
      <c r="C250" s="29" t="s">
        <v>43</v>
      </c>
      <c r="D250" s="27"/>
      <c r="E250" s="54">
        <f t="shared" ref="E250:P250" si="50">SUM(E238:E248)</f>
        <v>4475814184.0338278</v>
      </c>
      <c r="F250" s="54">
        <f t="shared" si="50"/>
        <v>1665166105.5162685</v>
      </c>
      <c r="G250" s="54">
        <f t="shared" si="50"/>
        <v>1226029570.3451889</v>
      </c>
      <c r="H250" s="54">
        <f t="shared" si="50"/>
        <v>325218935.74395955</v>
      </c>
      <c r="I250" s="54">
        <f t="shared" si="50"/>
        <v>4546554.1848711949</v>
      </c>
      <c r="J250" s="54">
        <f t="shared" si="50"/>
        <v>746902173.81656492</v>
      </c>
      <c r="K250" s="54">
        <f t="shared" si="50"/>
        <v>43956431.190046377</v>
      </c>
      <c r="L250" s="54">
        <f t="shared" si="50"/>
        <v>1264686.6911569571</v>
      </c>
      <c r="M250" s="54">
        <f t="shared" si="50"/>
        <v>1013607.5327057373</v>
      </c>
      <c r="N250" s="54">
        <f t="shared" si="50"/>
        <v>282372450.55023235</v>
      </c>
      <c r="O250" s="54">
        <f t="shared" si="50"/>
        <v>107735379.81125179</v>
      </c>
      <c r="P250" s="54">
        <f t="shared" si="50"/>
        <v>71608288.651580259</v>
      </c>
      <c r="Q250" s="38">
        <f>ROUND(SUM(F250:P250)-E250,0)</f>
        <v>0</v>
      </c>
    </row>
    <row r="251" spans="1:17">
      <c r="A251" s="40">
        <f>ROW()</f>
        <v>251</v>
      </c>
      <c r="B251" s="29"/>
      <c r="C251" s="29"/>
      <c r="D251" s="27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7">
      <c r="A252" s="40">
        <f>ROW()</f>
        <v>252</v>
      </c>
      <c r="B252" s="29"/>
      <c r="C252" s="29" t="s">
        <v>44</v>
      </c>
      <c r="D252" s="27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7">
      <c r="A253" s="40">
        <f>ROW()</f>
        <v>253</v>
      </c>
      <c r="B253" s="29"/>
      <c r="C253" s="29" t="s">
        <v>45</v>
      </c>
      <c r="D253" s="27"/>
      <c r="E253" s="48">
        <f t="shared" ref="E253:E259" si="51">SUM(F253:P253)</f>
        <v>-1483692014.910852</v>
      </c>
      <c r="F253" s="29">
        <f>'[2]Production-Demand Fixed'!I46</f>
        <v>-553076540.06511557</v>
      </c>
      <c r="G253" s="29">
        <f>'[2]Production-Demand Fixed'!J46</f>
        <v>-406523155.80620849</v>
      </c>
      <c r="H253" s="29">
        <f>'[2]Production-Demand Fixed'!K46</f>
        <v>-107628733.89155872</v>
      </c>
      <c r="I253" s="29">
        <f>'[2]Production-Demand Fixed'!L46</f>
        <v>-1464612.861657154</v>
      </c>
      <c r="J253" s="29">
        <f>'[2]Production-Demand Fixed'!M46</f>
        <v>-246970681.80086932</v>
      </c>
      <c r="K253" s="29">
        <f>'[2]Production-Demand Fixed'!N46</f>
        <v>-14525402.23587442</v>
      </c>
      <c r="L253" s="29">
        <f>'[2]Production-Demand Fixed'!O46</f>
        <v>-417895.67032831977</v>
      </c>
      <c r="M253" s="29">
        <f>'[2]Production-Demand Fixed'!P46</f>
        <v>-327257.95524446195</v>
      </c>
      <c r="N253" s="29">
        <f>'[2]Production-Demand Fixed'!Q46</f>
        <v>-93635948.637504339</v>
      </c>
      <c r="O253" s="29">
        <f>'[2]Production-Demand Fixed'!R46</f>
        <v>-35623565.8840831</v>
      </c>
      <c r="P253" s="29">
        <f>'[2]Production-Demand Fixed'!S46</f>
        <v>-23498220.102408037</v>
      </c>
      <c r="Q253" s="38">
        <f t="shared" ref="Q253:Q259" si="52">ROUND(SUM(F253:P253)-E253,0)</f>
        <v>0</v>
      </c>
    </row>
    <row r="254" spans="1:17">
      <c r="A254" s="40">
        <f>ROW()</f>
        <v>254</v>
      </c>
      <c r="B254" s="29"/>
      <c r="C254" s="29" t="s">
        <v>46</v>
      </c>
      <c r="D254" s="27"/>
      <c r="E254" s="48">
        <f t="shared" si="51"/>
        <v>-83607279.799613789</v>
      </c>
      <c r="F254" s="29">
        <f>'[2]Production-Demand Fixed'!I47</f>
        <v>-31158765.134663444</v>
      </c>
      <c r="G254" s="29">
        <f>'[2]Production-Demand Fixed'!J47</f>
        <v>-22907119.278444227</v>
      </c>
      <c r="H254" s="29">
        <f>'[2]Production-Demand Fixed'!K47</f>
        <v>-6066194.3295804691</v>
      </c>
      <c r="I254" s="29">
        <f>'[2]Production-Demand Fixed'!L47</f>
        <v>-82824.292969129456</v>
      </c>
      <c r="J254" s="29">
        <f>'[2]Production-Demand Fixed'!M47</f>
        <v>-13921397.057344131</v>
      </c>
      <c r="K254" s="29">
        <f>'[2]Production-Demand Fixed'!N47</f>
        <v>-818837.80836865702</v>
      </c>
      <c r="L254" s="29">
        <f>'[2]Production-Demand Fixed'!O47</f>
        <v>-23557.87287951283</v>
      </c>
      <c r="M254" s="29">
        <f>'[2]Production-Demand Fixed'!P47</f>
        <v>-18500.94004811806</v>
      </c>
      <c r="N254" s="29">
        <f>'[2]Production-Demand Fixed'!Q47</f>
        <v>-5276213.2890025023</v>
      </c>
      <c r="O254" s="29">
        <f>'[2]Production-Demand Fixed'!R47</f>
        <v>-2008059.9425408216</v>
      </c>
      <c r="P254" s="29">
        <f>'[2]Production-Demand Fixed'!S47</f>
        <v>-1325809.8537727732</v>
      </c>
      <c r="Q254" s="38">
        <f t="shared" si="52"/>
        <v>0</v>
      </c>
    </row>
    <row r="255" spans="1:17">
      <c r="A255" s="40">
        <f>ROW()</f>
        <v>255</v>
      </c>
      <c r="B255" s="29"/>
      <c r="C255" s="29" t="s">
        <v>47</v>
      </c>
      <c r="D255" s="27"/>
      <c r="E255" s="48">
        <f t="shared" si="51"/>
        <v>-296006223.09569705</v>
      </c>
      <c r="F255" s="29">
        <f>'[2]Production-Demand Fixed'!I48</f>
        <v>-110162723.95514046</v>
      </c>
      <c r="G255" s="29">
        <f>'[2]Production-Demand Fixed'!J48</f>
        <v>-81085029.88753362</v>
      </c>
      <c r="H255" s="29">
        <f>'[2]Production-Demand Fixed'!K48</f>
        <v>-21501764.764543768</v>
      </c>
      <c r="I255" s="29">
        <f>'[2]Production-Demand Fixed'!L48</f>
        <v>-299143.61559121922</v>
      </c>
      <c r="J255" s="29">
        <f>'[2]Production-Demand Fixed'!M48</f>
        <v>-49376690.796804056</v>
      </c>
      <c r="K255" s="29">
        <f>'[2]Production-Demand Fixed'!N48</f>
        <v>-2905501.8585841414</v>
      </c>
      <c r="L255" s="29">
        <f>'[2]Production-Demand Fixed'!O48</f>
        <v>-83589.301924086845</v>
      </c>
      <c r="M255" s="29">
        <f>'[2]Production-Demand Fixed'!P48</f>
        <v>-66708.663052756237</v>
      </c>
      <c r="N255" s="29">
        <f>'[2]Production-Demand Fixed'!Q48</f>
        <v>-18675031.436493494</v>
      </c>
      <c r="O255" s="29">
        <f>'[2]Production-Demand Fixed'!R48</f>
        <v>-7122401.578422443</v>
      </c>
      <c r="P255" s="29">
        <f>'[2]Production-Demand Fixed'!S48</f>
        <v>-4727637.237607006</v>
      </c>
      <c r="Q255" s="38">
        <f t="shared" si="52"/>
        <v>0</v>
      </c>
    </row>
    <row r="256" spans="1:17">
      <c r="A256" s="40">
        <f>ROW()</f>
        <v>256</v>
      </c>
      <c r="B256" s="29"/>
      <c r="C256" s="29" t="s">
        <v>48</v>
      </c>
      <c r="D256" s="27"/>
      <c r="E256" s="48">
        <f t="shared" si="51"/>
        <v>-592680.57449385745</v>
      </c>
      <c r="F256" s="29">
        <f>'[2]Production-Demand Fixed'!I49</f>
        <v>-220567.67773373716</v>
      </c>
      <c r="G256" s="29">
        <f>'[2]Production-Demand Fixed'!J49</f>
        <v>-162352.40136042834</v>
      </c>
      <c r="H256" s="29">
        <f>'[2]Production-Demand Fixed'!K49</f>
        <v>-43053.10363715831</v>
      </c>
      <c r="I256" s="29">
        <f>'[2]Production-Demand Fixed'!L49</f>
        <v>-599.21070991513659</v>
      </c>
      <c r="J256" s="29">
        <f>'[2]Production-Demand Fixed'!M49</f>
        <v>-98868.565651622397</v>
      </c>
      <c r="K256" s="29">
        <f>'[2]Production-Demand Fixed'!N49</f>
        <v>-5817.8332039203342</v>
      </c>
      <c r="L256" s="29">
        <f>'[2]Production-Demand Fixed'!O49</f>
        <v>-167.37501375532349</v>
      </c>
      <c r="M256" s="29">
        <f>'[2]Production-Demand Fixed'!P49</f>
        <v>-133.61861659060389</v>
      </c>
      <c r="N256" s="29">
        <f>'[2]Production-Demand Fixed'!Q49</f>
        <v>-37392.002336255515</v>
      </c>
      <c r="O256" s="29">
        <f>'[2]Production-Demand Fixed'!R49</f>
        <v>-14261.425329592068</v>
      </c>
      <c r="P256" s="29">
        <f>'[2]Production-Demand Fixed'!S49</f>
        <v>-9467.3609008823478</v>
      </c>
      <c r="Q256" s="38">
        <f t="shared" si="52"/>
        <v>0</v>
      </c>
    </row>
    <row r="257" spans="1:17">
      <c r="A257" s="40">
        <f>ROW()</f>
        <v>257</v>
      </c>
      <c r="B257" s="29"/>
      <c r="C257" s="29" t="s">
        <v>49</v>
      </c>
      <c r="D257" s="27"/>
      <c r="E257" s="48">
        <f t="shared" si="51"/>
        <v>0</v>
      </c>
      <c r="F257" s="29">
        <f>'[2]Production-Demand Fixed'!I50</f>
        <v>0</v>
      </c>
      <c r="G257" s="29">
        <f>'[2]Production-Demand Fixed'!J50</f>
        <v>0</v>
      </c>
      <c r="H257" s="29">
        <f>'[2]Production-Demand Fixed'!K50</f>
        <v>0</v>
      </c>
      <c r="I257" s="29">
        <f>'[2]Production-Demand Fixed'!L50</f>
        <v>0</v>
      </c>
      <c r="J257" s="29">
        <f>'[2]Production-Demand Fixed'!M50</f>
        <v>0</v>
      </c>
      <c r="K257" s="29">
        <f>'[2]Production-Demand Fixed'!N50</f>
        <v>0</v>
      </c>
      <c r="L257" s="29">
        <f>'[2]Production-Demand Fixed'!O50</f>
        <v>0</v>
      </c>
      <c r="M257" s="29">
        <f>'[2]Production-Demand Fixed'!P50</f>
        <v>0</v>
      </c>
      <c r="N257" s="29">
        <f>'[2]Production-Demand Fixed'!Q50</f>
        <v>0</v>
      </c>
      <c r="O257" s="29">
        <f>'[2]Production-Demand Fixed'!R50</f>
        <v>0</v>
      </c>
      <c r="P257" s="29">
        <f>'[2]Production-Demand Fixed'!S50</f>
        <v>0</v>
      </c>
      <c r="Q257" s="38">
        <f t="shared" si="52"/>
        <v>0</v>
      </c>
    </row>
    <row r="258" spans="1:17">
      <c r="A258" s="40">
        <f>ROW()</f>
        <v>258</v>
      </c>
      <c r="B258" s="29"/>
      <c r="C258" s="29" t="s">
        <v>50</v>
      </c>
      <c r="D258" s="27"/>
      <c r="E258" s="48">
        <f t="shared" si="51"/>
        <v>0</v>
      </c>
      <c r="F258" s="29">
        <f>'[2]Production-Demand Fixed'!I51</f>
        <v>0</v>
      </c>
      <c r="G258" s="29">
        <f>'[2]Production-Demand Fixed'!J51</f>
        <v>0</v>
      </c>
      <c r="H258" s="29">
        <f>'[2]Production-Demand Fixed'!K51</f>
        <v>0</v>
      </c>
      <c r="I258" s="29">
        <f>'[2]Production-Demand Fixed'!L51</f>
        <v>0</v>
      </c>
      <c r="J258" s="29">
        <f>'[2]Production-Demand Fixed'!M51</f>
        <v>0</v>
      </c>
      <c r="K258" s="29">
        <f>'[2]Production-Demand Fixed'!N51</f>
        <v>0</v>
      </c>
      <c r="L258" s="29">
        <f>'[2]Production-Demand Fixed'!O51</f>
        <v>0</v>
      </c>
      <c r="M258" s="29">
        <f>'[2]Production-Demand Fixed'!P51</f>
        <v>0</v>
      </c>
      <c r="N258" s="29">
        <f>'[2]Production-Demand Fixed'!Q51</f>
        <v>0</v>
      </c>
      <c r="O258" s="29">
        <f>'[2]Production-Demand Fixed'!R51</f>
        <v>0</v>
      </c>
      <c r="P258" s="29">
        <f>'[2]Production-Demand Fixed'!S51</f>
        <v>0</v>
      </c>
      <c r="Q258" s="38">
        <f t="shared" si="52"/>
        <v>0</v>
      </c>
    </row>
    <row r="259" spans="1:17">
      <c r="A259" s="40">
        <f>ROW()</f>
        <v>259</v>
      </c>
      <c r="B259" s="29"/>
      <c r="C259" s="29" t="s">
        <v>51</v>
      </c>
      <c r="D259" s="27"/>
      <c r="E259" s="48">
        <f t="shared" si="51"/>
        <v>-51911643.659985334</v>
      </c>
      <c r="F259" s="29">
        <f>'[2]Production-Demand Fixed'!I52</f>
        <v>-17243404.544044726</v>
      </c>
      <c r="G259" s="29">
        <f>'[2]Production-Demand Fixed'!J52</f>
        <v>-14000716.992919935</v>
      </c>
      <c r="H259" s="29">
        <f>'[2]Production-Demand Fixed'!K52</f>
        <v>-4107510.3646650854</v>
      </c>
      <c r="I259" s="29">
        <f>'[2]Production-Demand Fixed'!L52</f>
        <v>-132711.93684823983</v>
      </c>
      <c r="J259" s="29">
        <f>'[2]Production-Demand Fixed'!M52</f>
        <v>-9866276.4264712669</v>
      </c>
      <c r="K259" s="29">
        <f>'[2]Production-Demand Fixed'!N52</f>
        <v>-597260.15952400886</v>
      </c>
      <c r="L259" s="29">
        <f>'[2]Production-Demand Fixed'!O52</f>
        <v>-17160.218196419981</v>
      </c>
      <c r="M259" s="29">
        <f>'[2]Production-Demand Fixed'!P52</f>
        <v>-28093.432094053267</v>
      </c>
      <c r="N259" s="29">
        <f>'[2]Production-Demand Fixed'!Q52</f>
        <v>-3206336.8168826373</v>
      </c>
      <c r="O259" s="29">
        <f>'[2]Production-Demand Fixed'!R52</f>
        <v>-1425534.9158470016</v>
      </c>
      <c r="P259" s="29">
        <f>'[2]Production-Demand Fixed'!S52</f>
        <v>-1286637.8524919606</v>
      </c>
      <c r="Q259" s="38">
        <f t="shared" si="52"/>
        <v>0</v>
      </c>
    </row>
    <row r="260" spans="1:17">
      <c r="A260" s="40">
        <f>ROW()</f>
        <v>260</v>
      </c>
      <c r="B260" s="29"/>
      <c r="C260" s="29"/>
      <c r="D260" s="27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7">
      <c r="A261" s="40">
        <f>ROW()</f>
        <v>261</v>
      </c>
      <c r="B261" s="29"/>
      <c r="C261" s="29" t="s">
        <v>52</v>
      </c>
      <c r="D261" s="27"/>
      <c r="E261" s="54">
        <f t="shared" ref="E261:P261" si="53">SUM(E253:E259)</f>
        <v>-1915809842.040642</v>
      </c>
      <c r="F261" s="54">
        <f t="shared" si="53"/>
        <v>-711862001.37669802</v>
      </c>
      <c r="G261" s="54">
        <f t="shared" si="53"/>
        <v>-524678374.3664667</v>
      </c>
      <c r="H261" s="54">
        <f t="shared" si="53"/>
        <v>-139347256.45398521</v>
      </c>
      <c r="I261" s="54">
        <f t="shared" si="53"/>
        <v>-1979891.9177756575</v>
      </c>
      <c r="J261" s="54">
        <f t="shared" si="53"/>
        <v>-320233914.64714038</v>
      </c>
      <c r="K261" s="54">
        <f t="shared" si="53"/>
        <v>-18852819.895555146</v>
      </c>
      <c r="L261" s="54">
        <f t="shared" si="53"/>
        <v>-542370.43834209477</v>
      </c>
      <c r="M261" s="54">
        <f t="shared" si="53"/>
        <v>-440694.60905598011</v>
      </c>
      <c r="N261" s="54">
        <f t="shared" si="53"/>
        <v>-120830922.18221922</v>
      </c>
      <c r="O261" s="54">
        <f t="shared" si="53"/>
        <v>-46193823.746222958</v>
      </c>
      <c r="P261" s="54">
        <f t="shared" si="53"/>
        <v>-30847772.407180659</v>
      </c>
      <c r="Q261" s="38">
        <f>ROUND(SUM(F261:P261)-E261,0)</f>
        <v>0</v>
      </c>
    </row>
    <row r="262" spans="1:17">
      <c r="A262" s="40">
        <f>ROW()</f>
        <v>262</v>
      </c>
      <c r="B262" s="29"/>
      <c r="C262" s="29"/>
      <c r="D262" s="27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7" ht="13.5" thickBot="1">
      <c r="A263" s="40">
        <f>ROW()</f>
        <v>263</v>
      </c>
      <c r="B263" s="29"/>
      <c r="C263" s="29" t="s">
        <v>53</v>
      </c>
      <c r="D263" s="27"/>
      <c r="E263" s="55">
        <f t="shared" ref="E263:P263" si="54">E250+E261</f>
        <v>2560004341.993186</v>
      </c>
      <c r="F263" s="55">
        <f t="shared" si="54"/>
        <v>953304104.13957047</v>
      </c>
      <c r="G263" s="55">
        <f t="shared" si="54"/>
        <v>701351195.9787221</v>
      </c>
      <c r="H263" s="55">
        <f t="shared" si="54"/>
        <v>185871679.28997433</v>
      </c>
      <c r="I263" s="55">
        <f t="shared" si="54"/>
        <v>2566662.2670955374</v>
      </c>
      <c r="J263" s="55">
        <f t="shared" si="54"/>
        <v>426668259.16942453</v>
      </c>
      <c r="K263" s="55">
        <f t="shared" si="54"/>
        <v>25103611.294491231</v>
      </c>
      <c r="L263" s="55">
        <f t="shared" si="54"/>
        <v>722316.2528148623</v>
      </c>
      <c r="M263" s="55">
        <f t="shared" si="54"/>
        <v>572912.92364975717</v>
      </c>
      <c r="N263" s="55">
        <f t="shared" si="54"/>
        <v>161541528.36801314</v>
      </c>
      <c r="O263" s="55">
        <f t="shared" si="54"/>
        <v>61541556.065028831</v>
      </c>
      <c r="P263" s="55">
        <f t="shared" si="54"/>
        <v>40760516.2443996</v>
      </c>
      <c r="Q263" s="38">
        <f>ROUND(SUM(F263:P263)-E263,0)</f>
        <v>0</v>
      </c>
    </row>
    <row r="264" spans="1:17" ht="13.5" thickTop="1">
      <c r="A264" s="40">
        <f>ROW()</f>
        <v>264</v>
      </c>
      <c r="B264" s="29"/>
      <c r="C264" s="29"/>
      <c r="D264" s="27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7">
      <c r="A265" s="40">
        <f>ROW()</f>
        <v>265</v>
      </c>
      <c r="B265" s="29"/>
      <c r="C265" s="2" t="s">
        <v>54</v>
      </c>
      <c r="D265" s="27"/>
      <c r="E265" s="56"/>
      <c r="F265" s="56">
        <f>'Class Summary'!F59</f>
        <v>7.0078618727646008E-2</v>
      </c>
      <c r="G265" s="56">
        <f>'Class Summary'!G59</f>
        <v>8.4608392480353831E-2</v>
      </c>
      <c r="H265" s="56">
        <f>'Class Summary'!H59</f>
        <v>8.3855396582749833E-2</v>
      </c>
      <c r="I265" s="56">
        <f>'Class Summary'!I59</f>
        <v>0.24259986895448557</v>
      </c>
      <c r="J265" s="56">
        <f>'Class Summary'!J59</f>
        <v>5.3291076230776675E-2</v>
      </c>
      <c r="K265" s="56">
        <f>'Class Summary'!K59</f>
        <v>6.8646323872486301E-2</v>
      </c>
      <c r="L265" s="56">
        <f>'Class Summary'!L59</f>
        <v>0.10463867075178612</v>
      </c>
      <c r="M265" s="56">
        <f>'Class Summary'!M59</f>
        <v>0.31514843053368302</v>
      </c>
      <c r="N265" s="56">
        <f>'Class Summary'!N59</f>
        <v>9.3181773379182126E-2</v>
      </c>
      <c r="O265" s="56">
        <f>'Class Summary'!O59</f>
        <v>3.9526544828181007E-2</v>
      </c>
      <c r="P265" s="56">
        <f>'Class Summary'!P59</f>
        <v>7.2633755413185563E-2</v>
      </c>
    </row>
    <row r="266" spans="1:17">
      <c r="A266" s="40">
        <f>ROW()</f>
        <v>266</v>
      </c>
      <c r="B266" s="29"/>
    </row>
    <row r="267" spans="1:17">
      <c r="A267" s="40">
        <f>ROW()</f>
        <v>267</v>
      </c>
      <c r="B267" s="29"/>
      <c r="C267" s="29" t="s">
        <v>68</v>
      </c>
      <c r="D267" s="27">
        <f>'[2]P+T+D+R+M'!$H$59</f>
        <v>7.4195396136957165E-2</v>
      </c>
      <c r="E267" s="29">
        <f t="shared" ref="E267:P267" si="55">$D$197*E263</f>
        <v>189940536.26651481</v>
      </c>
      <c r="F267" s="29">
        <f t="shared" si="55"/>
        <v>70730775.645622492</v>
      </c>
      <c r="G267" s="29">
        <f t="shared" si="55"/>
        <v>52037029.816769965</v>
      </c>
      <c r="H267" s="29">
        <f t="shared" si="55"/>
        <v>13790822.875561103</v>
      </c>
      <c r="I267" s="29">
        <f t="shared" si="55"/>
        <v>190434.52365693395</v>
      </c>
      <c r="J267" s="29">
        <f t="shared" si="55"/>
        <v>31656820.508141361</v>
      </c>
      <c r="K267" s="29">
        <f t="shared" si="55"/>
        <v>1862572.3844629689</v>
      </c>
      <c r="L267" s="29">
        <f t="shared" si="55"/>
        <v>53592.540513761211</v>
      </c>
      <c r="M267" s="29">
        <f t="shared" si="55"/>
        <v>42507.501322176031</v>
      </c>
      <c r="N267" s="29">
        <f t="shared" si="55"/>
        <v>11985637.689834239</v>
      </c>
      <c r="O267" s="29">
        <f t="shared" si="55"/>
        <v>4566100.1311295731</v>
      </c>
      <c r="P267" s="29">
        <f t="shared" si="55"/>
        <v>3024242.649500106</v>
      </c>
      <c r="Q267" s="38">
        <f>ROUND(SUM(F267:P267)-E267,0)</f>
        <v>0</v>
      </c>
    </row>
    <row r="268" spans="1:17">
      <c r="A268" s="40">
        <f>ROW()</f>
        <v>268</v>
      </c>
      <c r="B268" s="29"/>
      <c r="C268" s="29" t="s">
        <v>29</v>
      </c>
      <c r="D268" s="27"/>
      <c r="E268" s="30">
        <f>SUM(F268:P268)</f>
        <v>539787771.12443209</v>
      </c>
      <c r="F268" s="30">
        <f>F234+((F267-(F263*F265))*(1/[2]Inputs!$H$20))-(F267-(F263*F265))</f>
        <v>211810583.45407343</v>
      </c>
      <c r="G268" s="30">
        <f>G234+((G267-(G263*G265))*(1/[2]Inputs!$H$20))-(G267-(G263*G265))</f>
        <v>144296132.76135015</v>
      </c>
      <c r="H268" s="30">
        <f>H234+((H267-(H263*H265))*(1/[2]Inputs!$H$20))-(H267-(H263*H265))</f>
        <v>37734943.42125091</v>
      </c>
      <c r="I268" s="30">
        <f>I234+((I267-(I263*I265))*(1/[2]Inputs!$H$20))-(I267-(I263*I265))</f>
        <v>1303748.2783029822</v>
      </c>
      <c r="J268" s="30">
        <f>J234+((J267-(J263*J265))*(1/[2]Inputs!$H$20))-(J267-(J263*J265))</f>
        <v>83836632.416608408</v>
      </c>
      <c r="K268" s="30">
        <f>K234+((K267-(K263*K265))*(1/[2]Inputs!$H$20))-(K267-(K263*K265))</f>
        <v>5417600.836764697</v>
      </c>
      <c r="L268" s="30">
        <f>L234+((L267-(L263*L265))*(1/[2]Inputs!$H$20))-(L267-(L263*L265))</f>
        <v>166377.17286632769</v>
      </c>
      <c r="M268" s="30">
        <f>M234+((M267-(M263*M265))*(1/[2]Inputs!$H$20))-(M267-(M263*M265))</f>
        <v>123499.03096745437</v>
      </c>
      <c r="N268" s="30">
        <f>N234+((N267-(N263*N265))*(1/[2]Inputs!$H$20))-(N267-(N263*N265))</f>
        <v>34988830.967711121</v>
      </c>
      <c r="O268" s="30">
        <f>O234+((O267-(O263*O265))*(1/[2]Inputs!$H$20))-(O267-(O263*O265))</f>
        <v>12087381.780098243</v>
      </c>
      <c r="P268" s="30">
        <f>P234+((P267-(P263*P265))*(1/[2]Inputs!$H$20))-(P267-(P263*P265))</f>
        <v>8022041.0044383742</v>
      </c>
      <c r="Q268" s="38">
        <f>ROUND(SUM(F268:P268)-E268,0)</f>
        <v>0</v>
      </c>
    </row>
    <row r="269" spans="1:17">
      <c r="A269" s="40">
        <f>ROW()</f>
        <v>269</v>
      </c>
      <c r="B269" s="29"/>
      <c r="C269" s="29" t="s">
        <v>56</v>
      </c>
      <c r="D269" s="27"/>
      <c r="E269" s="31">
        <f>'[2]Production-Demand Fixed'!H97</f>
        <v>-101961954.73599491</v>
      </c>
      <c r="F269" s="31">
        <f>'[2]Production-Demand Fixed'!I97</f>
        <v>-37383045.62897101</v>
      </c>
      <c r="G269" s="31">
        <f>'[2]Production-Demand Fixed'!J97</f>
        <v>-27688005.658358458</v>
      </c>
      <c r="H269" s="31">
        <f>'[2]Production-Demand Fixed'!K97</f>
        <v>-7550026.0713550914</v>
      </c>
      <c r="I269" s="31">
        <f>'[2]Production-Demand Fixed'!L97</f>
        <v>-219610.05639725426</v>
      </c>
      <c r="J269" s="31">
        <f>'[2]Production-Demand Fixed'!M97</f>
        <v>-17137970.115019057</v>
      </c>
      <c r="K269" s="31">
        <f>'[2]Production-Demand Fixed'!N97</f>
        <v>-1062759.8160421115</v>
      </c>
      <c r="L269" s="31">
        <f>'[2]Production-Demand Fixed'!O97</f>
        <v>-31870.529283656131</v>
      </c>
      <c r="M269" s="31">
        <f>'[2]Production-Demand Fixed'!P97</f>
        <v>-36527.805187954931</v>
      </c>
      <c r="N269" s="31">
        <f>'[2]Production-Demand Fixed'!Q97</f>
        <v>-6523436.5297235502</v>
      </c>
      <c r="O269" s="31">
        <f>'[2]Production-Demand Fixed'!R97</f>
        <v>-2455903.6984476736</v>
      </c>
      <c r="P269" s="31">
        <f>'[2]Production-Demand Fixed'!S97</f>
        <v>-1872798.827209081</v>
      </c>
      <c r="Q269" s="38">
        <f>ROUND(SUM(F269:P269)-E269,0)</f>
        <v>0</v>
      </c>
    </row>
    <row r="270" spans="1:17">
      <c r="A270" s="40">
        <f>ROW()</f>
        <v>270</v>
      </c>
    </row>
    <row r="271" spans="1:17">
      <c r="A271" s="40">
        <f>ROW()</f>
        <v>271</v>
      </c>
      <c r="B271" s="29"/>
      <c r="C271" s="29" t="s">
        <v>57</v>
      </c>
      <c r="D271" s="27"/>
      <c r="E271" s="30">
        <f>SUM(E267:E269)</f>
        <v>627766352.65495193</v>
      </c>
      <c r="F271" s="30">
        <f t="shared" ref="F271:P271" si="56">SUM(F267:F269)</f>
        <v>245158313.47072491</v>
      </c>
      <c r="G271" s="30">
        <f t="shared" si="56"/>
        <v>168645156.91976166</v>
      </c>
      <c r="H271" s="30">
        <f t="shared" si="56"/>
        <v>43975740.225456923</v>
      </c>
      <c r="I271" s="30">
        <f t="shared" si="56"/>
        <v>1274572.7455626619</v>
      </c>
      <c r="J271" s="30">
        <f t="shared" si="56"/>
        <v>98355482.809730709</v>
      </c>
      <c r="K271" s="30">
        <f t="shared" si="56"/>
        <v>6217413.4051855551</v>
      </c>
      <c r="L271" s="30">
        <f t="shared" si="56"/>
        <v>188099.18409643279</v>
      </c>
      <c r="M271" s="30">
        <f t="shared" si="56"/>
        <v>129478.72710167545</v>
      </c>
      <c r="N271" s="30">
        <f t="shared" si="56"/>
        <v>40451032.127821811</v>
      </c>
      <c r="O271" s="30">
        <f t="shared" si="56"/>
        <v>14197578.21278014</v>
      </c>
      <c r="P271" s="30">
        <f t="shared" si="56"/>
        <v>9173484.8267293982</v>
      </c>
      <c r="Q271" s="38">
        <f>ROUND(SUM(F271:P271)-E271,0)</f>
        <v>0</v>
      </c>
    </row>
    <row r="272" spans="1:17">
      <c r="A272" s="40">
        <f>ROW()</f>
        <v>272</v>
      </c>
      <c r="Q272" s="38">
        <f>ROUND(SUM(F272:P272)-E272,0)</f>
        <v>0</v>
      </c>
    </row>
    <row r="273" spans="1:17">
      <c r="A273" s="40">
        <f>ROW()</f>
        <v>273</v>
      </c>
    </row>
    <row r="274" spans="1:17">
      <c r="A274" s="40">
        <f>ROW()</f>
        <v>274</v>
      </c>
      <c r="C274" s="29" t="s">
        <v>62</v>
      </c>
      <c r="D274" s="27">
        <f>[2]Inputs!L6</f>
        <v>7.4068174494757208E-2</v>
      </c>
      <c r="E274" s="29">
        <f t="shared" ref="E274:P274" si="57">$D274*E263</f>
        <v>189614848.31008741</v>
      </c>
      <c r="F274" s="29">
        <f t="shared" si="57"/>
        <v>70609494.73197791</v>
      </c>
      <c r="G274" s="29">
        <f t="shared" si="57"/>
        <v>51947802.76585865</v>
      </c>
      <c r="H274" s="29">
        <f t="shared" si="57"/>
        <v>13767175.975283368</v>
      </c>
      <c r="I274" s="29">
        <f t="shared" si="57"/>
        <v>190107.98866834139</v>
      </c>
      <c r="J274" s="29">
        <f t="shared" si="57"/>
        <v>31602539.07153523</v>
      </c>
      <c r="K274" s="29">
        <f t="shared" si="57"/>
        <v>1859378.6618089343</v>
      </c>
      <c r="L274" s="29">
        <f t="shared" si="57"/>
        <v>53500.64625389038</v>
      </c>
      <c r="M274" s="29">
        <f t="shared" si="57"/>
        <v>42434.614399191727</v>
      </c>
      <c r="N274" s="29">
        <f t="shared" si="57"/>
        <v>11965086.111311769</v>
      </c>
      <c r="O274" s="29">
        <f t="shared" si="57"/>
        <v>4558270.7133034393</v>
      </c>
      <c r="P274" s="29">
        <f t="shared" si="57"/>
        <v>3019057.0296865753</v>
      </c>
      <c r="Q274" s="38">
        <f>ROUND(SUM(F274:P274)-E274,0)</f>
        <v>0</v>
      </c>
    </row>
    <row r="275" spans="1:17">
      <c r="A275" s="40">
        <f>ROW()</f>
        <v>275</v>
      </c>
      <c r="C275" s="29" t="s">
        <v>69</v>
      </c>
      <c r="D275" s="27"/>
      <c r="E275" s="30">
        <f>SUM(F275:P275)</f>
        <v>539681588.94050336</v>
      </c>
      <c r="F275" s="30">
        <f>F268+((F274-F267)*(1/[2]Inputs!$H$20))-(F274-F267)</f>
        <v>211771042.93061987</v>
      </c>
      <c r="G275" s="30">
        <f>G268+((G274-G267)*(1/[2]Inputs!$H$20))-(G274-G267)</f>
        <v>144267042.57565457</v>
      </c>
      <c r="H275" s="30">
        <f>H268+((H274-H267)*(1/[2]Inputs!$H$20))-(H274-H267)</f>
        <v>37727233.957437202</v>
      </c>
      <c r="I275" s="30">
        <f>I268+((I274-I267)*(1/[2]Inputs!$H$20))-(I274-I267)</f>
        <v>1303641.8199659954</v>
      </c>
      <c r="J275" s="30">
        <f>J268+((J274-J267)*(1/[2]Inputs!$H$20))-(J274-J267)</f>
        <v>83818935.349916548</v>
      </c>
      <c r="K275" s="30">
        <f>K268+((K274-K267)*(1/[2]Inputs!$H$20))-(K274-K267)</f>
        <v>5416559.6056120675</v>
      </c>
      <c r="L275" s="30">
        <f>L268+((L274-L267)*(1/[2]Inputs!$H$20))-(L274-L267)</f>
        <v>166347.21310573156</v>
      </c>
      <c r="M275" s="30">
        <f>M268+((M274-M267)*(1/[2]Inputs!$H$20))-(M274-M267)</f>
        <v>123475.2680603232</v>
      </c>
      <c r="N275" s="30">
        <f>N268+((N274-N267)*(1/[2]Inputs!$H$20))-(N274-N267)</f>
        <v>34982130.653967142</v>
      </c>
      <c r="O275" s="30">
        <f>O268+((O274-O267)*(1/[2]Inputs!$H$20))-(O274-O267)</f>
        <v>12084829.199730244</v>
      </c>
      <c r="P275" s="30">
        <f>P268+((P274-P267)*(1/[2]Inputs!$H$20))-(P274-P267)</f>
        <v>8020350.3664336251</v>
      </c>
      <c r="Q275" s="38">
        <f>ROUND(SUM(F275:P275)-E275,0)</f>
        <v>0</v>
      </c>
    </row>
    <row r="276" spans="1:17">
      <c r="A276" s="40">
        <f>ROW()</f>
        <v>276</v>
      </c>
      <c r="C276" s="29" t="s">
        <v>56</v>
      </c>
      <c r="D276" s="27"/>
      <c r="E276" s="31">
        <f t="shared" ref="E276:P276" si="58">E269</f>
        <v>-101961954.73599491</v>
      </c>
      <c r="F276" s="31">
        <f t="shared" si="58"/>
        <v>-37383045.62897101</v>
      </c>
      <c r="G276" s="31">
        <f t="shared" si="58"/>
        <v>-27688005.658358458</v>
      </c>
      <c r="H276" s="31">
        <f t="shared" si="58"/>
        <v>-7550026.0713550914</v>
      </c>
      <c r="I276" s="31">
        <f t="shared" si="58"/>
        <v>-219610.05639725426</v>
      </c>
      <c r="J276" s="31">
        <f t="shared" si="58"/>
        <v>-17137970.115019057</v>
      </c>
      <c r="K276" s="31">
        <f t="shared" si="58"/>
        <v>-1062759.8160421115</v>
      </c>
      <c r="L276" s="31">
        <f t="shared" si="58"/>
        <v>-31870.529283656131</v>
      </c>
      <c r="M276" s="31">
        <f t="shared" si="58"/>
        <v>-36527.805187954931</v>
      </c>
      <c r="N276" s="31">
        <f t="shared" si="58"/>
        <v>-6523436.5297235502</v>
      </c>
      <c r="O276" s="31">
        <f t="shared" si="58"/>
        <v>-2455903.6984476736</v>
      </c>
      <c r="P276" s="31">
        <f t="shared" si="58"/>
        <v>-1872798.827209081</v>
      </c>
      <c r="Q276" s="38">
        <f>ROUND(SUM(F276:P276)-E276,0)</f>
        <v>0</v>
      </c>
    </row>
    <row r="277" spans="1:17">
      <c r="A277" s="40">
        <f>ROW()</f>
        <v>277</v>
      </c>
    </row>
    <row r="278" spans="1:17">
      <c r="A278" s="40">
        <f>ROW()</f>
        <v>278</v>
      </c>
      <c r="C278" s="29" t="s">
        <v>64</v>
      </c>
      <c r="D278" s="27"/>
      <c r="E278" s="30">
        <f t="shared" ref="E278:P278" si="59">SUM(E274:E276)</f>
        <v>627334482.51459587</v>
      </c>
      <c r="F278" s="30">
        <f t="shared" si="59"/>
        <v>244997492.03362677</v>
      </c>
      <c r="G278" s="30">
        <f t="shared" si="59"/>
        <v>168526839.68315476</v>
      </c>
      <c r="H278" s="30">
        <f t="shared" si="59"/>
        <v>43944383.861365482</v>
      </c>
      <c r="I278" s="30">
        <f t="shared" si="59"/>
        <v>1274139.7522370825</v>
      </c>
      <c r="J278" s="30">
        <f t="shared" si="59"/>
        <v>98283504.306432724</v>
      </c>
      <c r="K278" s="30">
        <f t="shared" si="59"/>
        <v>6213178.4513788903</v>
      </c>
      <c r="L278" s="30">
        <f t="shared" si="59"/>
        <v>187977.33007596582</v>
      </c>
      <c r="M278" s="30">
        <f t="shared" si="59"/>
        <v>129382.07727155999</v>
      </c>
      <c r="N278" s="30">
        <f t="shared" si="59"/>
        <v>40423780.235555366</v>
      </c>
      <c r="O278" s="30">
        <f t="shared" si="59"/>
        <v>14187196.214586008</v>
      </c>
      <c r="P278" s="30">
        <f t="shared" si="59"/>
        <v>9166608.5689111184</v>
      </c>
      <c r="Q278" s="38">
        <f>ROUND(SUM(F278:P278)-E278,0)</f>
        <v>0</v>
      </c>
    </row>
    <row r="280" spans="1:17">
      <c r="A280" s="40"/>
      <c r="B280" s="41"/>
      <c r="C280" s="41" t="str">
        <f>[2]Inputs!$C$4</f>
        <v>Rocky Mountain Power</v>
      </c>
      <c r="D280" s="42"/>
      <c r="E280" s="43"/>
      <c r="F280" s="41"/>
      <c r="G280" s="43"/>
      <c r="H280" s="43"/>
      <c r="I280" s="43"/>
      <c r="J280" s="41"/>
      <c r="K280" s="41"/>
      <c r="L280" s="41"/>
      <c r="M280" s="41"/>
      <c r="N280" s="41"/>
      <c r="O280" s="43"/>
      <c r="P280" s="43"/>
    </row>
    <row r="281" spans="1:17">
      <c r="A281" s="40"/>
      <c r="B281" s="41"/>
      <c r="C281" s="43" t="s">
        <v>73</v>
      </c>
      <c r="D281" s="42"/>
      <c r="E281" s="43"/>
      <c r="F281" s="41"/>
      <c r="G281" s="43"/>
      <c r="H281" s="41"/>
      <c r="I281" s="41"/>
      <c r="J281" s="41"/>
      <c r="K281" s="41"/>
      <c r="L281" s="41"/>
      <c r="M281" s="41"/>
      <c r="N281" s="41"/>
      <c r="O281" s="43"/>
      <c r="P281" s="43"/>
    </row>
    <row r="282" spans="1:17">
      <c r="A282" s="40"/>
      <c r="B282" s="41"/>
      <c r="C282" s="41" t="str">
        <f>[2]Inputs!$C$5</f>
        <v>State of Utah</v>
      </c>
      <c r="D282" s="42"/>
      <c r="E282" s="43"/>
      <c r="F282" s="41"/>
      <c r="G282" s="43"/>
      <c r="H282" s="41"/>
      <c r="I282" s="41"/>
      <c r="J282" s="41"/>
      <c r="K282" s="41"/>
      <c r="L282" s="41"/>
      <c r="M282" s="41"/>
      <c r="N282" s="41"/>
      <c r="O282" s="43"/>
      <c r="P282" s="43"/>
    </row>
    <row r="283" spans="1:17">
      <c r="A283" s="40"/>
      <c r="B283" s="41"/>
      <c r="C283" s="41" t="str">
        <f>[2]Inputs!$C$7</f>
        <v>2020 Protocol (Non Wgt)</v>
      </c>
      <c r="D283" s="42"/>
      <c r="E283" s="43"/>
      <c r="F283" s="41"/>
      <c r="G283" s="43"/>
      <c r="H283" s="41"/>
      <c r="I283" s="41"/>
      <c r="J283" s="41"/>
      <c r="K283" s="41"/>
      <c r="L283" s="41"/>
      <c r="M283" s="41"/>
      <c r="N283" s="41"/>
      <c r="O283" s="41"/>
      <c r="P283" s="41"/>
    </row>
    <row r="284" spans="1:17">
      <c r="A284" s="40"/>
      <c r="B284" s="44"/>
      <c r="C284" s="41">
        <f>[2]Inputs!C146</f>
        <v>0</v>
      </c>
      <c r="D284" s="42"/>
      <c r="E284" s="43"/>
      <c r="F284" s="41"/>
      <c r="G284" s="43"/>
      <c r="H284" s="41"/>
      <c r="I284" s="41"/>
      <c r="J284" s="41"/>
      <c r="K284" s="41"/>
      <c r="L284" s="41"/>
      <c r="M284" s="41"/>
      <c r="N284" s="41"/>
      <c r="O284" s="41"/>
      <c r="P284" s="41"/>
    </row>
    <row r="285" spans="1:17">
      <c r="A285" s="40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1:17">
      <c r="A286" s="40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1:17">
      <c r="A287" s="40"/>
      <c r="B287" s="29"/>
      <c r="C287" s="46" t="s">
        <v>2</v>
      </c>
      <c r="D287" s="47" t="s">
        <v>3</v>
      </c>
      <c r="E287" s="46" t="s">
        <v>4</v>
      </c>
      <c r="F287" s="46" t="s">
        <v>5</v>
      </c>
      <c r="G287" s="46" t="s">
        <v>6</v>
      </c>
      <c r="H287" s="46" t="s">
        <v>7</v>
      </c>
      <c r="I287" s="46" t="s">
        <v>8</v>
      </c>
      <c r="J287" s="46" t="s">
        <v>9</v>
      </c>
      <c r="K287" s="46" t="s">
        <v>10</v>
      </c>
      <c r="L287" s="46" t="s">
        <v>11</v>
      </c>
      <c r="M287" s="46" t="s">
        <v>12</v>
      </c>
      <c r="N287" s="46" t="s">
        <v>13</v>
      </c>
      <c r="O287" s="46" t="s">
        <v>14</v>
      </c>
      <c r="P287" s="46" t="s">
        <v>15</v>
      </c>
      <c r="Q287" s="46"/>
    </row>
    <row r="288" spans="1:17">
      <c r="A288" s="40"/>
      <c r="B288" s="29"/>
      <c r="C288" s="29"/>
      <c r="D288" s="27"/>
      <c r="E288" s="46"/>
      <c r="F288" s="48"/>
      <c r="G288" s="40"/>
      <c r="H288" s="40"/>
      <c r="I288" s="40"/>
      <c r="J288" s="40"/>
      <c r="K288" s="48"/>
      <c r="L288" s="40"/>
      <c r="M288" s="40"/>
      <c r="N288" s="40"/>
      <c r="O288" s="45"/>
      <c r="P288" s="45"/>
      <c r="Q288" s="49" t="s">
        <v>16</v>
      </c>
    </row>
    <row r="289" spans="1:17" ht="38.25">
      <c r="A289" s="40"/>
      <c r="B289" s="50"/>
      <c r="C289" s="51" t="s">
        <v>17</v>
      </c>
      <c r="D289" s="52"/>
      <c r="E289" s="17" t="str">
        <f>'[2]P+T+D+R+M'!H$10</f>
        <v>Utah
Jurisdiction
Normalized</v>
      </c>
      <c r="F289" s="17" t="str">
        <f>'[2]P+T+D+R+M'!I$10</f>
        <v>Residential
Sch 1</v>
      </c>
      <c r="G289" s="17" t="str">
        <f>'[2]P+T+D+R+M'!J$10</f>
        <v>General
Large Dist.
Sch 6</v>
      </c>
      <c r="H289" s="17" t="str">
        <f>'[2]P+T+D+R+M'!K$10</f>
        <v>General
+1 MW
Sch 8</v>
      </c>
      <c r="I289" s="17" t="str">
        <f>'[2]P+T+D+R+M'!L$10</f>
        <v>Street &amp; Area
Lighting
Sch. 7,11,12</v>
      </c>
      <c r="J289" s="17" t="str">
        <f>'[2]P+T+D+R+M'!M$10</f>
        <v>General
Trans
Sch 9</v>
      </c>
      <c r="K289" s="17" t="str">
        <f>'[2]P+T+D+R+M'!N$10</f>
        <v>Irrigation
Sch 10</v>
      </c>
      <c r="L289" s="17" t="str">
        <f>'[2]P+T+D+R+M'!O$10</f>
        <v>Traffic
Signals
Sch 15</v>
      </c>
      <c r="M289" s="17" t="str">
        <f>'[2]P+T+D+R+M'!P$10</f>
        <v>Outdoor
Lighting
Sch 15</v>
      </c>
      <c r="N289" s="17" t="str">
        <f>'[2]P+T+D+R+M'!Q$10</f>
        <v>General
Small Dist.
Sch 23</v>
      </c>
      <c r="O289" s="17" t="str">
        <f>'[2]P+T+D+R+M'!R$10</f>
        <v>Industrial
Cust 1</v>
      </c>
      <c r="P289" s="17" t="str">
        <f>'[2]P+T+D+R+M'!S$10</f>
        <v>Industrial
Cust 2</v>
      </c>
      <c r="Q289" s="53">
        <f>ROUND(SUM(Q294:Q348),0)</f>
        <v>0</v>
      </c>
    </row>
    <row r="290" spans="1:17">
      <c r="A290" s="40"/>
      <c r="B290" s="50"/>
      <c r="C290" s="51"/>
      <c r="D290" s="52"/>
      <c r="E290" s="51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30"/>
    </row>
    <row r="291" spans="1:17">
      <c r="A291" s="40"/>
      <c r="B291" s="50"/>
      <c r="C291" s="2" t="s">
        <v>18</v>
      </c>
      <c r="D291" s="52"/>
      <c r="E291" s="46">
        <f>'[2]Production-Energy Fixed'!H12</f>
        <v>249205433.91617152</v>
      </c>
      <c r="F291" s="46">
        <f>'[2]Production-Energy Fixed'!I12</f>
        <v>92386245.477387667</v>
      </c>
      <c r="G291" s="46">
        <f>'[2]Production-Energy Fixed'!J12</f>
        <v>67884281.520428523</v>
      </c>
      <c r="H291" s="46">
        <f>'[2]Production-Energy Fixed'!K12</f>
        <v>18506050.992773723</v>
      </c>
      <c r="I291" s="46">
        <f>'[2]Production-Energy Fixed'!L12</f>
        <v>771110.75772300141</v>
      </c>
      <c r="J291" s="46">
        <f>'[2]Production-Energy Fixed'!M12</f>
        <v>40209019.202302702</v>
      </c>
      <c r="K291" s="46">
        <f>'[2]Production-Energy Fixed'!N12</f>
        <v>2618673.5518640876</v>
      </c>
      <c r="L291" s="46">
        <f>'[2]Production-Energy Fixed'!O12</f>
        <v>83106.69840432168</v>
      </c>
      <c r="M291" s="46">
        <f>'[2]Production-Energy Fixed'!P12</f>
        <v>124166.1585726887</v>
      </c>
      <c r="N291" s="46">
        <f>'[2]Production-Energy Fixed'!Q12</f>
        <v>16391740.548679775</v>
      </c>
      <c r="O291" s="46">
        <f>'[2]Production-Energy Fixed'!R12</f>
        <v>5664113.6747075943</v>
      </c>
      <c r="P291" s="46">
        <f>'[2]Production-Energy Fixed'!S12</f>
        <v>4566925.3333274527</v>
      </c>
      <c r="Q291" s="30"/>
    </row>
    <row r="292" spans="1:17">
      <c r="A292" s="40"/>
      <c r="B292" s="29"/>
      <c r="C292" s="29"/>
      <c r="D292" s="27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7">
      <c r="A293" s="40">
        <f>ROW()</f>
        <v>293</v>
      </c>
      <c r="B293" s="29"/>
      <c r="C293" s="29" t="s">
        <v>19</v>
      </c>
      <c r="D293" s="27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7">
      <c r="A294" s="40">
        <f>ROW()</f>
        <v>294</v>
      </c>
      <c r="B294" s="29"/>
      <c r="C294" s="29" t="s">
        <v>20</v>
      </c>
      <c r="D294" s="27"/>
      <c r="E294" s="48">
        <f t="shared" ref="E294:E302" si="60">SUM(F294:P294)</f>
        <v>102850995.76140001</v>
      </c>
      <c r="F294" s="29">
        <f>'[2]Production-Energy Fixed'!I15</f>
        <v>35682448.089587271</v>
      </c>
      <c r="G294" s="29">
        <f>'[2]Production-Energy Fixed'!J15</f>
        <v>27873408.47166039</v>
      </c>
      <c r="H294" s="29">
        <f>'[2]Production-Energy Fixed'!K15</f>
        <v>7894922.9531566221</v>
      </c>
      <c r="I294" s="29">
        <f>'[2]Production-Energy Fixed'!L15</f>
        <v>208985.13514188648</v>
      </c>
      <c r="J294" s="29">
        <f>'[2]Production-Energy Fixed'!M15</f>
        <v>18663694.358700853</v>
      </c>
      <c r="K294" s="29">
        <f>'[2]Production-Energy Fixed'!N15</f>
        <v>1123191.4769651694</v>
      </c>
      <c r="L294" s="29">
        <f>'[2]Production-Energy Fixed'!O15</f>
        <v>32337.161613661203</v>
      </c>
      <c r="M294" s="29">
        <f>'[2]Production-Energy Fixed'!P15</f>
        <v>44232.647298699143</v>
      </c>
      <c r="N294" s="29">
        <f>'[2]Production-Energy Fixed'!Q15</f>
        <v>6406534.7596971653</v>
      </c>
      <c r="O294" s="29">
        <f>'[2]Production-Energy Fixed'!R15</f>
        <v>2695180.6005974165</v>
      </c>
      <c r="P294" s="29">
        <f>'[2]Production-Energy Fixed'!S15</f>
        <v>2226060.1069808905</v>
      </c>
      <c r="Q294" s="38">
        <f t="shared" ref="Q294:Q302" si="61">ROUND(SUM(F294:P294)-E294,0)</f>
        <v>0</v>
      </c>
    </row>
    <row r="295" spans="1:17">
      <c r="A295" s="40">
        <f>ROW()</f>
        <v>295</v>
      </c>
      <c r="B295" s="29"/>
      <c r="C295" s="29" t="s">
        <v>21</v>
      </c>
      <c r="D295" s="27"/>
      <c r="E295" s="48">
        <f t="shared" si="60"/>
        <v>45358713.102500893</v>
      </c>
      <c r="F295" s="29">
        <f>'[2]Production-Energy Fixed'!I16</f>
        <v>16905987.042037316</v>
      </c>
      <c r="G295" s="29">
        <f>'[2]Production-Energy Fixed'!J16</f>
        <v>12427775.10862794</v>
      </c>
      <c r="H295" s="29">
        <f>'[2]Production-Energy Fixed'!K16</f>
        <v>3290762.7951657916</v>
      </c>
      <c r="I295" s="29">
        <f>'[2]Production-Energy Fixed'!L16</f>
        <v>44868.232418615866</v>
      </c>
      <c r="J295" s="29">
        <f>'[2]Production-Energy Fixed'!M16</f>
        <v>7551663.5984759163</v>
      </c>
      <c r="K295" s="29">
        <f>'[2]Production-Energy Fixed'!N16</f>
        <v>444164.98317881586</v>
      </c>
      <c r="L295" s="29">
        <f>'[2]Production-Energy Fixed'!O16</f>
        <v>12778.59577603839</v>
      </c>
      <c r="M295" s="29">
        <f>'[2]Production-Energy Fixed'!P16</f>
        <v>10023.729516320946</v>
      </c>
      <c r="N295" s="29">
        <f>'[2]Production-Energy Fixed'!Q16</f>
        <v>2862513.3131961725</v>
      </c>
      <c r="O295" s="29">
        <f>'[2]Production-Energy Fixed'!R16</f>
        <v>1089270.4335559425</v>
      </c>
      <c r="P295" s="29">
        <f>'[2]Production-Energy Fixed'!S16</f>
        <v>718905.27055202343</v>
      </c>
      <c r="Q295" s="38">
        <f t="shared" si="61"/>
        <v>0</v>
      </c>
    </row>
    <row r="296" spans="1:17">
      <c r="A296" s="40">
        <f>ROW()</f>
        <v>296</v>
      </c>
      <c r="B296" s="29"/>
      <c r="C296" s="29" t="s">
        <v>22</v>
      </c>
      <c r="D296" s="27"/>
      <c r="E296" s="48">
        <f t="shared" si="60"/>
        <v>59850320.221767321</v>
      </c>
      <c r="F296" s="29">
        <f>'[2]Production-Energy Fixed'!I17</f>
        <v>25866131.831550267</v>
      </c>
      <c r="G296" s="29">
        <f>'[2]Production-Energy Fixed'!J17</f>
        <v>15226749.773407178</v>
      </c>
      <c r="H296" s="29">
        <f>'[2]Production-Energy Fixed'!K17</f>
        <v>3860438.4366762275</v>
      </c>
      <c r="I296" s="29">
        <f>'[2]Production-Energy Fixed'!L17</f>
        <v>310293.23542925616</v>
      </c>
      <c r="J296" s="29">
        <f>'[2]Production-Energy Fixed'!M17</f>
        <v>7944923.2411326217</v>
      </c>
      <c r="K296" s="29">
        <f>'[2]Production-Energy Fixed'!N17</f>
        <v>625235.67283098132</v>
      </c>
      <c r="L296" s="29">
        <f>'[2]Production-Energy Fixed'!O17</f>
        <v>21439.145790826315</v>
      </c>
      <c r="M296" s="29">
        <f>'[2]Production-Energy Fixed'!P17</f>
        <v>13907.904258173105</v>
      </c>
      <c r="N296" s="29">
        <f>'[2]Production-Energy Fixed'!Q17</f>
        <v>4081870.8434512434</v>
      </c>
      <c r="O296" s="29">
        <f>'[2]Production-Energy Fixed'!R17</f>
        <v>1144185.4974511247</v>
      </c>
      <c r="P296" s="29">
        <f>'[2]Production-Energy Fixed'!S17</f>
        <v>755144.63978941296</v>
      </c>
      <c r="Q296" s="38">
        <f t="shared" si="61"/>
        <v>0</v>
      </c>
    </row>
    <row r="297" spans="1:17">
      <c r="A297" s="40">
        <f>ROW()</f>
        <v>297</v>
      </c>
      <c r="B297" s="29"/>
      <c r="C297" s="29" t="s">
        <v>23</v>
      </c>
      <c r="D297" s="27"/>
      <c r="E297" s="48">
        <f t="shared" si="60"/>
        <v>8603660.5180815924</v>
      </c>
      <c r="F297" s="29">
        <f>'[2]Production-Energy Fixed'!I18</f>
        <v>3182048.611562652</v>
      </c>
      <c r="G297" s="29">
        <f>'[2]Production-Energy Fixed'!J18</f>
        <v>2354794.1132132555</v>
      </c>
      <c r="H297" s="29">
        <f>'[2]Production-Energy Fixed'!K18</f>
        <v>628215.11324235459</v>
      </c>
      <c r="I297" s="29">
        <f>'[2]Production-Energy Fixed'!L18</f>
        <v>9469.8744448119851</v>
      </c>
      <c r="J297" s="29">
        <f>'[2]Production-Energy Fixed'!M18</f>
        <v>1446626.8195886326</v>
      </c>
      <c r="K297" s="29">
        <f>'[2]Production-Energy Fixed'!N18</f>
        <v>85289.890708228573</v>
      </c>
      <c r="L297" s="29">
        <f>'[2]Production-Energy Fixed'!O18</f>
        <v>2453.8441016296051</v>
      </c>
      <c r="M297" s="29">
        <f>'[2]Production-Energy Fixed'!P18</f>
        <v>2097.8716016437443</v>
      </c>
      <c r="N297" s="29">
        <f>'[2]Production-Energy Fixed'!Q18</f>
        <v>542186.11231433996</v>
      </c>
      <c r="O297" s="29">
        <f>'[2]Production-Energy Fixed'!R18</f>
        <v>208682.64389329008</v>
      </c>
      <c r="P297" s="29">
        <f>'[2]Production-Energy Fixed'!S18</f>
        <v>141795.62341075516</v>
      </c>
      <c r="Q297" s="38">
        <f t="shared" si="61"/>
        <v>0</v>
      </c>
    </row>
    <row r="298" spans="1:17">
      <c r="A298" s="40">
        <f>ROW()</f>
        <v>298</v>
      </c>
      <c r="B298" s="29"/>
      <c r="C298" s="29" t="s">
        <v>24</v>
      </c>
      <c r="D298" s="27"/>
      <c r="E298" s="48">
        <f t="shared" si="60"/>
        <v>10708339.415946545</v>
      </c>
      <c r="F298" s="29">
        <f>'[2]Production-Energy Fixed'!I19</f>
        <v>3552066.9759852458</v>
      </c>
      <c r="G298" s="29">
        <f>'[2]Production-Energy Fixed'!J19</f>
        <v>3134163.9412115663</v>
      </c>
      <c r="H298" s="29">
        <f>'[2]Production-Energy Fixed'!K19</f>
        <v>897705.81109202863</v>
      </c>
      <c r="I298" s="29">
        <f>'[2]Production-Energy Fixed'!L19</f>
        <v>50047.318563362089</v>
      </c>
      <c r="J298" s="29">
        <f>'[2]Production-Energy Fixed'!M19</f>
        <v>1713859.8670929912</v>
      </c>
      <c r="K298" s="29">
        <f>'[2]Production-Energy Fixed'!N19</f>
        <v>116174.42848522757</v>
      </c>
      <c r="L298" s="29">
        <f>'[2]Production-Energy Fixed'!O19</f>
        <v>4201.6502483967543</v>
      </c>
      <c r="M298" s="29">
        <f>'[2]Production-Energy Fixed'!P19</f>
        <v>13021.934789926057</v>
      </c>
      <c r="N298" s="29">
        <f>'[2]Production-Energy Fixed'!Q19</f>
        <v>759581.42326284363</v>
      </c>
      <c r="O298" s="29">
        <f>'[2]Production-Energy Fixed'!R19</f>
        <v>219896.55179712188</v>
      </c>
      <c r="P298" s="29">
        <f>'[2]Production-Energy Fixed'!S19</f>
        <v>247619.513417835</v>
      </c>
      <c r="Q298" s="38">
        <f t="shared" si="61"/>
        <v>0</v>
      </c>
    </row>
    <row r="299" spans="1:17">
      <c r="A299" s="40">
        <f>ROW()</f>
        <v>299</v>
      </c>
      <c r="B299" s="29"/>
      <c r="C299" s="29" t="s">
        <v>25</v>
      </c>
      <c r="D299" s="27"/>
      <c r="E299" s="48">
        <f t="shared" si="60"/>
        <v>2426124.160711003</v>
      </c>
      <c r="F299" s="29">
        <f>'[2]Production-Energy Fixed'!I20</f>
        <v>804759.96357931558</v>
      </c>
      <c r="G299" s="29">
        <f>'[2]Production-Energy Fixed'!J20</f>
        <v>710064.98377713142</v>
      </c>
      <c r="H299" s="29">
        <f>'[2]Production-Energy Fixed'!K20</f>
        <v>203384.97303047829</v>
      </c>
      <c r="I299" s="29">
        <f>'[2]Production-Energy Fixed'!L20</f>
        <v>11337.266093344142</v>
      </c>
      <c r="J299" s="29">
        <f>'[2]Production-Energy Fixed'!M20</f>
        <v>388334.7772441546</v>
      </c>
      <c r="K299" s="29">
        <f>'[2]Production-Energy Fixed'!N20</f>
        <v>26322.050510547011</v>
      </c>
      <c r="L299" s="29">
        <f>'[2]Production-Energy Fixed'!O20</f>
        <v>951.89520800876107</v>
      </c>
      <c r="M299" s="29">
        <f>'[2]Production-Energy Fixed'!P20</f>
        <v>2949.7256829787143</v>
      </c>
      <c r="N299" s="29">
        <f>'[2]Production-Energy Fixed'!Q20</f>
        <v>172084.43804535782</v>
      </c>
      <c r="O299" s="29">
        <f>'[2]Production-Energy Fixed'!R20</f>
        <v>49828.372720278159</v>
      </c>
      <c r="P299" s="29">
        <f>'[2]Production-Energy Fixed'!S20</f>
        <v>56105.714819408473</v>
      </c>
      <c r="Q299" s="38">
        <f t="shared" si="61"/>
        <v>0</v>
      </c>
    </row>
    <row r="300" spans="1:17">
      <c r="A300" s="40">
        <f>ROW()</f>
        <v>300</v>
      </c>
      <c r="B300" s="29"/>
      <c r="C300" s="29" t="s">
        <v>26</v>
      </c>
      <c r="D300" s="27"/>
      <c r="E300" s="48">
        <f t="shared" si="60"/>
        <v>-1367720.7813723343</v>
      </c>
      <c r="F300" s="29">
        <f>'[2]Production-Energy Fixed'!I21</f>
        <v>-505849.10971610993</v>
      </c>
      <c r="G300" s="29">
        <f>'[2]Production-Energy Fixed'!J21</f>
        <v>-374340.76318170968</v>
      </c>
      <c r="H300" s="29">
        <f>'[2]Production-Energy Fixed'!K21</f>
        <v>-99867.12792165461</v>
      </c>
      <c r="I300" s="29">
        <f>'[2]Production-Energy Fixed'!L21</f>
        <v>-1505.4224940577005</v>
      </c>
      <c r="J300" s="29">
        <f>'[2]Production-Energy Fixed'!M21</f>
        <v>-229969.73902953509</v>
      </c>
      <c r="K300" s="29">
        <f>'[2]Production-Energy Fixed'!N21</f>
        <v>-13558.502885772876</v>
      </c>
      <c r="L300" s="29">
        <f>'[2]Production-Energy Fixed'!O21</f>
        <v>-390.0867037923399</v>
      </c>
      <c r="M300" s="29">
        <f>'[2]Production-Energy Fixed'!P21</f>
        <v>-333.49788502101455</v>
      </c>
      <c r="N300" s="29">
        <f>'[2]Production-Energy Fixed'!Q21</f>
        <v>-86191.128953231499</v>
      </c>
      <c r="O300" s="29">
        <f>'[2]Production-Energy Fixed'!R21</f>
        <v>-33174.203952461132</v>
      </c>
      <c r="P300" s="29">
        <f>'[2]Production-Energy Fixed'!S21</f>
        <v>-22541.198648988386</v>
      </c>
      <c r="Q300" s="38">
        <f t="shared" si="61"/>
        <v>0</v>
      </c>
    </row>
    <row r="301" spans="1:17">
      <c r="A301" s="40">
        <f>ROW()</f>
        <v>301</v>
      </c>
      <c r="B301" s="29"/>
      <c r="C301" s="29" t="s">
        <v>27</v>
      </c>
      <c r="E301" s="48">
        <f t="shared" si="60"/>
        <v>-216894.73577073438</v>
      </c>
      <c r="F301" s="29">
        <f>'[2]Production-Energy Fixed'!I22</f>
        <v>-80218.1340563173</v>
      </c>
      <c r="G301" s="29">
        <f>'[2]Production-Energy Fixed'!J22</f>
        <v>-59363.389095430386</v>
      </c>
      <c r="H301" s="29">
        <f>'[2]Production-Energy Fixed'!K22</f>
        <v>-15837.044093909037</v>
      </c>
      <c r="I301" s="29">
        <f>'[2]Production-Energy Fixed'!L22</f>
        <v>-238.73163186446948</v>
      </c>
      <c r="J301" s="29">
        <f>'[2]Production-Energy Fixed'!M22</f>
        <v>-36468.865912842455</v>
      </c>
      <c r="K301" s="29">
        <f>'[2]Production-Energy Fixed'!N22</f>
        <v>-2150.1229936023624</v>
      </c>
      <c r="L301" s="29">
        <f>'[2]Production-Energy Fixed'!O22</f>
        <v>-61.860398481203866</v>
      </c>
      <c r="M301" s="29">
        <f>'[2]Production-Energy Fixed'!P22</f>
        <v>-52.886478466133731</v>
      </c>
      <c r="N301" s="29">
        <f>'[2]Production-Energy Fixed'!Q22</f>
        <v>-13668.288436280818</v>
      </c>
      <c r="O301" s="29">
        <f>'[2]Production-Energy Fixed'!R22</f>
        <v>-5260.8034466317795</v>
      </c>
      <c r="P301" s="29">
        <f>'[2]Production-Energy Fixed'!S22</f>
        <v>-3574.6092269084384</v>
      </c>
      <c r="Q301" s="38">
        <f t="shared" si="61"/>
        <v>0</v>
      </c>
    </row>
    <row r="302" spans="1:17">
      <c r="A302" s="40">
        <f>ROW()</f>
        <v>302</v>
      </c>
      <c r="B302" s="29"/>
      <c r="C302" s="29" t="s">
        <v>28</v>
      </c>
      <c r="E302" s="48">
        <f t="shared" si="60"/>
        <v>-124441.77868215274</v>
      </c>
      <c r="F302" s="29">
        <f>'[2]Production-Energy Fixed'!I23</f>
        <v>-46387.866183469225</v>
      </c>
      <c r="G302" s="29">
        <f>'[2]Production-Energy Fixed'!J23</f>
        <v>-34096.300936455118</v>
      </c>
      <c r="H302" s="29">
        <f>'[2]Production-Energy Fixed'!K23</f>
        <v>-9027.207501761859</v>
      </c>
      <c r="I302" s="29">
        <f>'[2]Production-Energy Fixed'!L23</f>
        <v>-122.85514405467238</v>
      </c>
      <c r="J302" s="29">
        <f>'[2]Production-Energy Fixed'!M23</f>
        <v>-20714.389449539613</v>
      </c>
      <c r="K302" s="29">
        <f>'[2]Production-Energy Fixed'!N23</f>
        <v>-1218.3046845186595</v>
      </c>
      <c r="L302" s="29">
        <f>'[2]Production-Energy Fixed'!O23</f>
        <v>-35.050609195862698</v>
      </c>
      <c r="M302" s="29">
        <f>'[2]Production-Energy Fixed'!P23</f>
        <v>-27.450900540953498</v>
      </c>
      <c r="N302" s="29">
        <f>'[2]Production-Energy Fixed'!Q23</f>
        <v>-7853.5212150311945</v>
      </c>
      <c r="O302" s="29">
        <f>'[2]Production-Energy Fixed'!R23</f>
        <v>-2987.8871083969507</v>
      </c>
      <c r="P302" s="29">
        <f>'[2]Production-Energy Fixed'!S23</f>
        <v>-1970.9449491886207</v>
      </c>
      <c r="Q302" s="38">
        <f t="shared" si="61"/>
        <v>0</v>
      </c>
    </row>
    <row r="303" spans="1:17">
      <c r="A303" s="40">
        <f>ROW()</f>
        <v>303</v>
      </c>
      <c r="B303" s="29"/>
      <c r="D303" s="27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7">
      <c r="A304" s="40">
        <f>ROW()</f>
        <v>304</v>
      </c>
      <c r="B304" s="29"/>
      <c r="C304" s="29" t="s">
        <v>29</v>
      </c>
      <c r="D304" s="27"/>
      <c r="E304" s="54">
        <f t="shared" ref="E304:P304" si="62">SUM(E294:E302)</f>
        <v>228089095.88458213</v>
      </c>
      <c r="F304" s="54">
        <f t="shared" si="62"/>
        <v>85360987.404346168</v>
      </c>
      <c r="G304" s="54">
        <f t="shared" si="62"/>
        <v>61259155.93868386</v>
      </c>
      <c r="H304" s="54">
        <f t="shared" si="62"/>
        <v>16650698.702846179</v>
      </c>
      <c r="I304" s="54">
        <f t="shared" si="62"/>
        <v>633134.05282129999</v>
      </c>
      <c r="J304" s="54">
        <f t="shared" si="62"/>
        <v>37421949.66784326</v>
      </c>
      <c r="K304" s="54">
        <f t="shared" si="62"/>
        <v>2403451.5721150758</v>
      </c>
      <c r="L304" s="54">
        <f t="shared" si="62"/>
        <v>73675.29502709159</v>
      </c>
      <c r="M304" s="54">
        <f t="shared" si="62"/>
        <v>85819.977883713611</v>
      </c>
      <c r="N304" s="54">
        <f t="shared" si="62"/>
        <v>14717057.95136258</v>
      </c>
      <c r="O304" s="54">
        <f t="shared" si="62"/>
        <v>5365621.2055076836</v>
      </c>
      <c r="P304" s="54">
        <f t="shared" si="62"/>
        <v>4117544.1161452401</v>
      </c>
      <c r="Q304" s="38">
        <f>ROUND(SUM(F304:P304)-E304,0)</f>
        <v>0</v>
      </c>
    </row>
    <row r="305" spans="1:17">
      <c r="A305" s="40">
        <f>ROW()</f>
        <v>305</v>
      </c>
      <c r="B305" s="29"/>
      <c r="C305" s="29"/>
      <c r="D305" s="27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7">
      <c r="A306" s="40">
        <f>ROW()</f>
        <v>306</v>
      </c>
      <c r="B306" s="29"/>
      <c r="C306" s="29"/>
      <c r="D306" s="27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7">
      <c r="A307" s="40">
        <f>ROW()</f>
        <v>307</v>
      </c>
      <c r="B307" s="29"/>
      <c r="C307" s="29" t="s">
        <v>31</v>
      </c>
      <c r="D307" s="27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7">
      <c r="A308" s="40">
        <f>ROW()</f>
        <v>308</v>
      </c>
      <c r="B308" s="29"/>
      <c r="C308" s="29" t="s">
        <v>32</v>
      </c>
      <c r="D308" s="27"/>
      <c r="E308" s="48">
        <f t="shared" ref="E308:E318" si="63">SUM(F308:P308)</f>
        <v>1472828876.3636417</v>
      </c>
      <c r="F308" s="29">
        <f>'[2]Production-Energy Fixed'!I31</f>
        <v>546716704.94755971</v>
      </c>
      <c r="G308" s="29">
        <f>'[2]Production-Energy Fixed'!J31</f>
        <v>403302520.37518764</v>
      </c>
      <c r="H308" s="29">
        <f>'[2]Production-Energy Fixed'!K31</f>
        <v>107215350.84219187</v>
      </c>
      <c r="I308" s="29">
        <f>'[2]Production-Energy Fixed'!L31</f>
        <v>1543190.32144828</v>
      </c>
      <c r="J308" s="29">
        <f>'[2]Production-Energy Fixed'!M31</f>
        <v>246505471.20798552</v>
      </c>
      <c r="K308" s="29">
        <f>'[2]Production-Energy Fixed'!N31</f>
        <v>14516656.278977806</v>
      </c>
      <c r="L308" s="29">
        <f>'[2]Production-Energy Fixed'!O31</f>
        <v>417618.89223911858</v>
      </c>
      <c r="M308" s="29">
        <f>'[2]Production-Energy Fixed'!P31</f>
        <v>343105.39176841383</v>
      </c>
      <c r="N308" s="29">
        <f>'[2]Production-Energy Fixed'!Q31</f>
        <v>92873850.410193965</v>
      </c>
      <c r="O308" s="29">
        <f>'[2]Production-Energy Fixed'!R31</f>
        <v>35559096.591193035</v>
      </c>
      <c r="P308" s="29">
        <f>'[2]Production-Energy Fixed'!S31</f>
        <v>23835311.104896344</v>
      </c>
      <c r="Q308" s="38">
        <f t="shared" ref="Q308:Q318" si="64">ROUND(SUM(F308:P308)-E308,0)</f>
        <v>0</v>
      </c>
    </row>
    <row r="309" spans="1:17">
      <c r="A309" s="40">
        <f>ROW()</f>
        <v>309</v>
      </c>
      <c r="B309" s="29"/>
      <c r="C309" s="29" t="s">
        <v>33</v>
      </c>
      <c r="D309" s="27"/>
      <c r="E309" s="48">
        <f t="shared" si="63"/>
        <v>0</v>
      </c>
      <c r="F309" s="29">
        <f>'[2]Production-Energy Fixed'!I32</f>
        <v>0</v>
      </c>
      <c r="G309" s="29">
        <f>'[2]Production-Energy Fixed'!J32</f>
        <v>0</v>
      </c>
      <c r="H309" s="29">
        <f>'[2]Production-Energy Fixed'!K32</f>
        <v>0</v>
      </c>
      <c r="I309" s="29">
        <f>'[2]Production-Energy Fixed'!L32</f>
        <v>0</v>
      </c>
      <c r="J309" s="29">
        <f>'[2]Production-Energy Fixed'!M32</f>
        <v>0</v>
      </c>
      <c r="K309" s="29">
        <f>'[2]Production-Energy Fixed'!N32</f>
        <v>0</v>
      </c>
      <c r="L309" s="29">
        <f>'[2]Production-Energy Fixed'!O32</f>
        <v>0</v>
      </c>
      <c r="M309" s="29">
        <f>'[2]Production-Energy Fixed'!P32</f>
        <v>0</v>
      </c>
      <c r="N309" s="29">
        <f>'[2]Production-Energy Fixed'!Q32</f>
        <v>0</v>
      </c>
      <c r="O309" s="29">
        <f>'[2]Production-Energy Fixed'!R32</f>
        <v>0</v>
      </c>
      <c r="P309" s="29">
        <f>'[2]Production-Energy Fixed'!S32</f>
        <v>0</v>
      </c>
      <c r="Q309" s="38">
        <f t="shared" si="64"/>
        <v>0</v>
      </c>
    </row>
    <row r="310" spans="1:17">
      <c r="A310" s="40">
        <f>ROW()</f>
        <v>310</v>
      </c>
      <c r="B310" s="29"/>
      <c r="C310" s="29" t="s">
        <v>34</v>
      </c>
      <c r="D310" s="27"/>
      <c r="E310" s="48">
        <f t="shared" si="63"/>
        <v>3745112.9377482878</v>
      </c>
      <c r="F310" s="29">
        <f>'[2]Production-Energy Fixed'!I33</f>
        <v>1396067.4351188578</v>
      </c>
      <c r="G310" s="29">
        <f>'[2]Production-Energy Fixed'!J33</f>
        <v>1026139.5997305904</v>
      </c>
      <c r="H310" s="29">
        <f>'[2]Production-Energy Fixed'!K33</f>
        <v>271674.82180927112</v>
      </c>
      <c r="I310" s="29">
        <f>'[2]Production-Energy Fixed'!L33</f>
        <v>3696.9536277475509</v>
      </c>
      <c r="J310" s="29">
        <f>'[2]Production-Energy Fixed'!M33</f>
        <v>623399.65866334224</v>
      </c>
      <c r="K310" s="29">
        <f>'[2]Production-Energy Fixed'!N33</f>
        <v>36664.800573749642</v>
      </c>
      <c r="L310" s="29">
        <f>'[2]Production-Energy Fixed'!O33</f>
        <v>1054.8459288362628</v>
      </c>
      <c r="M310" s="29">
        <f>'[2]Production-Energy Fixed'!P33</f>
        <v>826.059579649841</v>
      </c>
      <c r="N310" s="29">
        <f>'[2]Production-Energy Fixed'!Q33</f>
        <v>236354.44496324414</v>
      </c>
      <c r="O310" s="29">
        <f>'[2]Production-Energy Fixed'!R33</f>
        <v>89920.466067362635</v>
      </c>
      <c r="P310" s="29">
        <f>'[2]Production-Energy Fixed'!S33</f>
        <v>59313.851685636328</v>
      </c>
      <c r="Q310" s="38">
        <f t="shared" si="64"/>
        <v>0</v>
      </c>
    </row>
    <row r="311" spans="1:17">
      <c r="A311" s="40">
        <f>ROW()</f>
        <v>311</v>
      </c>
      <c r="B311" s="29"/>
      <c r="C311" s="2" t="s">
        <v>35</v>
      </c>
      <c r="D311" s="27"/>
      <c r="E311" s="48">
        <f t="shared" si="63"/>
        <v>0</v>
      </c>
      <c r="F311" s="29">
        <f>'[2]Production-Energy Fixed'!I34</f>
        <v>0</v>
      </c>
      <c r="G311" s="29">
        <f>'[2]Production-Energy Fixed'!J34</f>
        <v>0</v>
      </c>
      <c r="H311" s="29">
        <f>'[2]Production-Energy Fixed'!K34</f>
        <v>0</v>
      </c>
      <c r="I311" s="29">
        <f>'[2]Production-Energy Fixed'!L34</f>
        <v>0</v>
      </c>
      <c r="J311" s="29">
        <f>'[2]Production-Energy Fixed'!M34</f>
        <v>0</v>
      </c>
      <c r="K311" s="29">
        <f>'[2]Production-Energy Fixed'!N34</f>
        <v>0</v>
      </c>
      <c r="L311" s="29">
        <f>'[2]Production-Energy Fixed'!O34</f>
        <v>0</v>
      </c>
      <c r="M311" s="29">
        <f>'[2]Production-Energy Fixed'!P34</f>
        <v>0</v>
      </c>
      <c r="N311" s="29">
        <f>'[2]Production-Energy Fixed'!Q34</f>
        <v>0</v>
      </c>
      <c r="O311" s="29">
        <f>'[2]Production-Energy Fixed'!R34</f>
        <v>0</v>
      </c>
      <c r="P311" s="29">
        <f>'[2]Production-Energy Fixed'!S34</f>
        <v>0</v>
      </c>
      <c r="Q311" s="38">
        <f t="shared" si="64"/>
        <v>0</v>
      </c>
    </row>
    <row r="312" spans="1:17">
      <c r="A312" s="40">
        <f>ROW()</f>
        <v>312</v>
      </c>
      <c r="B312" s="29"/>
      <c r="C312" s="29" t="s">
        <v>36</v>
      </c>
      <c r="D312" s="27"/>
      <c r="E312" s="48">
        <f t="shared" si="63"/>
        <v>1845168.6107879071</v>
      </c>
      <c r="F312" s="29">
        <f>'[2]Production-Energy Fixed'!I35</f>
        <v>687683.40526861825</v>
      </c>
      <c r="G312" s="29">
        <f>'[2]Production-Energy Fixed'!J35</f>
        <v>505550.78732967889</v>
      </c>
      <c r="H312" s="29">
        <f>'[2]Production-Energy Fixed'!K35</f>
        <v>133873.51635182271</v>
      </c>
      <c r="I312" s="29">
        <f>'[2]Production-Energy Fixed'!L35</f>
        <v>1826.8883066362575</v>
      </c>
      <c r="J312" s="29">
        <f>'[2]Production-Energy Fixed'!M35</f>
        <v>307222.8552059636</v>
      </c>
      <c r="K312" s="29">
        <f>'[2]Production-Energy Fixed'!N35</f>
        <v>18070.225767112304</v>
      </c>
      <c r="L312" s="29">
        <f>'[2]Production-Energy Fixed'!O35</f>
        <v>519.8786717049345</v>
      </c>
      <c r="M312" s="29">
        <f>'[2]Production-Energy Fixed'!P35</f>
        <v>408.10166536311635</v>
      </c>
      <c r="N312" s="29">
        <f>'[2]Production-Energy Fixed'!Q35</f>
        <v>116444.1042409362</v>
      </c>
      <c r="O312" s="29">
        <f>'[2]Production-Energy Fixed'!R35</f>
        <v>44314.625601954154</v>
      </c>
      <c r="P312" s="29">
        <f>'[2]Production-Energy Fixed'!S35</f>
        <v>29254.222378116392</v>
      </c>
      <c r="Q312" s="38">
        <f t="shared" si="64"/>
        <v>0</v>
      </c>
    </row>
    <row r="313" spans="1:17">
      <c r="A313" s="40">
        <f>ROW()</f>
        <v>313</v>
      </c>
      <c r="B313" s="29"/>
      <c r="C313" s="29" t="s">
        <v>37</v>
      </c>
      <c r="D313" s="27"/>
      <c r="E313" s="48">
        <f t="shared" si="63"/>
        <v>86286777.621822298</v>
      </c>
      <c r="F313" s="29">
        <f>'[2]Production-Energy Fixed'!I36</f>
        <v>27697383.534973033</v>
      </c>
      <c r="G313" s="29">
        <f>'[2]Production-Energy Fixed'!J36</f>
        <v>23169859.731881849</v>
      </c>
      <c r="H313" s="29">
        <f>'[2]Production-Energy Fixed'!K36</f>
        <v>6983819.3346458543</v>
      </c>
      <c r="I313" s="29">
        <f>'[2]Production-Energy Fixed'!L36</f>
        <v>257866.06198900673</v>
      </c>
      <c r="J313" s="29">
        <f>'[2]Production-Energy Fixed'!M36</f>
        <v>16960163.160974454</v>
      </c>
      <c r="K313" s="29">
        <f>'[2]Production-Energy Fixed'!N36</f>
        <v>1033497.3070633516</v>
      </c>
      <c r="L313" s="29">
        <f>'[2]Production-Energy Fixed'!O36</f>
        <v>29685.05844674119</v>
      </c>
      <c r="M313" s="29">
        <f>'[2]Production-Energy Fixed'!P36</f>
        <v>54311.341571408688</v>
      </c>
      <c r="N313" s="29">
        <f>'[2]Production-Energy Fixed'!Q36</f>
        <v>5297584.998527864</v>
      </c>
      <c r="O313" s="29">
        <f>'[2]Production-Energy Fixed'!R36</f>
        <v>2451462.2043273896</v>
      </c>
      <c r="P313" s="29">
        <f>'[2]Production-Energy Fixed'!S36</f>
        <v>2351144.8874213388</v>
      </c>
      <c r="Q313" s="38">
        <f t="shared" si="64"/>
        <v>0</v>
      </c>
    </row>
    <row r="314" spans="1:17">
      <c r="A314" s="40">
        <f>ROW()</f>
        <v>314</v>
      </c>
      <c r="B314" s="29"/>
      <c r="C314" s="29" t="s">
        <v>38</v>
      </c>
      <c r="D314" s="27"/>
      <c r="E314" s="48">
        <f t="shared" si="63"/>
        <v>22687853.144779902</v>
      </c>
      <c r="F314" s="29">
        <f>'[2]Production-Energy Fixed'!I37</f>
        <v>8457361.226395946</v>
      </c>
      <c r="G314" s="29">
        <f>'[2]Production-Energy Fixed'!J37</f>
        <v>6216342.4526065877</v>
      </c>
      <c r="H314" s="29">
        <f>'[2]Production-Energy Fixed'!K37</f>
        <v>1645803.0940046543</v>
      </c>
      <c r="I314" s="29">
        <f>'[2]Production-Energy Fixed'!L37</f>
        <v>22396.104572437096</v>
      </c>
      <c r="J314" s="29">
        <f>'[2]Production-Energy Fixed'!M37</f>
        <v>3776548.3021090198</v>
      </c>
      <c r="K314" s="29">
        <f>'[2]Production-Energy Fixed'!N37</f>
        <v>222114.9601699363</v>
      </c>
      <c r="L314" s="29">
        <f>'[2]Production-Energy Fixed'!O37</f>
        <v>6390.2450798172904</v>
      </c>
      <c r="M314" s="29">
        <f>'[2]Production-Energy Fixed'!P37</f>
        <v>5004.2598830684028</v>
      </c>
      <c r="N314" s="29">
        <f>'[2]Production-Energy Fixed'!Q37</f>
        <v>1431832.638047524</v>
      </c>
      <c r="O314" s="29">
        <f>'[2]Production-Energy Fixed'!R37</f>
        <v>544737.19825204473</v>
      </c>
      <c r="P314" s="29">
        <f>'[2]Production-Energy Fixed'!S37</f>
        <v>359322.66365886002</v>
      </c>
      <c r="Q314" s="38">
        <f t="shared" si="64"/>
        <v>0</v>
      </c>
    </row>
    <row r="315" spans="1:17">
      <c r="A315" s="40">
        <f>ROW()</f>
        <v>315</v>
      </c>
      <c r="B315" s="29"/>
      <c r="C315" s="29" t="s">
        <v>39</v>
      </c>
      <c r="D315" s="27"/>
      <c r="E315" s="48">
        <f t="shared" si="63"/>
        <v>33813903.057849199</v>
      </c>
      <c r="F315" s="29">
        <f>'[2]Production-Energy Fixed'!I38</f>
        <v>11514472.515667671</v>
      </c>
      <c r="G315" s="29">
        <f>'[2]Production-Energy Fixed'!J38</f>
        <v>9149571.0996678546</v>
      </c>
      <c r="H315" s="29">
        <f>'[2]Production-Energy Fixed'!K38</f>
        <v>2629706.5870855879</v>
      </c>
      <c r="I315" s="29">
        <f>'[2]Production-Energy Fixed'!L38</f>
        <v>75523.423869825085</v>
      </c>
      <c r="J315" s="29">
        <f>'[2]Production-Energy Fixed'!M38</f>
        <v>6262381.5043767169</v>
      </c>
      <c r="K315" s="29">
        <f>'[2]Production-Energy Fixed'!N38</f>
        <v>377102.57102703961</v>
      </c>
      <c r="L315" s="29">
        <f>'[2]Production-Energy Fixed'!O38</f>
        <v>10837.364519764109</v>
      </c>
      <c r="M315" s="29">
        <f>'[2]Production-Energy Fixed'!P38</f>
        <v>16068.112154973733</v>
      </c>
      <c r="N315" s="29">
        <f>'[2]Production-Energy Fixed'!Q38</f>
        <v>2097884.0539964698</v>
      </c>
      <c r="O315" s="29">
        <f>'[2]Production-Energy Fixed'!R38</f>
        <v>904541.87671958469</v>
      </c>
      <c r="P315" s="29">
        <f>'[2]Production-Energy Fixed'!S38</f>
        <v>775813.94876370928</v>
      </c>
      <c r="Q315" s="38">
        <f t="shared" si="64"/>
        <v>0</v>
      </c>
    </row>
    <row r="316" spans="1:17">
      <c r="A316" s="40">
        <f>ROW()</f>
        <v>316</v>
      </c>
      <c r="B316" s="29"/>
      <c r="C316" s="29" t="s">
        <v>40</v>
      </c>
      <c r="E316" s="48">
        <f t="shared" si="63"/>
        <v>6606426.5146178193</v>
      </c>
      <c r="F316" s="29">
        <f>'[2]Production-Energy Fixed'!I39</f>
        <v>2196844.6181064527</v>
      </c>
      <c r="G316" s="29">
        <f>'[2]Production-Energy Fixed'!J39</f>
        <v>1785102.0334872622</v>
      </c>
      <c r="H316" s="29">
        <f>'[2]Production-Energy Fixed'!K39</f>
        <v>523057.84792088968</v>
      </c>
      <c r="I316" s="29">
        <f>'[2]Production-Energy Fixed'!L39</f>
        <v>17157.335557126877</v>
      </c>
      <c r="J316" s="29">
        <f>'[2]Production-Energy Fixed'!M39</f>
        <v>1249768.4346031311</v>
      </c>
      <c r="K316" s="29">
        <f>'[2]Production-Energy Fixed'!N39</f>
        <v>75853.906006250007</v>
      </c>
      <c r="L316" s="29">
        <f>'[2]Production-Energy Fixed'!O39</f>
        <v>2191.8214574761655</v>
      </c>
      <c r="M316" s="29">
        <f>'[2]Production-Energy Fixed'!P39</f>
        <v>3660.9287037628105</v>
      </c>
      <c r="N316" s="29">
        <f>'[2]Production-Energy Fixed'!Q39</f>
        <v>409512.67903247301</v>
      </c>
      <c r="O316" s="29">
        <f>'[2]Production-Energy Fixed'!R39</f>
        <v>180192.55614726047</v>
      </c>
      <c r="P316" s="29">
        <f>'[2]Production-Energy Fixed'!S39</f>
        <v>163084.35359573501</v>
      </c>
      <c r="Q316" s="38">
        <f t="shared" si="64"/>
        <v>0</v>
      </c>
    </row>
    <row r="317" spans="1:17">
      <c r="A317" s="40">
        <f>ROW()</f>
        <v>317</v>
      </c>
      <c r="B317" s="29"/>
      <c r="C317" s="29" t="s">
        <v>41</v>
      </c>
      <c r="D317" s="27"/>
      <c r="E317" s="48">
        <f t="shared" si="63"/>
        <v>0</v>
      </c>
      <c r="F317" s="29">
        <f>'[2]Production-Energy Fixed'!I40</f>
        <v>0</v>
      </c>
      <c r="G317" s="29">
        <f>'[2]Production-Energy Fixed'!J40</f>
        <v>0</v>
      </c>
      <c r="H317" s="29">
        <f>'[2]Production-Energy Fixed'!K40</f>
        <v>0</v>
      </c>
      <c r="I317" s="29">
        <f>'[2]Production-Energy Fixed'!L40</f>
        <v>0</v>
      </c>
      <c r="J317" s="29">
        <f>'[2]Production-Energy Fixed'!M40</f>
        <v>0</v>
      </c>
      <c r="K317" s="29">
        <f>'[2]Production-Energy Fixed'!N40</f>
        <v>0</v>
      </c>
      <c r="L317" s="29">
        <f>'[2]Production-Energy Fixed'!O40</f>
        <v>0</v>
      </c>
      <c r="M317" s="29">
        <f>'[2]Production-Energy Fixed'!P40</f>
        <v>0</v>
      </c>
      <c r="N317" s="29">
        <f>'[2]Production-Energy Fixed'!Q40</f>
        <v>0</v>
      </c>
      <c r="O317" s="29">
        <f>'[2]Production-Energy Fixed'!R40</f>
        <v>0</v>
      </c>
      <c r="P317" s="29">
        <f>'[2]Production-Energy Fixed'!S40</f>
        <v>0</v>
      </c>
      <c r="Q317" s="38">
        <f t="shared" si="64"/>
        <v>0</v>
      </c>
    </row>
    <row r="318" spans="1:17">
      <c r="A318" s="40">
        <f>ROW()</f>
        <v>318</v>
      </c>
      <c r="B318" s="29"/>
      <c r="C318" s="29" t="s">
        <v>42</v>
      </c>
      <c r="D318" s="27"/>
      <c r="E318" s="48">
        <f t="shared" si="63"/>
        <v>0</v>
      </c>
      <c r="F318" s="29">
        <f>'[2]Production-Energy Fixed'!I41</f>
        <v>0</v>
      </c>
      <c r="G318" s="29">
        <f>'[2]Production-Energy Fixed'!J41</f>
        <v>0</v>
      </c>
      <c r="H318" s="29">
        <f>'[2]Production-Energy Fixed'!K41</f>
        <v>0</v>
      </c>
      <c r="I318" s="29">
        <f>'[2]Production-Energy Fixed'!L41</f>
        <v>0</v>
      </c>
      <c r="J318" s="29">
        <f>'[2]Production-Energy Fixed'!M41</f>
        <v>0</v>
      </c>
      <c r="K318" s="29">
        <f>'[2]Production-Energy Fixed'!N41</f>
        <v>0</v>
      </c>
      <c r="L318" s="29">
        <f>'[2]Production-Energy Fixed'!O41</f>
        <v>0</v>
      </c>
      <c r="M318" s="29">
        <f>'[2]Production-Energy Fixed'!P41</f>
        <v>0</v>
      </c>
      <c r="N318" s="29">
        <f>'[2]Production-Energy Fixed'!Q41</f>
        <v>0</v>
      </c>
      <c r="O318" s="29">
        <f>'[2]Production-Energy Fixed'!R41</f>
        <v>0</v>
      </c>
      <c r="P318" s="29">
        <f>'[2]Production-Energy Fixed'!S41</f>
        <v>0</v>
      </c>
      <c r="Q318" s="38">
        <f t="shared" si="64"/>
        <v>0</v>
      </c>
    </row>
    <row r="319" spans="1:17">
      <c r="A319" s="40">
        <f>ROW()</f>
        <v>319</v>
      </c>
      <c r="B319" s="29"/>
      <c r="C319" s="29"/>
      <c r="D319" s="2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7">
      <c r="A320" s="40">
        <f>ROW()</f>
        <v>320</v>
      </c>
      <c r="B320" s="29"/>
      <c r="C320" s="29" t="s">
        <v>43</v>
      </c>
      <c r="D320" s="27"/>
      <c r="E320" s="54">
        <f t="shared" ref="E320:P320" si="65">SUM(E308:E318)</f>
        <v>1627814118.2512472</v>
      </c>
      <c r="F320" s="54">
        <f t="shared" si="65"/>
        <v>598666517.68309045</v>
      </c>
      <c r="G320" s="54">
        <f t="shared" si="65"/>
        <v>445155086.07989144</v>
      </c>
      <c r="H320" s="54">
        <f t="shared" si="65"/>
        <v>119403286.04400997</v>
      </c>
      <c r="I320" s="54">
        <f t="shared" si="65"/>
        <v>1921657.0893710596</v>
      </c>
      <c r="J320" s="54">
        <f t="shared" si="65"/>
        <v>275684955.12391818</v>
      </c>
      <c r="K320" s="54">
        <f t="shared" si="65"/>
        <v>16279960.049585246</v>
      </c>
      <c r="L320" s="54">
        <f t="shared" si="65"/>
        <v>468298.10634345852</v>
      </c>
      <c r="M320" s="54">
        <f t="shared" si="65"/>
        <v>423384.19532664039</v>
      </c>
      <c r="N320" s="54">
        <f t="shared" si="65"/>
        <v>102463463.3290025</v>
      </c>
      <c r="O320" s="54">
        <f t="shared" si="65"/>
        <v>39774265.51830864</v>
      </c>
      <c r="P320" s="54">
        <f t="shared" si="65"/>
        <v>27573245.03239974</v>
      </c>
      <c r="Q320" s="38">
        <f>ROUND(SUM(F320:P320)-E320,0)</f>
        <v>0</v>
      </c>
    </row>
    <row r="321" spans="1:17">
      <c r="A321" s="40">
        <f>ROW()</f>
        <v>321</v>
      </c>
      <c r="B321" s="29"/>
      <c r="C321" s="29"/>
      <c r="D321" s="27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7">
      <c r="A322" s="40">
        <f>ROW()</f>
        <v>322</v>
      </c>
      <c r="B322" s="29"/>
      <c r="C322" s="29" t="s">
        <v>44</v>
      </c>
      <c r="D322" s="27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7">
      <c r="A323" s="40">
        <f>ROW()</f>
        <v>323</v>
      </c>
      <c r="B323" s="29"/>
      <c r="C323" s="29" t="s">
        <v>45</v>
      </c>
      <c r="D323" s="27"/>
      <c r="E323" s="48">
        <f t="shared" ref="E323:E329" si="66">SUM(F323:P323)</f>
        <v>-495239717.04144132</v>
      </c>
      <c r="F323" s="29">
        <f>'[2]Production-Energy Fixed'!I46</f>
        <v>-184575745.00013959</v>
      </c>
      <c r="G323" s="29">
        <f>'[2]Production-Energy Fixed'!J46</f>
        <v>-135689161.85837549</v>
      </c>
      <c r="H323" s="29">
        <f>'[2]Production-Energy Fixed'!K46</f>
        <v>-35930934.945273072</v>
      </c>
      <c r="I323" s="29">
        <f>'[2]Production-Energy Fixed'!L46</f>
        <v>-490223.6372936531</v>
      </c>
      <c r="J323" s="29">
        <f>'[2]Production-Energy Fixed'!M46</f>
        <v>-82456375.700036526</v>
      </c>
      <c r="K323" s="29">
        <f>'[2]Production-Energy Fixed'!N46</f>
        <v>-4849894.0664831847</v>
      </c>
      <c r="L323" s="29">
        <f>'[2]Production-Energy Fixed'!O46</f>
        <v>-139531.02057737851</v>
      </c>
      <c r="M323" s="29">
        <f>'[2]Production-Energy Fixed'!P46</f>
        <v>-109511.29739598111</v>
      </c>
      <c r="N323" s="29">
        <f>'[2]Production-Energy Fixed'!Q46</f>
        <v>-31253468.286667924</v>
      </c>
      <c r="O323" s="29">
        <f>'[2]Production-Energy Fixed'!R46</f>
        <v>-11893719.370849539</v>
      </c>
      <c r="P323" s="29">
        <f>'[2]Production-Energy Fixed'!S46</f>
        <v>-7851151.8583489098</v>
      </c>
      <c r="Q323" s="38">
        <f t="shared" ref="Q323:Q329" si="67">ROUND(SUM(F323:P323)-E323,0)</f>
        <v>0</v>
      </c>
    </row>
    <row r="324" spans="1:17">
      <c r="A324" s="40">
        <f>ROW()</f>
        <v>324</v>
      </c>
      <c r="B324" s="29"/>
      <c r="C324" s="29" t="s">
        <v>46</v>
      </c>
      <c r="D324" s="27"/>
      <c r="E324" s="48">
        <f t="shared" si="66"/>
        <v>-27869219.623449594</v>
      </c>
      <c r="F324" s="29">
        <f>'[2]Production-Energy Fixed'!I47</f>
        <v>-10386295.604472276</v>
      </c>
      <c r="G324" s="29">
        <f>'[2]Production-Energy Fixed'!J47</f>
        <v>-7635740.3557025231</v>
      </c>
      <c r="H324" s="29">
        <f>'[2]Production-Energy Fixed'!K47</f>
        <v>-2022075.0035148636</v>
      </c>
      <c r="I324" s="29">
        <f>'[2]Production-Energy Fixed'!L47</f>
        <v>-27608.475271117881</v>
      </c>
      <c r="J324" s="29">
        <f>'[2]Production-Energy Fixed'!M47</f>
        <v>-4640490.5219601924</v>
      </c>
      <c r="K324" s="29">
        <f>'[2]Production-Energy Fixed'!N47</f>
        <v>-272947.4495590289</v>
      </c>
      <c r="L324" s="29">
        <f>'[2]Production-Energy Fixed'!O47</f>
        <v>-7852.6677634732478</v>
      </c>
      <c r="M324" s="29">
        <f>'[2]Production-Energy Fixed'!P47</f>
        <v>-6167.0595486581269</v>
      </c>
      <c r="N324" s="29">
        <f>'[2]Production-Energy Fixed'!Q47</f>
        <v>-1758745.5206955611</v>
      </c>
      <c r="O324" s="29">
        <f>'[2]Production-Energy Fixed'!R47</f>
        <v>-669356.904060459</v>
      </c>
      <c r="P324" s="29">
        <f>'[2]Production-Energy Fixed'!S47</f>
        <v>-441940.06090144435</v>
      </c>
      <c r="Q324" s="38">
        <f t="shared" si="67"/>
        <v>0</v>
      </c>
    </row>
    <row r="325" spans="1:17">
      <c r="A325" s="40">
        <f>ROW()</f>
        <v>325</v>
      </c>
      <c r="B325" s="29"/>
      <c r="C325" s="29" t="s">
        <v>47</v>
      </c>
      <c r="D325" s="27"/>
      <c r="E325" s="48">
        <f t="shared" si="66"/>
        <v>-98668741.03189899</v>
      </c>
      <c r="F325" s="29">
        <f>'[2]Production-Energy Fixed'!I48</f>
        <v>-36720907.985046811</v>
      </c>
      <c r="G325" s="29">
        <f>'[2]Production-Energy Fixed'!J48</f>
        <v>-27028343.29584454</v>
      </c>
      <c r="H325" s="29">
        <f>'[2]Production-Energy Fixed'!K48</f>
        <v>-7167254.9215145875</v>
      </c>
      <c r="I325" s="29">
        <f>'[2]Production-Energy Fixed'!L48</f>
        <v>-99714.538530406426</v>
      </c>
      <c r="J325" s="29">
        <f>'[2]Production-Energy Fixed'!M48</f>
        <v>-16458896.932268016</v>
      </c>
      <c r="K325" s="29">
        <f>'[2]Production-Energy Fixed'!N48</f>
        <v>-968500.61952804669</v>
      </c>
      <c r="L325" s="29">
        <f>'[2]Production-Energy Fixed'!O48</f>
        <v>-27863.100641362271</v>
      </c>
      <c r="M325" s="29">
        <f>'[2]Production-Energy Fixed'!P48</f>
        <v>-22236.221017585416</v>
      </c>
      <c r="N325" s="29">
        <f>'[2]Production-Energy Fixed'!Q48</f>
        <v>-6225010.4788311636</v>
      </c>
      <c r="O325" s="29">
        <f>'[2]Production-Energy Fixed'!R48</f>
        <v>-2374133.8594741467</v>
      </c>
      <c r="P325" s="29">
        <f>'[2]Production-Energy Fixed'!S48</f>
        <v>-1575879.0792023363</v>
      </c>
      <c r="Q325" s="38">
        <f t="shared" si="67"/>
        <v>0</v>
      </c>
    </row>
    <row r="326" spans="1:17">
      <c r="A326" s="40">
        <f>ROW()</f>
        <v>326</v>
      </c>
      <c r="B326" s="29"/>
      <c r="C326" s="29" t="s">
        <v>48</v>
      </c>
      <c r="D326" s="27"/>
      <c r="E326" s="48">
        <f t="shared" si="66"/>
        <v>-197560.1914979525</v>
      </c>
      <c r="F326" s="29">
        <f>'[2]Production-Energy Fixed'!I49</f>
        <v>-73522.559244579053</v>
      </c>
      <c r="G326" s="29">
        <f>'[2]Production-Energy Fixed'!J49</f>
        <v>-54117.467120142785</v>
      </c>
      <c r="H326" s="29">
        <f>'[2]Production-Energy Fixed'!K49</f>
        <v>-14351.034545719438</v>
      </c>
      <c r="I326" s="29">
        <f>'[2]Production-Energy Fixed'!L49</f>
        <v>-199.73690330504556</v>
      </c>
      <c r="J326" s="29">
        <f>'[2]Production-Energy Fixed'!M49</f>
        <v>-32956.188550540799</v>
      </c>
      <c r="K326" s="29">
        <f>'[2]Production-Energy Fixed'!N49</f>
        <v>-1939.2777346401115</v>
      </c>
      <c r="L326" s="29">
        <f>'[2]Production-Energy Fixed'!O49</f>
        <v>-55.791671251774503</v>
      </c>
      <c r="M326" s="29">
        <f>'[2]Production-Energy Fixed'!P49</f>
        <v>-44.539538863534631</v>
      </c>
      <c r="N326" s="29">
        <f>'[2]Production-Energy Fixed'!Q49</f>
        <v>-12464.000778751841</v>
      </c>
      <c r="O326" s="29">
        <f>'[2]Production-Energy Fixed'!R49</f>
        <v>-4753.8084431973566</v>
      </c>
      <c r="P326" s="29">
        <f>'[2]Production-Energy Fixed'!S49</f>
        <v>-3155.786966960783</v>
      </c>
      <c r="Q326" s="38">
        <f t="shared" si="67"/>
        <v>0</v>
      </c>
    </row>
    <row r="327" spans="1:17">
      <c r="A327" s="40">
        <f>ROW()</f>
        <v>327</v>
      </c>
      <c r="B327" s="29"/>
      <c r="C327" s="29" t="s">
        <v>49</v>
      </c>
      <c r="D327" s="27"/>
      <c r="E327" s="48">
        <f t="shared" si="66"/>
        <v>0</v>
      </c>
      <c r="F327" s="29">
        <f>'[2]Production-Energy Fixed'!I50</f>
        <v>0</v>
      </c>
      <c r="G327" s="29">
        <f>'[2]Production-Energy Fixed'!J50</f>
        <v>0</v>
      </c>
      <c r="H327" s="29">
        <f>'[2]Production-Energy Fixed'!K50</f>
        <v>0</v>
      </c>
      <c r="I327" s="29">
        <f>'[2]Production-Energy Fixed'!L50</f>
        <v>0</v>
      </c>
      <c r="J327" s="29">
        <f>'[2]Production-Energy Fixed'!M50</f>
        <v>0</v>
      </c>
      <c r="K327" s="29">
        <f>'[2]Production-Energy Fixed'!N50</f>
        <v>0</v>
      </c>
      <c r="L327" s="29">
        <f>'[2]Production-Energy Fixed'!O50</f>
        <v>0</v>
      </c>
      <c r="M327" s="29">
        <f>'[2]Production-Energy Fixed'!P50</f>
        <v>0</v>
      </c>
      <c r="N327" s="29">
        <f>'[2]Production-Energy Fixed'!Q50</f>
        <v>0</v>
      </c>
      <c r="O327" s="29">
        <f>'[2]Production-Energy Fixed'!R50</f>
        <v>0</v>
      </c>
      <c r="P327" s="29">
        <f>'[2]Production-Energy Fixed'!S50</f>
        <v>0</v>
      </c>
      <c r="Q327" s="38">
        <f t="shared" si="67"/>
        <v>0</v>
      </c>
    </row>
    <row r="328" spans="1:17">
      <c r="A328" s="40">
        <f>ROW()</f>
        <v>328</v>
      </c>
      <c r="B328" s="29"/>
      <c r="C328" s="29" t="s">
        <v>50</v>
      </c>
      <c r="D328" s="27"/>
      <c r="E328" s="48">
        <f t="shared" si="66"/>
        <v>0</v>
      </c>
      <c r="F328" s="29">
        <f>'[2]Production-Energy Fixed'!I51</f>
        <v>0</v>
      </c>
      <c r="G328" s="29">
        <f>'[2]Production-Energy Fixed'!J51</f>
        <v>0</v>
      </c>
      <c r="H328" s="29">
        <f>'[2]Production-Energy Fixed'!K51</f>
        <v>0</v>
      </c>
      <c r="I328" s="29">
        <f>'[2]Production-Energy Fixed'!L51</f>
        <v>0</v>
      </c>
      <c r="J328" s="29">
        <f>'[2]Production-Energy Fixed'!M51</f>
        <v>0</v>
      </c>
      <c r="K328" s="29">
        <f>'[2]Production-Energy Fixed'!N51</f>
        <v>0</v>
      </c>
      <c r="L328" s="29">
        <f>'[2]Production-Energy Fixed'!O51</f>
        <v>0</v>
      </c>
      <c r="M328" s="29">
        <f>'[2]Production-Energy Fixed'!P51</f>
        <v>0</v>
      </c>
      <c r="N328" s="29">
        <f>'[2]Production-Energy Fixed'!Q51</f>
        <v>0</v>
      </c>
      <c r="O328" s="29">
        <f>'[2]Production-Energy Fixed'!R51</f>
        <v>0</v>
      </c>
      <c r="P328" s="29">
        <f>'[2]Production-Energy Fixed'!S51</f>
        <v>0</v>
      </c>
      <c r="Q328" s="38">
        <f t="shared" si="67"/>
        <v>0</v>
      </c>
    </row>
    <row r="329" spans="1:17">
      <c r="A329" s="40">
        <f>ROW()</f>
        <v>329</v>
      </c>
      <c r="B329" s="29"/>
      <c r="C329" s="29" t="s">
        <v>51</v>
      </c>
      <c r="D329" s="27"/>
      <c r="E329" s="48">
        <f t="shared" si="66"/>
        <v>-717235988.69461048</v>
      </c>
      <c r="F329" s="29">
        <f>'[2]Production-Energy Fixed'!I52</f>
        <v>-266661808.18998533</v>
      </c>
      <c r="G329" s="29">
        <f>'[2]Production-Energy Fixed'!J52</f>
        <v>-196444313.86028427</v>
      </c>
      <c r="H329" s="29">
        <f>'[2]Production-Energy Fixed'!K52</f>
        <v>-52143054.310767755</v>
      </c>
      <c r="I329" s="29">
        <f>'[2]Production-Energy Fixed'!L52</f>
        <v>-735168.82407342922</v>
      </c>
      <c r="J329" s="29">
        <f>'[2]Production-Energy Fixed'!M52</f>
        <v>-119797244.43797342</v>
      </c>
      <c r="K329" s="29">
        <f>'[2]Production-Energy Fixed'!N52</f>
        <v>-7051449.1351522719</v>
      </c>
      <c r="L329" s="29">
        <f>'[2]Production-Energy Fixed'!O52</f>
        <v>-202862.46771563854</v>
      </c>
      <c r="M329" s="29">
        <f>'[2]Production-Energy Fixed'!P52</f>
        <v>-163748.50585583501</v>
      </c>
      <c r="N329" s="29">
        <f>'[2]Production-Energy Fixed'!Q52</f>
        <v>-45241562.917427726</v>
      </c>
      <c r="O329" s="29">
        <f>'[2]Production-Energy Fixed'!R52</f>
        <v>-17280605.101695511</v>
      </c>
      <c r="P329" s="29">
        <f>'[2]Production-Energy Fixed'!S52</f>
        <v>-11514170.943679364</v>
      </c>
      <c r="Q329" s="38">
        <f t="shared" si="67"/>
        <v>0</v>
      </c>
    </row>
    <row r="330" spans="1:17">
      <c r="A330" s="40">
        <f>ROW()</f>
        <v>330</v>
      </c>
      <c r="B330" s="29"/>
      <c r="C330" s="29"/>
      <c r="D330" s="27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7">
      <c r="A331" s="40">
        <f>ROW()</f>
        <v>331</v>
      </c>
      <c r="B331" s="29"/>
      <c r="C331" s="29" t="s">
        <v>52</v>
      </c>
      <c r="D331" s="27"/>
      <c r="E331" s="54">
        <f t="shared" ref="E331:P331" si="68">SUM(E323:E329)</f>
        <v>-1339211226.5828981</v>
      </c>
      <c r="F331" s="54">
        <f t="shared" si="68"/>
        <v>-498418279.33888859</v>
      </c>
      <c r="G331" s="54">
        <f t="shared" si="68"/>
        <v>-366851676.837327</v>
      </c>
      <c r="H331" s="54">
        <f t="shared" si="68"/>
        <v>-97277670.215615988</v>
      </c>
      <c r="I331" s="54">
        <f t="shared" si="68"/>
        <v>-1352915.2120719117</v>
      </c>
      <c r="J331" s="54">
        <f t="shared" si="68"/>
        <v>-223385963.78078872</v>
      </c>
      <c r="K331" s="54">
        <f t="shared" si="68"/>
        <v>-13144730.548457172</v>
      </c>
      <c r="L331" s="54">
        <f t="shared" si="68"/>
        <v>-378165.04836910433</v>
      </c>
      <c r="M331" s="54">
        <f t="shared" si="68"/>
        <v>-301707.62335692323</v>
      </c>
      <c r="N331" s="54">
        <f t="shared" si="68"/>
        <v>-84491251.204401121</v>
      </c>
      <c r="O331" s="54">
        <f t="shared" si="68"/>
        <v>-32222569.044522852</v>
      </c>
      <c r="P331" s="54">
        <f t="shared" si="68"/>
        <v>-21386297.729099013</v>
      </c>
      <c r="Q331" s="38">
        <f>ROUND(SUM(F331:P331)-E331,0)</f>
        <v>0</v>
      </c>
    </row>
    <row r="332" spans="1:17">
      <c r="A332" s="40">
        <f>ROW()</f>
        <v>332</v>
      </c>
      <c r="B332" s="29"/>
      <c r="C332" s="29"/>
      <c r="D332" s="27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7" ht="13.5" thickBot="1">
      <c r="A333" s="40">
        <f>ROW()</f>
        <v>333</v>
      </c>
      <c r="B333" s="29"/>
      <c r="C333" s="29" t="s">
        <v>53</v>
      </c>
      <c r="D333" s="27"/>
      <c r="E333" s="55">
        <f t="shared" ref="E333:P333" si="69">E320+E331</f>
        <v>288602891.66834903</v>
      </c>
      <c r="F333" s="55">
        <f t="shared" si="69"/>
        <v>100248238.34420186</v>
      </c>
      <c r="G333" s="55">
        <f t="shared" si="69"/>
        <v>78303409.24256444</v>
      </c>
      <c r="H333" s="55">
        <f t="shared" si="69"/>
        <v>22125615.828393981</v>
      </c>
      <c r="I333" s="55">
        <f t="shared" si="69"/>
        <v>568741.87729914789</v>
      </c>
      <c r="J333" s="55">
        <f t="shared" si="69"/>
        <v>52298991.343129456</v>
      </c>
      <c r="K333" s="55">
        <f t="shared" si="69"/>
        <v>3135229.5011280738</v>
      </c>
      <c r="L333" s="55">
        <f t="shared" si="69"/>
        <v>90133.057974354189</v>
      </c>
      <c r="M333" s="55">
        <f t="shared" si="69"/>
        <v>121676.57196971716</v>
      </c>
      <c r="N333" s="55">
        <f t="shared" si="69"/>
        <v>17972212.124601379</v>
      </c>
      <c r="O333" s="55">
        <f t="shared" si="69"/>
        <v>7551696.4737857878</v>
      </c>
      <c r="P333" s="55">
        <f t="shared" si="69"/>
        <v>6186947.3033007272</v>
      </c>
      <c r="Q333" s="38">
        <f>ROUND(SUM(F333:P333)-E333,0)</f>
        <v>0</v>
      </c>
    </row>
    <row r="334" spans="1:17" ht="13.5" thickTop="1">
      <c r="A334" s="40">
        <f>ROW()</f>
        <v>334</v>
      </c>
      <c r="B334" s="29"/>
      <c r="C334" s="29"/>
      <c r="D334" s="27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7">
      <c r="A335" s="40">
        <f>ROW()</f>
        <v>335</v>
      </c>
      <c r="B335" s="29"/>
      <c r="C335" s="2" t="s">
        <v>54</v>
      </c>
      <c r="D335" s="27"/>
      <c r="E335" s="56"/>
      <c r="F335" s="56">
        <f>'Class Summary'!F59</f>
        <v>7.0078618727646008E-2</v>
      </c>
      <c r="G335" s="56">
        <f>'Class Summary'!G59</f>
        <v>8.4608392480353831E-2</v>
      </c>
      <c r="H335" s="56">
        <f>'Class Summary'!H59</f>
        <v>8.3855396582749833E-2</v>
      </c>
      <c r="I335" s="56">
        <f>'Class Summary'!I59</f>
        <v>0.24259986895448557</v>
      </c>
      <c r="J335" s="56">
        <f>'Class Summary'!J59</f>
        <v>5.3291076230776675E-2</v>
      </c>
      <c r="K335" s="56">
        <f>'Class Summary'!K59</f>
        <v>6.8646323872486301E-2</v>
      </c>
      <c r="L335" s="56">
        <f>'Class Summary'!L59</f>
        <v>0.10463867075178612</v>
      </c>
      <c r="M335" s="56">
        <f>'Class Summary'!M59</f>
        <v>0.31514843053368302</v>
      </c>
      <c r="N335" s="56">
        <f>'Class Summary'!N59</f>
        <v>9.3181773379182126E-2</v>
      </c>
      <c r="O335" s="56">
        <f>'Class Summary'!O59</f>
        <v>3.9526544828181007E-2</v>
      </c>
      <c r="P335" s="56">
        <f>'Class Summary'!P59</f>
        <v>7.2633755413185563E-2</v>
      </c>
    </row>
    <row r="336" spans="1:17">
      <c r="A336" s="40">
        <f>ROW()</f>
        <v>336</v>
      </c>
      <c r="B336" s="29"/>
    </row>
    <row r="337" spans="1:17">
      <c r="A337" s="40">
        <f>ROW()</f>
        <v>337</v>
      </c>
      <c r="B337" s="29"/>
      <c r="C337" s="29" t="s">
        <v>68</v>
      </c>
      <c r="D337" s="27">
        <f>'[2]P+T+D+R+M'!$H$59</f>
        <v>7.4195396136957165E-2</v>
      </c>
      <c r="E337" s="29">
        <f t="shared" ref="E337:P337" si="70">$D$197*E333</f>
        <v>21413005.873604491</v>
      </c>
      <c r="F337" s="29">
        <f t="shared" si="70"/>
        <v>7437957.7559801564</v>
      </c>
      <c r="G337" s="29">
        <f t="shared" si="70"/>
        <v>5809752.4676263416</v>
      </c>
      <c r="H337" s="29">
        <f t="shared" si="70"/>
        <v>1641618.831161821</v>
      </c>
      <c r="I337" s="29">
        <f t="shared" si="70"/>
        <v>42198.028885886961</v>
      </c>
      <c r="J337" s="29">
        <f t="shared" si="70"/>
        <v>3880344.3802667833</v>
      </c>
      <c r="K337" s="29">
        <f t="shared" si="70"/>
        <v>232619.59481647203</v>
      </c>
      <c r="L337" s="29">
        <f t="shared" si="70"/>
        <v>6687.4579414425352</v>
      </c>
      <c r="M337" s="29">
        <f t="shared" si="70"/>
        <v>9027.8414578801421</v>
      </c>
      <c r="N337" s="29">
        <f t="shared" si="70"/>
        <v>1333455.3980422239</v>
      </c>
      <c r="O337" s="29">
        <f t="shared" si="70"/>
        <v>560301.11137859907</v>
      </c>
      <c r="P337" s="29">
        <f t="shared" si="70"/>
        <v>459043.00604687631</v>
      </c>
      <c r="Q337" s="38">
        <f>ROUND(SUM(F337:P337)-E337,0)</f>
        <v>0</v>
      </c>
    </row>
    <row r="338" spans="1:17">
      <c r="A338" s="40">
        <f>ROW()</f>
        <v>338</v>
      </c>
      <c r="B338" s="29"/>
      <c r="C338" s="29" t="s">
        <v>29</v>
      </c>
      <c r="D338" s="27"/>
      <c r="E338" s="30">
        <f>SUM(F338:P338)</f>
        <v>228185816.80638766</v>
      </c>
      <c r="F338" s="30">
        <f>F304+((F337-(F333*F335))*(1/[2]Inputs!$H$20))-(F337-(F333*F335))</f>
        <v>85495537.524411559</v>
      </c>
      <c r="G338" s="30">
        <f>G304+((G337-(G333*G335))*(1/[2]Inputs!$H$20))-(G337-(G333*G335))</f>
        <v>60993324.5001387</v>
      </c>
      <c r="H338" s="30">
        <f>H304+((H337-(H333*H335))*(1/[2]Inputs!$H$20))-(H337-(H333*H335))</f>
        <v>16581016.40424554</v>
      </c>
      <c r="I338" s="30">
        <f>I304+((I337-(I333*I335))*(1/[2]Inputs!$H$20))-(I337-(I333*I335))</f>
        <v>601907.87821930053</v>
      </c>
      <c r="J338" s="30">
        <f>J304+((J337-(J333*J335))*(1/[2]Inputs!$H$20))-(J337-(J333*J335))</f>
        <v>37778383.820446469</v>
      </c>
      <c r="K338" s="30">
        <f>K304+((K337-(K333*K335))*(1/[2]Inputs!$H$20))-(K337-(K333*K335))</f>
        <v>2409123.617170963</v>
      </c>
      <c r="L338" s="30">
        <f>L304+((L337-(L333*L335))*(1/[2]Inputs!$H$20))-(L337-(L333*L335))</f>
        <v>72780.702171557496</v>
      </c>
      <c r="M338" s="30">
        <f>M304+((M337-(M333*M335))*(1/[2]Inputs!$H$20))-(M337-(M333*M335))</f>
        <v>76261.487226360419</v>
      </c>
      <c r="N338" s="30">
        <f>N304+((N337-(N333*N335))*(1/[2]Inputs!$H$20))-(N337-(N333*N335))</f>
        <v>14605809.596856695</v>
      </c>
      <c r="O338" s="30">
        <f>O304+((O337-(O333*O335))*(1/[2]Inputs!$H$20))-(O337-(O333*O335))</f>
        <v>5450977.1815250823</v>
      </c>
      <c r="P338" s="30">
        <f>P304+((P337-(P333*P335))*(1/[2]Inputs!$H$20))-(P337-(P333*P335))</f>
        <v>4120694.0939754392</v>
      </c>
      <c r="Q338" s="38">
        <f>ROUND(SUM(F338:P338)-E338,0)</f>
        <v>0</v>
      </c>
    </row>
    <row r="339" spans="1:17">
      <c r="A339" s="40">
        <f>ROW()</f>
        <v>339</v>
      </c>
      <c r="B339" s="29"/>
      <c r="C339" s="29" t="s">
        <v>56</v>
      </c>
      <c r="D339" s="27"/>
      <c r="E339" s="31">
        <f>'[2]Production-Energy Fixed'!H97</f>
        <v>-95140044.157200888</v>
      </c>
      <c r="F339" s="31">
        <f>'[2]Production-Energy Fixed'!I97</f>
        <v>-34840038.952629417</v>
      </c>
      <c r="G339" s="31">
        <f>'[2]Production-Energy Fixed'!J97</f>
        <v>-25818841.041141227</v>
      </c>
      <c r="H339" s="31">
        <f>'[2]Production-Energy Fixed'!K97</f>
        <v>-7055156.7919237083</v>
      </c>
      <c r="I339" s="31">
        <f>'[2]Production-Energy Fixed'!L97</f>
        <v>-212875.87041096852</v>
      </c>
      <c r="J339" s="31">
        <f>'[2]Production-Energy Fixed'!M97</f>
        <v>-16002416.448963534</v>
      </c>
      <c r="K339" s="31">
        <f>'[2]Production-Energy Fixed'!N97</f>
        <v>-995973.0475090855</v>
      </c>
      <c r="L339" s="31">
        <f>'[2]Production-Energy Fixed'!O97</f>
        <v>-29949.07465183601</v>
      </c>
      <c r="M339" s="31">
        <f>'[2]Production-Energy Fixed'!P97</f>
        <v>-35023.096337034251</v>
      </c>
      <c r="N339" s="31">
        <f>'[2]Production-Energy Fixed'!Q97</f>
        <v>-6092905.0837455345</v>
      </c>
      <c r="O339" s="31">
        <f>'[2]Production-Energy Fixed'!R97</f>
        <v>-2292109.0709126629</v>
      </c>
      <c r="P339" s="31">
        <f>'[2]Production-Energy Fixed'!S97</f>
        <v>-1764755.678975868</v>
      </c>
      <c r="Q339" s="38">
        <f>ROUND(SUM(F339:P339)-E339,0)</f>
        <v>0</v>
      </c>
    </row>
    <row r="340" spans="1:17">
      <c r="A340" s="40">
        <f>ROW()</f>
        <v>340</v>
      </c>
    </row>
    <row r="341" spans="1:17">
      <c r="A341" s="40">
        <f>ROW()</f>
        <v>341</v>
      </c>
      <c r="B341" s="29"/>
      <c r="C341" s="29" t="s">
        <v>57</v>
      </c>
      <c r="D341" s="27"/>
      <c r="E341" s="30">
        <f t="shared" ref="E341:P341" si="71">SUM(E337:E339)</f>
        <v>154458778.52279127</v>
      </c>
      <c r="F341" s="30">
        <f t="shared" si="71"/>
        <v>58093456.327762306</v>
      </c>
      <c r="G341" s="30">
        <f t="shared" si="71"/>
        <v>40984235.926623814</v>
      </c>
      <c r="H341" s="30">
        <f t="shared" si="71"/>
        <v>11167478.443483651</v>
      </c>
      <c r="I341" s="30">
        <f t="shared" si="71"/>
        <v>431230.03669421899</v>
      </c>
      <c r="J341" s="30">
        <f t="shared" si="71"/>
        <v>25656311.75174972</v>
      </c>
      <c r="K341" s="30">
        <f t="shared" si="71"/>
        <v>1645770.1644783495</v>
      </c>
      <c r="L341" s="30">
        <f t="shared" si="71"/>
        <v>49519.085461164024</v>
      </c>
      <c r="M341" s="30">
        <f t="shared" si="71"/>
        <v>50266.232347206314</v>
      </c>
      <c r="N341" s="30">
        <f t="shared" si="71"/>
        <v>9846359.9111533836</v>
      </c>
      <c r="O341" s="30">
        <f t="shared" si="71"/>
        <v>3719169.2219910184</v>
      </c>
      <c r="P341" s="30">
        <f t="shared" si="71"/>
        <v>2814981.4210464479</v>
      </c>
      <c r="Q341" s="38">
        <f>ROUND(SUM(F341:P341)-E341,0)</f>
        <v>0</v>
      </c>
    </row>
    <row r="342" spans="1:17">
      <c r="A342" s="40">
        <f>ROW()</f>
        <v>342</v>
      </c>
      <c r="Q342" s="38">
        <f>ROUND(SUM(F342:P342)-E342,0)</f>
        <v>0</v>
      </c>
    </row>
    <row r="343" spans="1:17">
      <c r="A343" s="40">
        <f>ROW()</f>
        <v>343</v>
      </c>
    </row>
    <row r="344" spans="1:17">
      <c r="A344" s="40">
        <f>ROW()</f>
        <v>344</v>
      </c>
      <c r="C344" s="29" t="s">
        <v>62</v>
      </c>
      <c r="D344" s="27">
        <f>[2]Inputs!L6</f>
        <v>7.4068174494757208E-2</v>
      </c>
      <c r="E344" s="29">
        <f t="shared" ref="E344:P344" si="72">$D344*E333</f>
        <v>21376289.339782786</v>
      </c>
      <c r="F344" s="29">
        <f t="shared" si="72"/>
        <v>7425204.010470354</v>
      </c>
      <c r="G344" s="29">
        <f t="shared" si="72"/>
        <v>5799790.5793126477</v>
      </c>
      <c r="H344" s="29">
        <f t="shared" si="72"/>
        <v>1638803.9739814475</v>
      </c>
      <c r="I344" s="29">
        <f t="shared" si="72"/>
        <v>42125.672610269081</v>
      </c>
      <c r="J344" s="29">
        <f t="shared" si="72"/>
        <v>3873690.8167027091</v>
      </c>
      <c r="K344" s="29">
        <f t="shared" si="72"/>
        <v>232220.72577066475</v>
      </c>
      <c r="L344" s="29">
        <f t="shared" si="72"/>
        <v>6675.9910657905339</v>
      </c>
      <c r="M344" s="29">
        <f t="shared" si="72"/>
        <v>9012.361564576895</v>
      </c>
      <c r="N344" s="29">
        <f t="shared" si="72"/>
        <v>1331168.9437017662</v>
      </c>
      <c r="O344" s="29">
        <f t="shared" si="72"/>
        <v>559340.37215180846</v>
      </c>
      <c r="P344" s="29">
        <f t="shared" si="72"/>
        <v>458255.8924507458</v>
      </c>
      <c r="Q344" s="38">
        <f>ROUND(SUM(F344:P344)-E344,0)</f>
        <v>0</v>
      </c>
    </row>
    <row r="345" spans="1:17">
      <c r="A345" s="40">
        <f>ROW()</f>
        <v>345</v>
      </c>
      <c r="C345" s="29" t="s">
        <v>69</v>
      </c>
      <c r="D345" s="27"/>
      <c r="E345" s="30">
        <f>SUM(F345:P345)</f>
        <v>228173846.32461044</v>
      </c>
      <c r="F345" s="30">
        <f>F338+((F344-F337)*(1/[2]Inputs!$H$20))-(F344-F337)</f>
        <v>85491379.493619263</v>
      </c>
      <c r="G345" s="30">
        <f>G338+((G344-G337)*(1/[2]Inputs!$H$20))-(G344-G337)</f>
        <v>60990076.682599463</v>
      </c>
      <c r="H345" s="30">
        <f>H338+((H344-H337)*(1/[2]Inputs!$H$20))-(H344-H337)</f>
        <v>16580098.692439005</v>
      </c>
      <c r="I345" s="30">
        <f>I338+((I344-I337)*(1/[2]Inputs!$H$20))-(I344-I337)</f>
        <v>601884.28831609886</v>
      </c>
      <c r="J345" s="30">
        <f>J338+((J344-J337)*(1/[2]Inputs!$H$20))-(J344-J337)</f>
        <v>37776214.597126417</v>
      </c>
      <c r="K345" s="30">
        <f>K338+((K344-K337)*(1/[2]Inputs!$H$20))-(K344-K337)</f>
        <v>2408993.5761745134</v>
      </c>
      <c r="L345" s="30">
        <f>L338+((L344-L337)*(1/[2]Inputs!$H$20))-(L344-L337)</f>
        <v>72776.963691593643</v>
      </c>
      <c r="M345" s="30">
        <f>M338+((M344-M337)*(1/[2]Inputs!$H$20))-(M344-M337)</f>
        <v>76256.440405176254</v>
      </c>
      <c r="N345" s="30">
        <f>N338+((N344-N337)*(1/[2]Inputs!$H$20))-(N344-N337)</f>
        <v>14605064.157209536</v>
      </c>
      <c r="O345" s="30">
        <f>O338+((O344-O337)*(1/[2]Inputs!$H$20))-(O344-O337)</f>
        <v>5450663.9572032318</v>
      </c>
      <c r="P345" s="30">
        <f>P338+((P344-P337)*(1/[2]Inputs!$H$20))-(P344-P337)</f>
        <v>4120437.4758261102</v>
      </c>
      <c r="Q345" s="38">
        <f>ROUND(SUM(F345:P345)-E345,0)</f>
        <v>0</v>
      </c>
    </row>
    <row r="346" spans="1:17">
      <c r="A346" s="40">
        <f>ROW()</f>
        <v>346</v>
      </c>
      <c r="C346" s="29" t="s">
        <v>56</v>
      </c>
      <c r="D346" s="27"/>
      <c r="E346" s="31">
        <f t="shared" ref="E346:P346" si="73">E339</f>
        <v>-95140044.157200888</v>
      </c>
      <c r="F346" s="31">
        <f t="shared" si="73"/>
        <v>-34840038.952629417</v>
      </c>
      <c r="G346" s="31">
        <f t="shared" si="73"/>
        <v>-25818841.041141227</v>
      </c>
      <c r="H346" s="31">
        <f t="shared" si="73"/>
        <v>-7055156.7919237083</v>
      </c>
      <c r="I346" s="31">
        <f t="shared" si="73"/>
        <v>-212875.87041096852</v>
      </c>
      <c r="J346" s="31">
        <f t="shared" si="73"/>
        <v>-16002416.448963534</v>
      </c>
      <c r="K346" s="31">
        <f t="shared" si="73"/>
        <v>-995973.0475090855</v>
      </c>
      <c r="L346" s="31">
        <f t="shared" si="73"/>
        <v>-29949.07465183601</v>
      </c>
      <c r="M346" s="31">
        <f t="shared" si="73"/>
        <v>-35023.096337034251</v>
      </c>
      <c r="N346" s="31">
        <f t="shared" si="73"/>
        <v>-6092905.0837455345</v>
      </c>
      <c r="O346" s="31">
        <f t="shared" si="73"/>
        <v>-2292109.0709126629</v>
      </c>
      <c r="P346" s="31">
        <f t="shared" si="73"/>
        <v>-1764755.678975868</v>
      </c>
      <c r="Q346" s="38">
        <f>ROUND(SUM(F346:P346)-E346,0)</f>
        <v>0</v>
      </c>
    </row>
    <row r="347" spans="1:17">
      <c r="A347" s="40">
        <f>ROW()</f>
        <v>347</v>
      </c>
    </row>
    <row r="348" spans="1:17">
      <c r="A348" s="40">
        <f>ROW()</f>
        <v>348</v>
      </c>
      <c r="C348" s="29" t="s">
        <v>64</v>
      </c>
      <c r="D348" s="27"/>
      <c r="E348" s="30">
        <f t="shared" ref="E348:P348" si="74">SUM(E344:E346)</f>
        <v>154410091.50719231</v>
      </c>
      <c r="F348" s="30">
        <f t="shared" si="74"/>
        <v>58076544.551460207</v>
      </c>
      <c r="G348" s="30">
        <f t="shared" si="74"/>
        <v>40971026.220770881</v>
      </c>
      <c r="H348" s="30">
        <f t="shared" si="74"/>
        <v>11163745.874496743</v>
      </c>
      <c r="I348" s="30">
        <f t="shared" si="74"/>
        <v>431134.09051539935</v>
      </c>
      <c r="J348" s="30">
        <f t="shared" si="74"/>
        <v>25647488.964865591</v>
      </c>
      <c r="K348" s="30">
        <f t="shared" si="74"/>
        <v>1645241.2544360929</v>
      </c>
      <c r="L348" s="30">
        <f t="shared" si="74"/>
        <v>49503.88010554816</v>
      </c>
      <c r="M348" s="30">
        <f t="shared" si="74"/>
        <v>50245.705632718891</v>
      </c>
      <c r="N348" s="30">
        <f t="shared" si="74"/>
        <v>9843328.0171657689</v>
      </c>
      <c r="O348" s="30">
        <f t="shared" si="74"/>
        <v>3717895.2584423777</v>
      </c>
      <c r="P348" s="30">
        <f t="shared" si="74"/>
        <v>2813937.6893009879</v>
      </c>
      <c r="Q348" s="38">
        <f>ROUND(SUM(F348:P348)-E348,0)</f>
        <v>0</v>
      </c>
    </row>
  </sheetData>
  <pageMargins left="0.7" right="0.7" top="0.75" bottom="0.75" header="0.3" footer="0.3"/>
  <pageSetup scale="42" orientation="landscape" r:id="rId1"/>
  <rowBreaks count="4" manualBreakCount="4">
    <brk id="69" max="15" man="1"/>
    <brk id="139" max="15" man="1"/>
    <brk id="209" max="15" man="1"/>
    <brk id="279" max="15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8"/>
  <sheetViews>
    <sheetView view="pageBreakPreview" zoomScale="60" zoomScaleNormal="85" workbookViewId="0"/>
  </sheetViews>
  <sheetFormatPr defaultColWidth="9.140625" defaultRowHeight="12.75"/>
  <cols>
    <col min="1" max="1" width="8.28515625" style="38" bestFit="1" customWidth="1"/>
    <col min="2" max="2" width="3" style="38" customWidth="1"/>
    <col min="3" max="3" width="48.5703125" style="38" bestFit="1" customWidth="1"/>
    <col min="4" max="4" width="7.7109375" style="39" bestFit="1" customWidth="1"/>
    <col min="5" max="5" width="20.5703125" style="38" bestFit="1" customWidth="1"/>
    <col min="6" max="6" width="19.140625" style="38" bestFit="1" customWidth="1"/>
    <col min="7" max="7" width="18.7109375" style="38" bestFit="1" customWidth="1"/>
    <col min="8" max="8" width="17.7109375" style="38" bestFit="1" customWidth="1"/>
    <col min="9" max="9" width="16.85546875" style="38" bestFit="1" customWidth="1"/>
    <col min="10" max="10" width="18.7109375" style="38" bestFit="1" customWidth="1"/>
    <col min="11" max="11" width="16.85546875" style="38" bestFit="1" customWidth="1"/>
    <col min="12" max="13" width="13.7109375" style="38" bestFit="1" customWidth="1"/>
    <col min="14" max="14" width="18.42578125" style="38" bestFit="1" customWidth="1"/>
    <col min="15" max="15" width="17.28515625" style="38" bestFit="1" customWidth="1"/>
    <col min="16" max="16" width="17.5703125" style="38" bestFit="1" customWidth="1"/>
    <col min="17" max="17" width="14.5703125" style="38" bestFit="1" customWidth="1"/>
    <col min="18" max="18" width="11.7109375" style="38" customWidth="1"/>
    <col min="19" max="19" width="9.7109375" style="38" customWidth="1"/>
    <col min="20" max="20" width="11.7109375" style="38" customWidth="1"/>
    <col min="21" max="21" width="9.7109375" style="38" customWidth="1"/>
    <col min="22" max="22" width="10.7109375" style="38" customWidth="1"/>
    <col min="23" max="23" width="9.7109375" style="38" customWidth="1"/>
    <col min="24" max="24" width="8.140625" style="38" customWidth="1"/>
    <col min="25" max="25" width="7.140625" style="38" customWidth="1"/>
    <col min="26" max="26" width="9.7109375" style="38" customWidth="1"/>
    <col min="27" max="27" width="8.140625" style="38" customWidth="1"/>
    <col min="28" max="28" width="10.7109375" style="38" customWidth="1"/>
    <col min="29" max="29" width="8.140625" style="38" customWidth="1"/>
    <col min="30" max="31" width="9.7109375" style="38" customWidth="1"/>
    <col min="32" max="16384" width="9.140625" style="38"/>
  </cols>
  <sheetData>
    <row r="1" spans="1:32" ht="12.75" customHeight="1">
      <c r="C1" s="29" t="s">
        <v>74</v>
      </c>
    </row>
    <row r="2" spans="1:32" ht="12.75" customHeight="1">
      <c r="A2" s="40"/>
      <c r="B2" s="41"/>
      <c r="C2" s="41" t="str">
        <f>[2]Inputs!$C$4</f>
        <v>Rocky Mountain Power</v>
      </c>
      <c r="D2" s="42"/>
      <c r="E2" s="43"/>
      <c r="F2" s="41"/>
      <c r="G2" s="43"/>
      <c r="H2" s="43"/>
      <c r="I2" s="43"/>
      <c r="J2" s="41"/>
      <c r="K2" s="41"/>
      <c r="L2" s="41"/>
      <c r="M2" s="41"/>
      <c r="N2" s="41"/>
      <c r="O2" s="43"/>
      <c r="P2" s="43"/>
    </row>
    <row r="3" spans="1:32" ht="12.75" customHeight="1">
      <c r="A3" s="40"/>
      <c r="B3" s="41"/>
      <c r="C3" s="43" t="s">
        <v>75</v>
      </c>
      <c r="D3" s="42"/>
      <c r="E3" s="43"/>
      <c r="F3" s="41"/>
      <c r="G3" s="43"/>
      <c r="H3" s="41"/>
      <c r="I3" s="41"/>
      <c r="J3" s="41"/>
      <c r="K3" s="41"/>
      <c r="L3" s="41"/>
      <c r="M3" s="41"/>
      <c r="N3" s="41"/>
      <c r="O3" s="43"/>
      <c r="P3" s="43"/>
    </row>
    <row r="4" spans="1:32" ht="12.75" customHeight="1">
      <c r="A4" s="40"/>
      <c r="B4" s="41"/>
      <c r="C4" s="41" t="str">
        <f>[2]Inputs!$C$5</f>
        <v>State of Utah</v>
      </c>
      <c r="D4" s="42"/>
      <c r="E4" s="43"/>
      <c r="F4" s="41"/>
      <c r="G4" s="43"/>
      <c r="H4" s="41"/>
      <c r="I4" s="41"/>
      <c r="J4" s="41"/>
      <c r="K4" s="41"/>
      <c r="L4" s="41"/>
      <c r="M4" s="41"/>
      <c r="N4" s="41"/>
      <c r="O4" s="43"/>
      <c r="P4" s="43"/>
    </row>
    <row r="5" spans="1:32" ht="12.75" customHeight="1">
      <c r="A5" s="40"/>
      <c r="B5" s="41"/>
      <c r="C5" s="41" t="str">
        <f>[2]Inputs!$C$7</f>
        <v>2020 Protocol (Non Wgt)</v>
      </c>
      <c r="D5" s="42"/>
      <c r="E5" s="43"/>
      <c r="F5" s="41"/>
      <c r="G5" s="43"/>
      <c r="H5" s="41"/>
      <c r="I5" s="41"/>
      <c r="J5" s="41"/>
      <c r="K5" s="41"/>
      <c r="L5" s="41"/>
      <c r="M5" s="41"/>
      <c r="N5" s="41"/>
      <c r="O5" s="41"/>
      <c r="P5" s="41"/>
    </row>
    <row r="6" spans="1:32" ht="12.75" customHeight="1">
      <c r="A6" s="40"/>
      <c r="B6" s="44"/>
      <c r="C6" s="41" t="str">
        <f>[2]Inputs!C6</f>
        <v>12 Months Ended Dec 2020</v>
      </c>
      <c r="D6" s="42"/>
      <c r="E6" s="43"/>
      <c r="F6" s="41"/>
      <c r="G6" s="43"/>
      <c r="H6" s="41"/>
      <c r="I6" s="41"/>
      <c r="J6" s="41"/>
      <c r="K6" s="41"/>
      <c r="L6" s="41"/>
      <c r="M6" s="41"/>
      <c r="N6" s="41"/>
      <c r="O6" s="41"/>
      <c r="P6" s="41"/>
    </row>
    <row r="7" spans="1:32" ht="12.75" customHeight="1">
      <c r="A7" s="4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2" ht="12.75" customHeight="1">
      <c r="A8" s="40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2" ht="12.75" customHeight="1">
      <c r="A9" s="40"/>
      <c r="B9" s="29"/>
      <c r="C9" s="46" t="s">
        <v>2</v>
      </c>
      <c r="D9" s="47" t="s">
        <v>3</v>
      </c>
      <c r="E9" s="46" t="s">
        <v>4</v>
      </c>
      <c r="F9" s="46" t="s">
        <v>5</v>
      </c>
      <c r="G9" s="46" t="s">
        <v>6</v>
      </c>
      <c r="H9" s="46" t="s">
        <v>7</v>
      </c>
      <c r="I9" s="46" t="s">
        <v>8</v>
      </c>
      <c r="J9" s="46" t="s">
        <v>9</v>
      </c>
      <c r="K9" s="46" t="s">
        <v>10</v>
      </c>
      <c r="L9" s="46" t="s">
        <v>11</v>
      </c>
      <c r="M9" s="46" t="s">
        <v>12</v>
      </c>
      <c r="N9" s="46" t="s">
        <v>13</v>
      </c>
      <c r="O9" s="46" t="s">
        <v>14</v>
      </c>
      <c r="P9" s="46" t="s">
        <v>15</v>
      </c>
      <c r="Q9" s="46"/>
    </row>
    <row r="10" spans="1:32" ht="12.75" customHeight="1">
      <c r="A10" s="40"/>
      <c r="B10" s="29"/>
      <c r="C10" s="29"/>
      <c r="D10" s="27"/>
      <c r="E10" s="46"/>
      <c r="F10" s="48"/>
      <c r="G10" s="40"/>
      <c r="H10" s="40"/>
      <c r="I10" s="40"/>
      <c r="J10" s="40"/>
      <c r="K10" s="48"/>
      <c r="L10" s="40"/>
      <c r="M10" s="40"/>
      <c r="N10" s="40"/>
      <c r="O10" s="45"/>
      <c r="P10" s="45"/>
      <c r="Q10" s="49" t="s">
        <v>16</v>
      </c>
    </row>
    <row r="11" spans="1:32" ht="38.25">
      <c r="A11" s="40"/>
      <c r="B11" s="50"/>
      <c r="C11" s="51" t="s">
        <v>17</v>
      </c>
      <c r="D11" s="52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3">
        <f>ROUND(SUM(Q14:Q68),0)</f>
        <v>0</v>
      </c>
    </row>
    <row r="12" spans="1:32" ht="12.75" customHeight="1">
      <c r="A12" s="40"/>
      <c r="B12" s="29"/>
      <c r="C12" s="29"/>
      <c r="D12" s="2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32" ht="12.75" customHeight="1">
      <c r="A13" s="40">
        <f>ROW()</f>
        <v>13</v>
      </c>
      <c r="B13" s="29"/>
      <c r="C13" s="29" t="s">
        <v>19</v>
      </c>
      <c r="D13" s="2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32" ht="12.75" customHeight="1">
      <c r="A14" s="40">
        <f>ROW()</f>
        <v>14</v>
      </c>
      <c r="B14" s="29"/>
      <c r="C14" s="29" t="s">
        <v>20</v>
      </c>
      <c r="D14" s="27"/>
      <c r="E14" s="48">
        <f>SUM(F14:P14)</f>
        <v>110013367.99801663</v>
      </c>
      <c r="F14" s="29">
        <f>[2]Transmission!I15</f>
        <v>41213149.41145093</v>
      </c>
      <c r="G14" s="29">
        <f>[2]Transmission!J15</f>
        <v>29983855.69658063</v>
      </c>
      <c r="H14" s="29">
        <f>[2]Transmission!K15</f>
        <v>7968648.4989705458</v>
      </c>
      <c r="I14" s="29">
        <f>[2]Transmission!L15</f>
        <v>133262.25510914429</v>
      </c>
      <c r="J14" s="29">
        <f>[2]Transmission!M15</f>
        <v>18185613.688136488</v>
      </c>
      <c r="K14" s="29">
        <f>[2]Transmission!N15</f>
        <v>1095937.868692206</v>
      </c>
      <c r="L14" s="29">
        <f>[2]Transmission!O15</f>
        <v>31892.315443603205</v>
      </c>
      <c r="M14" s="29">
        <f>[2]Transmission!P15</f>
        <v>26524.291802117004</v>
      </c>
      <c r="N14" s="29">
        <f>[2]Transmission!Q15</f>
        <v>6974476.0171043035</v>
      </c>
      <c r="O14" s="29">
        <f>[2]Transmission!R15</f>
        <v>2623319.0209877524</v>
      </c>
      <c r="P14" s="29">
        <f>[2]Transmission!S15</f>
        <v>1776688.9337389013</v>
      </c>
      <c r="Q14" s="38">
        <f>ROUND(SUM(F14:P14)-E14,0)</f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2.75" customHeight="1">
      <c r="A15" s="40">
        <f>ROW()</f>
        <v>15</v>
      </c>
      <c r="B15" s="29"/>
      <c r="C15" s="29" t="s">
        <v>21</v>
      </c>
      <c r="D15" s="27"/>
      <c r="E15" s="48">
        <f t="shared" ref="E15:E22" si="0">SUM(F15:P15)</f>
        <v>56675848.428381622</v>
      </c>
      <c r="F15" s="29">
        <f>[2]Transmission!I16</f>
        <v>21127081.522985522</v>
      </c>
      <c r="G15" s="29">
        <f>[2]Transmission!J16</f>
        <v>15528859.446267501</v>
      </c>
      <c r="H15" s="29">
        <f>[2]Transmission!K16</f>
        <v>4111331.5615863316</v>
      </c>
      <c r="I15" s="29">
        <f>[2]Transmission!L16</f>
        <v>55947.040032109813</v>
      </c>
      <c r="J15" s="29">
        <f>[2]Transmission!M16</f>
        <v>9434082.5368944034</v>
      </c>
      <c r="K15" s="29">
        <f>[2]Transmission!N16</f>
        <v>554858.74912601628</v>
      </c>
      <c r="L15" s="29">
        <f>[2]Transmission!O16</f>
        <v>15963.280406161577</v>
      </c>
      <c r="M15" s="29">
        <f>[2]Transmission!P16</f>
        <v>12500.992174937099</v>
      </c>
      <c r="N15" s="29">
        <f>[2]Transmission!Q16</f>
        <v>3576818.3552202964</v>
      </c>
      <c r="O15" s="29">
        <f>[2]Transmission!R16</f>
        <v>1360791.7278210004</v>
      </c>
      <c r="P15" s="29">
        <f>[2]Transmission!S16</f>
        <v>897613.21586734336</v>
      </c>
      <c r="Q15" s="38">
        <f t="shared" ref="Q15:Q24" si="1">ROUND(SUM(F15:P15)-E15,0)</f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2.75" customHeight="1">
      <c r="A16" s="40">
        <f>ROW()</f>
        <v>16</v>
      </c>
      <c r="B16" s="29"/>
      <c r="C16" s="29" t="s">
        <v>22</v>
      </c>
      <c r="D16" s="27"/>
      <c r="E16" s="48">
        <f t="shared" si="0"/>
        <v>3533814.5014338787</v>
      </c>
      <c r="F16" s="29">
        <f>[2]Transmission!I17</f>
        <v>1317301.6219288716</v>
      </c>
      <c r="G16" s="29">
        <f>[2]Transmission!J17</f>
        <v>968245.03247256542</v>
      </c>
      <c r="H16" s="29">
        <f>[2]Transmission!K17</f>
        <v>256346.98898060128</v>
      </c>
      <c r="I16" s="29">
        <f>[2]Transmission!L17</f>
        <v>3488.3723289577738</v>
      </c>
      <c r="J16" s="29">
        <f>[2]Transmission!M17</f>
        <v>588227.58901844162</v>
      </c>
      <c r="K16" s="29">
        <f>[2]Transmission!N17</f>
        <v>34596.180706261526</v>
      </c>
      <c r="L16" s="29">
        <f>[2]Transmission!O17</f>
        <v>995.33175689523432</v>
      </c>
      <c r="M16" s="29">
        <f>[2]Transmission!P17</f>
        <v>779.45348248164919</v>
      </c>
      <c r="N16" s="29">
        <f>[2]Transmission!Q17</f>
        <v>223019.37991532049</v>
      </c>
      <c r="O16" s="29">
        <f>[2]Transmission!R17</f>
        <v>84847.173435466641</v>
      </c>
      <c r="P16" s="29">
        <f>[2]Transmission!S17</f>
        <v>55967.377408015513</v>
      </c>
      <c r="Q16" s="38">
        <f t="shared" si="1"/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2.75" customHeight="1">
      <c r="A17" s="40">
        <f>ROW()</f>
        <v>17</v>
      </c>
      <c r="B17" s="29"/>
      <c r="C17" s="29" t="s">
        <v>23</v>
      </c>
      <c r="D17" s="27"/>
      <c r="E17" s="48">
        <f t="shared" si="0"/>
        <v>20225596.9412026</v>
      </c>
      <c r="F17" s="29">
        <f>[2]Transmission!I18</f>
        <v>7454586.6138733039</v>
      </c>
      <c r="G17" s="29">
        <f>[2]Transmission!J18</f>
        <v>5658648.1907522632</v>
      </c>
      <c r="H17" s="29">
        <f>[2]Transmission!K18</f>
        <v>1498339.3732542293</v>
      </c>
      <c r="I17" s="29">
        <f>[2]Transmission!L18</f>
        <v>10860.884321797221</v>
      </c>
      <c r="J17" s="29">
        <f>[2]Transmission!M18</f>
        <v>3440774.6471584491</v>
      </c>
      <c r="K17" s="29">
        <f>[2]Transmission!N18</f>
        <v>200363.55050167278</v>
      </c>
      <c r="L17" s="29">
        <f>[2]Transmission!O18</f>
        <v>4758.9760514658474</v>
      </c>
      <c r="M17" s="29">
        <f>[2]Transmission!P18</f>
        <v>3182.9897314598943</v>
      </c>
      <c r="N17" s="29">
        <f>[2]Transmission!Q18</f>
        <v>1130585.5616501658</v>
      </c>
      <c r="O17" s="29">
        <f>[2]Transmission!R18</f>
        <v>496278.39158690628</v>
      </c>
      <c r="P17" s="29">
        <f>[2]Transmission!S18</f>
        <v>327217.76232088642</v>
      </c>
      <c r="Q17" s="38">
        <f t="shared" si="1"/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2.75" customHeight="1">
      <c r="A18" s="40">
        <f>ROW()</f>
        <v>18</v>
      </c>
      <c r="B18" s="29"/>
      <c r="C18" s="29" t="s">
        <v>24</v>
      </c>
      <c r="D18" s="27"/>
      <c r="E18" s="48">
        <f t="shared" si="0"/>
        <v>2605700.4329309147</v>
      </c>
      <c r="F18" s="29">
        <f>[2]Transmission!I19</f>
        <v>351348.23043475871</v>
      </c>
      <c r="G18" s="29">
        <f>[2]Transmission!J19</f>
        <v>2435518.0872773775</v>
      </c>
      <c r="H18" s="29">
        <f>[2]Transmission!K19</f>
        <v>617449.85761553794</v>
      </c>
      <c r="I18" s="29">
        <f>[2]Transmission!L19</f>
        <v>38566.548942643145</v>
      </c>
      <c r="J18" s="29">
        <f>[2]Transmission!M19</f>
        <v>-1153563.1330969685</v>
      </c>
      <c r="K18" s="29">
        <f>[2]Transmission!N19</f>
        <v>6410.2444207507215</v>
      </c>
      <c r="L18" s="29">
        <f>[2]Transmission!O19</f>
        <v>3481.0990119477938</v>
      </c>
      <c r="M18" s="29">
        <f>[2]Transmission!P19</f>
        <v>18161.074412186557</v>
      </c>
      <c r="N18" s="29">
        <f>[2]Transmission!Q19</f>
        <v>576877.21865076281</v>
      </c>
      <c r="O18" s="29">
        <f>[2]Transmission!R19</f>
        <v>-333597.99523517227</v>
      </c>
      <c r="P18" s="29">
        <f>[2]Transmission!S19</f>
        <v>45049.200497089863</v>
      </c>
      <c r="Q18" s="38">
        <f t="shared" si="1"/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2.75" customHeight="1">
      <c r="A19" s="40">
        <f>ROW()</f>
        <v>19</v>
      </c>
      <c r="B19" s="29"/>
      <c r="C19" s="29" t="s">
        <v>25</v>
      </c>
      <c r="D19" s="27"/>
      <c r="E19" s="48">
        <f t="shared" si="0"/>
        <v>590119.02095648716</v>
      </c>
      <c r="F19" s="29">
        <f>[2]Transmission!I20</f>
        <v>79570.648697225697</v>
      </c>
      <c r="G19" s="29">
        <f>[2]Transmission!J20</f>
        <v>551577.43039913266</v>
      </c>
      <c r="H19" s="29">
        <f>[2]Transmission!K20</f>
        <v>139835.30142640343</v>
      </c>
      <c r="I19" s="29">
        <f>[2]Transmission!L20</f>
        <v>8734.2557939800208</v>
      </c>
      <c r="J19" s="29">
        <f>[2]Transmission!M20</f>
        <v>-261250.11843705314</v>
      </c>
      <c r="K19" s="29">
        <f>[2]Transmission!N20</f>
        <v>1451.7429225010087</v>
      </c>
      <c r="L19" s="29">
        <f>[2]Transmission!O20</f>
        <v>788.3725676295752</v>
      </c>
      <c r="M19" s="29">
        <f>[2]Transmission!P20</f>
        <v>4112.9806466596301</v>
      </c>
      <c r="N19" s="29">
        <f>[2]Transmission!Q20</f>
        <v>130646.72177199461</v>
      </c>
      <c r="O19" s="29">
        <f>[2]Transmission!R20</f>
        <v>-75550.711759983271</v>
      </c>
      <c r="P19" s="29">
        <f>[2]Transmission!S20</f>
        <v>10202.396927997033</v>
      </c>
      <c r="Q19" s="38">
        <f t="shared" si="1"/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2.75" customHeight="1">
      <c r="A20" s="40">
        <f>ROW()</f>
        <v>20</v>
      </c>
      <c r="B20" s="29"/>
      <c r="C20" s="29" t="s">
        <v>26</v>
      </c>
      <c r="D20" s="27"/>
      <c r="E20" s="48">
        <f t="shared" si="0"/>
        <v>-17573287.432221964</v>
      </c>
      <c r="F20" s="29">
        <f>[2]Transmission!I21</f>
        <v>-6477019.8691698313</v>
      </c>
      <c r="G20" s="29">
        <f>[2]Transmission!J21</f>
        <v>-4916594.1268875897</v>
      </c>
      <c r="H20" s="29">
        <f>[2]Transmission!K21</f>
        <v>-1301852.7242363943</v>
      </c>
      <c r="I20" s="29">
        <f>[2]Transmission!L21</f>
        <v>-9436.628372942705</v>
      </c>
      <c r="J20" s="29">
        <f>[2]Transmission!M21</f>
        <v>-2989564.2655095002</v>
      </c>
      <c r="K20" s="29">
        <f>[2]Transmission!N21</f>
        <v>-174088.62018472812</v>
      </c>
      <c r="L20" s="29">
        <f>[2]Transmission!O21</f>
        <v>-4134.9016436247366</v>
      </c>
      <c r="M20" s="29">
        <f>[2]Transmission!P21</f>
        <v>-2765.5843042539063</v>
      </c>
      <c r="N20" s="29">
        <f>[2]Transmission!Q21</f>
        <v>-982324.77881155303</v>
      </c>
      <c r="O20" s="29">
        <f>[2]Transmission!R21</f>
        <v>-431198.29032047105</v>
      </c>
      <c r="P20" s="29">
        <f>[2]Transmission!S21</f>
        <v>-284307.64278107474</v>
      </c>
      <c r="Q20" s="38">
        <f t="shared" si="1"/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2.75" customHeight="1">
      <c r="A21" s="40">
        <f>ROW()</f>
        <v>21</v>
      </c>
      <c r="B21" s="29"/>
      <c r="C21" s="29" t="s">
        <v>27</v>
      </c>
      <c r="E21" s="48">
        <f t="shared" si="0"/>
        <v>-523020.83910127572</v>
      </c>
      <c r="F21" s="29">
        <f>[2]Transmission!I22</f>
        <v>-192770.78235443798</v>
      </c>
      <c r="G21" s="29">
        <f>[2]Transmission!J22</f>
        <v>-146328.97775575807</v>
      </c>
      <c r="H21" s="29">
        <f>[2]Transmission!K22</f>
        <v>-38746.085889878836</v>
      </c>
      <c r="I21" s="29">
        <f>[2]Transmission!L22</f>
        <v>-280.85543521320244</v>
      </c>
      <c r="J21" s="29">
        <f>[2]Transmission!M22</f>
        <v>-88976.204180612185</v>
      </c>
      <c r="K21" s="29">
        <f>[2]Transmission!N22</f>
        <v>-5181.2716634935932</v>
      </c>
      <c r="L21" s="29">
        <f>[2]Transmission!O22</f>
        <v>-123.06403884821736</v>
      </c>
      <c r="M21" s="29">
        <f>[2]Transmission!P22</f>
        <v>-82.310053198356272</v>
      </c>
      <c r="N21" s="29">
        <f>[2]Transmission!Q22</f>
        <v>-29236.210473741263</v>
      </c>
      <c r="O21" s="29">
        <f>[2]Transmission!R22</f>
        <v>-12833.437823871798</v>
      </c>
      <c r="P21" s="29">
        <f>[2]Transmission!S22</f>
        <v>-8461.6394322221586</v>
      </c>
      <c r="Q21" s="38">
        <f t="shared" si="1"/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2.75" customHeight="1">
      <c r="A22" s="40">
        <f>ROW()</f>
        <v>22</v>
      </c>
      <c r="B22" s="29"/>
      <c r="C22" s="29" t="s">
        <v>28</v>
      </c>
      <c r="E22" s="48">
        <f t="shared" si="0"/>
        <v>190.79738350078622</v>
      </c>
      <c r="F22" s="29">
        <f>[2]Transmission!I23</f>
        <v>71.123626507103864</v>
      </c>
      <c r="G22" s="29">
        <f>[2]Transmission!J23</f>
        <v>52.27739563252112</v>
      </c>
      <c r="H22" s="29">
        <f>[2]Transmission!K23</f>
        <v>13.840662758602008</v>
      </c>
      <c r="I22" s="29">
        <f>[2]Transmission!L23</f>
        <v>0.18834387395592639</v>
      </c>
      <c r="J22" s="29">
        <f>[2]Transmission!M23</f>
        <v>31.75952921189133</v>
      </c>
      <c r="K22" s="29">
        <f>[2]Transmission!N23</f>
        <v>1.8679137671761552</v>
      </c>
      <c r="L22" s="29">
        <f>[2]Transmission!O23</f>
        <v>5.3739859535296731E-2</v>
      </c>
      <c r="M22" s="29">
        <f>[2]Transmission!P23</f>
        <v>4.2084179845243999E-2</v>
      </c>
      <c r="N22" s="29">
        <f>[2]Transmission!Q23</f>
        <v>12.04124159333923</v>
      </c>
      <c r="O22" s="29">
        <f>[2]Transmission!R23</f>
        <v>4.5810606873551984</v>
      </c>
      <c r="P22" s="29">
        <f>[2]Transmission!S23</f>
        <v>3.0217854294608557</v>
      </c>
      <c r="Q22" s="38">
        <f t="shared" si="1"/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2.75" customHeight="1">
      <c r="A23" s="40">
        <f>ROW()</f>
        <v>23</v>
      </c>
      <c r="B23" s="29"/>
      <c r="D23" s="2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32" ht="12.75" customHeight="1">
      <c r="A24" s="40">
        <f>ROW()</f>
        <v>24</v>
      </c>
      <c r="B24" s="29"/>
      <c r="C24" s="29" t="s">
        <v>29</v>
      </c>
      <c r="D24" s="27"/>
      <c r="E24" s="54">
        <f>SUM(E14:E22)</f>
        <v>175548329.84898236</v>
      </c>
      <c r="F24" s="54">
        <f>SUM(F14:F22)</f>
        <v>64873318.521472856</v>
      </c>
      <c r="G24" s="54">
        <f t="shared" ref="G24:P24" si="2">SUM(G14:G22)</f>
        <v>50063833.056501761</v>
      </c>
      <c r="H24" s="54">
        <f t="shared" si="2"/>
        <v>13251366.612370133</v>
      </c>
      <c r="I24" s="54">
        <f t="shared" si="2"/>
        <v>241142.06106435033</v>
      </c>
      <c r="J24" s="54">
        <f t="shared" si="2"/>
        <v>27155376.499512859</v>
      </c>
      <c r="K24" s="54">
        <f t="shared" si="2"/>
        <v>1714350.3124349536</v>
      </c>
      <c r="L24" s="54">
        <f t="shared" si="2"/>
        <v>53621.463295089801</v>
      </c>
      <c r="M24" s="54">
        <f t="shared" si="2"/>
        <v>62413.929976569416</v>
      </c>
      <c r="N24" s="54">
        <f t="shared" si="2"/>
        <v>11600874.306269145</v>
      </c>
      <c r="O24" s="54">
        <f t="shared" si="2"/>
        <v>3712060.4597523161</v>
      </c>
      <c r="P24" s="54">
        <f t="shared" si="2"/>
        <v>2819972.6263323664</v>
      </c>
      <c r="Q24" s="38">
        <f t="shared" si="1"/>
        <v>0</v>
      </c>
    </row>
    <row r="25" spans="1:32" ht="12.75" customHeight="1">
      <c r="A25" s="40">
        <f>ROW()</f>
        <v>25</v>
      </c>
      <c r="B25" s="29"/>
      <c r="C25" s="29"/>
      <c r="D25" s="2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32" ht="12.75" customHeight="1">
      <c r="A26" s="40">
        <f>ROW()</f>
        <v>26</v>
      </c>
      <c r="B26" s="29"/>
      <c r="C26" s="29"/>
      <c r="D26" s="2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32" ht="12.75" customHeight="1">
      <c r="A27" s="40">
        <f>ROW()</f>
        <v>27</v>
      </c>
      <c r="B27" s="29"/>
      <c r="C27" s="29" t="s">
        <v>31</v>
      </c>
      <c r="D27" s="2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32" ht="12.75" customHeight="1">
      <c r="A28" s="40">
        <f>ROW()</f>
        <v>28</v>
      </c>
      <c r="B28" s="29"/>
      <c r="C28" s="29" t="s">
        <v>32</v>
      </c>
      <c r="D28" s="27"/>
      <c r="E28" s="48">
        <f>SUM(F28:P28)</f>
        <v>3191146903.147027</v>
      </c>
      <c r="F28" s="29">
        <f>[2]Transmission!I31</f>
        <v>1189565267.1138175</v>
      </c>
      <c r="G28" s="29">
        <f>[2]Transmission!J31</f>
        <v>874356063.57056916</v>
      </c>
      <c r="H28" s="29">
        <f>[2]Transmission!K31</f>
        <v>231489485.28129673</v>
      </c>
      <c r="I28" s="29">
        <f>[2]Transmission!L31</f>
        <v>3150111.1759150075</v>
      </c>
      <c r="J28" s="29">
        <f>[2]Transmission!M31</f>
        <v>531188224.02256328</v>
      </c>
      <c r="K28" s="29">
        <f>[2]Transmission!N31</f>
        <v>31241451.659872055</v>
      </c>
      <c r="L28" s="29">
        <f>[2]Transmission!O31</f>
        <v>898816.23733541265</v>
      </c>
      <c r="M28" s="29">
        <f>[2]Transmission!P31</f>
        <v>703871.28859175113</v>
      </c>
      <c r="N28" s="29">
        <f>[2]Transmission!Q31</f>
        <v>201393594.16567314</v>
      </c>
      <c r="O28" s="29">
        <f>[2]Transmission!R31</f>
        <v>76619696.545900941</v>
      </c>
      <c r="P28" s="29">
        <f>[2]Transmission!S31</f>
        <v>50540322.085491709</v>
      </c>
      <c r="Q28" s="38">
        <f t="shared" ref="Q28:Q38" si="3">ROUND(SUM(F28:P28)-E28,0)</f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2.75" customHeight="1">
      <c r="A29" s="40">
        <f>ROW()</f>
        <v>29</v>
      </c>
      <c r="B29" s="29"/>
      <c r="C29" s="29" t="s">
        <v>33</v>
      </c>
      <c r="D29" s="27"/>
      <c r="E29" s="48">
        <f t="shared" ref="E29:E38" si="4">SUM(F29:P29)</f>
        <v>1352868.4366605633</v>
      </c>
      <c r="F29" s="29">
        <f>[2]Transmission!I32</f>
        <v>504309.37592967006</v>
      </c>
      <c r="G29" s="29">
        <f>[2]Transmission!J32</f>
        <v>370678.24099256162</v>
      </c>
      <c r="H29" s="29">
        <f>[2]Transmission!K32</f>
        <v>98138.640294817378</v>
      </c>
      <c r="I29" s="29">
        <f>[2]Transmission!L32</f>
        <v>1335.471575333728</v>
      </c>
      <c r="J29" s="29">
        <f>[2]Transmission!M32</f>
        <v>225194.20259130481</v>
      </c>
      <c r="K29" s="29">
        <f>[2]Transmission!N32</f>
        <v>13244.634342723763</v>
      </c>
      <c r="L29" s="29">
        <f>[2]Transmission!O32</f>
        <v>381.04799144468137</v>
      </c>
      <c r="M29" s="29">
        <f>[2]Transmission!P32</f>
        <v>298.40219792711491</v>
      </c>
      <c r="N29" s="29">
        <f>[2]Transmission!Q32</f>
        <v>85379.659778017187</v>
      </c>
      <c r="O29" s="29">
        <f>[2]Transmission!R32</f>
        <v>32482.481135931601</v>
      </c>
      <c r="P29" s="29">
        <f>[2]Transmission!S32</f>
        <v>21426.279830831812</v>
      </c>
      <c r="Q29" s="38">
        <f t="shared" si="3"/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2.75" customHeight="1">
      <c r="A30" s="40">
        <f>ROW()</f>
        <v>30</v>
      </c>
      <c r="B30" s="29"/>
      <c r="C30" s="29" t="s">
        <v>34</v>
      </c>
      <c r="D30" s="27"/>
      <c r="E30" s="48">
        <f t="shared" si="4"/>
        <v>0</v>
      </c>
      <c r="F30" s="29">
        <f>[2]Transmission!I33</f>
        <v>0</v>
      </c>
      <c r="G30" s="29">
        <f>[2]Transmission!J33</f>
        <v>0</v>
      </c>
      <c r="H30" s="29">
        <f>[2]Transmission!K33</f>
        <v>0</v>
      </c>
      <c r="I30" s="29">
        <f>[2]Transmission!L33</f>
        <v>0</v>
      </c>
      <c r="J30" s="29">
        <f>[2]Transmission!M33</f>
        <v>0</v>
      </c>
      <c r="K30" s="29">
        <f>[2]Transmission!N33</f>
        <v>0</v>
      </c>
      <c r="L30" s="29">
        <f>[2]Transmission!O33</f>
        <v>0</v>
      </c>
      <c r="M30" s="29">
        <f>[2]Transmission!P33</f>
        <v>0</v>
      </c>
      <c r="N30" s="29">
        <f>[2]Transmission!Q33</f>
        <v>0</v>
      </c>
      <c r="O30" s="29">
        <f>[2]Transmission!R33</f>
        <v>0</v>
      </c>
      <c r="P30" s="29">
        <f>[2]Transmission!S33</f>
        <v>0</v>
      </c>
      <c r="Q30" s="38">
        <f t="shared" si="3"/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2.75" customHeight="1">
      <c r="A31" s="40">
        <f>ROW()</f>
        <v>31</v>
      </c>
      <c r="B31" s="29"/>
      <c r="C31" s="2" t="s">
        <v>35</v>
      </c>
      <c r="D31" s="27"/>
      <c r="E31" s="48">
        <f t="shared" si="4"/>
        <v>0</v>
      </c>
      <c r="F31" s="29">
        <f>[2]Transmission!I34</f>
        <v>0</v>
      </c>
      <c r="G31" s="29">
        <f>[2]Transmission!J34</f>
        <v>0</v>
      </c>
      <c r="H31" s="29">
        <f>[2]Transmission!K34</f>
        <v>0</v>
      </c>
      <c r="I31" s="29">
        <f>[2]Transmission!L34</f>
        <v>0</v>
      </c>
      <c r="J31" s="29">
        <f>[2]Transmission!M34</f>
        <v>0</v>
      </c>
      <c r="K31" s="29">
        <f>[2]Transmission!N34</f>
        <v>0</v>
      </c>
      <c r="L31" s="29">
        <f>[2]Transmission!O34</f>
        <v>0</v>
      </c>
      <c r="M31" s="29">
        <f>[2]Transmission!P34</f>
        <v>0</v>
      </c>
      <c r="N31" s="29">
        <f>[2]Transmission!Q34</f>
        <v>0</v>
      </c>
      <c r="O31" s="29">
        <f>[2]Transmission!R34</f>
        <v>0</v>
      </c>
      <c r="P31" s="29">
        <f>[2]Transmission!S34</f>
        <v>0</v>
      </c>
      <c r="Q31" s="38">
        <f t="shared" si="3"/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2.75" customHeight="1">
      <c r="A32" s="40">
        <f>ROW()</f>
        <v>32</v>
      </c>
      <c r="B32" s="29"/>
      <c r="C32" s="29" t="s">
        <v>36</v>
      </c>
      <c r="D32" s="27"/>
      <c r="E32" s="48">
        <f t="shared" si="4"/>
        <v>4455654.6101039471</v>
      </c>
      <c r="F32" s="29">
        <f>[2]Transmission!I35</f>
        <v>1660936.3740692111</v>
      </c>
      <c r="G32" s="29">
        <f>[2]Transmission!J35</f>
        <v>1220823.9682349255</v>
      </c>
      <c r="H32" s="29">
        <f>[2]Transmission!K35</f>
        <v>323218.33609948284</v>
      </c>
      <c r="I32" s="29">
        <f>[2]Transmission!L35</f>
        <v>4398.358273467109</v>
      </c>
      <c r="J32" s="29">
        <f>[2]Transmission!M35</f>
        <v>741674.17891824222</v>
      </c>
      <c r="K32" s="29">
        <f>[2]Transmission!N35</f>
        <v>43621.031039771929</v>
      </c>
      <c r="L32" s="29">
        <f>[2]Transmission!O35</f>
        <v>1254.9766065518229</v>
      </c>
      <c r="M32" s="29">
        <f>[2]Transmission!P35</f>
        <v>982.78375992054589</v>
      </c>
      <c r="N32" s="29">
        <f>[2]Transmission!Q35</f>
        <v>281196.79962233984</v>
      </c>
      <c r="O32" s="29">
        <f>[2]Transmission!R35</f>
        <v>106980.6293789979</v>
      </c>
      <c r="P32" s="29">
        <f>[2]Transmission!S35</f>
        <v>70567.17410103642</v>
      </c>
      <c r="Q32" s="38">
        <f t="shared" si="3"/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2.75" customHeight="1">
      <c r="A33" s="40">
        <f>ROW()</f>
        <v>33</v>
      </c>
      <c r="B33" s="29"/>
      <c r="C33" s="29" t="s">
        <v>37</v>
      </c>
      <c r="D33" s="27"/>
      <c r="E33" s="48">
        <f t="shared" si="4"/>
        <v>0</v>
      </c>
      <c r="F33" s="29">
        <f>[2]Transmission!I36</f>
        <v>0</v>
      </c>
      <c r="G33" s="29">
        <f>[2]Transmission!J36</f>
        <v>0</v>
      </c>
      <c r="H33" s="29">
        <f>[2]Transmission!K36</f>
        <v>0</v>
      </c>
      <c r="I33" s="29">
        <f>[2]Transmission!L36</f>
        <v>0</v>
      </c>
      <c r="J33" s="29">
        <f>[2]Transmission!M36</f>
        <v>0</v>
      </c>
      <c r="K33" s="29">
        <f>[2]Transmission!N36</f>
        <v>0</v>
      </c>
      <c r="L33" s="29">
        <f>[2]Transmission!O36</f>
        <v>0</v>
      </c>
      <c r="M33" s="29">
        <f>[2]Transmission!P36</f>
        <v>0</v>
      </c>
      <c r="N33" s="29">
        <f>[2]Transmission!Q36</f>
        <v>0</v>
      </c>
      <c r="O33" s="29">
        <f>[2]Transmission!R36</f>
        <v>0</v>
      </c>
      <c r="P33" s="29">
        <f>[2]Transmission!S36</f>
        <v>0</v>
      </c>
      <c r="Q33" s="38">
        <f t="shared" si="3"/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2.75" customHeight="1">
      <c r="A34" s="40">
        <f>ROW()</f>
        <v>34</v>
      </c>
      <c r="B34" s="29"/>
      <c r="C34" s="29" t="s">
        <v>38</v>
      </c>
      <c r="D34" s="27"/>
      <c r="E34" s="48">
        <f t="shared" si="4"/>
        <v>1643582.1110513406</v>
      </c>
      <c r="F34" s="29">
        <f>[2]Transmission!I37</f>
        <v>612678.84315452969</v>
      </c>
      <c r="G34" s="29">
        <f>[2]Transmission!J37</f>
        <v>450332.13085760776</v>
      </c>
      <c r="H34" s="29">
        <f>[2]Transmission!K37</f>
        <v>119227.34629659649</v>
      </c>
      <c r="I34" s="29">
        <f>[2]Transmission!L37</f>
        <v>1622.4468925109422</v>
      </c>
      <c r="J34" s="29">
        <f>[2]Transmission!M37</f>
        <v>273585.48167858907</v>
      </c>
      <c r="K34" s="29">
        <f>[2]Transmission!N37</f>
        <v>16090.732463868386</v>
      </c>
      <c r="L34" s="29">
        <f>[2]Transmission!O37</f>
        <v>462.93020460766212</v>
      </c>
      <c r="M34" s="29">
        <f>[2]Transmission!P37</f>
        <v>362.52491456008568</v>
      </c>
      <c r="N34" s="29">
        <f>[2]Transmission!Q37</f>
        <v>103726.62829298257</v>
      </c>
      <c r="O34" s="29">
        <f>[2]Transmission!R37</f>
        <v>39462.540089531867</v>
      </c>
      <c r="P34" s="29">
        <f>[2]Transmission!S37</f>
        <v>26030.506205956382</v>
      </c>
      <c r="Q34" s="38">
        <f t="shared" si="3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2" ht="12.75" customHeight="1">
      <c r="A35" s="40">
        <f>ROW()</f>
        <v>35</v>
      </c>
      <c r="B35" s="29"/>
      <c r="C35" s="29" t="s">
        <v>39</v>
      </c>
      <c r="D35" s="27"/>
      <c r="E35" s="48">
        <f t="shared" si="4"/>
        <v>5755264.7134512933</v>
      </c>
      <c r="F35" s="29">
        <f>[2]Transmission!I38</f>
        <v>2145392.6171232695</v>
      </c>
      <c r="G35" s="29">
        <f>[2]Transmission!J38</f>
        <v>1576909.729444701</v>
      </c>
      <c r="H35" s="29">
        <f>[2]Transmission!K38</f>
        <v>417493.55532977381</v>
      </c>
      <c r="I35" s="29">
        <f>[2]Transmission!L38</f>
        <v>5681.2563772332578</v>
      </c>
      <c r="J35" s="29">
        <f>[2]Transmission!M38</f>
        <v>958003.16773353727</v>
      </c>
      <c r="K35" s="29">
        <f>[2]Transmission!N38</f>
        <v>56344.264238584277</v>
      </c>
      <c r="L35" s="29">
        <f>[2]Transmission!O38</f>
        <v>1621.0238925422573</v>
      </c>
      <c r="M35" s="29">
        <f>[2]Transmission!P38</f>
        <v>1269.4387669989869</v>
      </c>
      <c r="N35" s="29">
        <f>[2]Transmission!Q38</f>
        <v>363215.3207593736</v>
      </c>
      <c r="O35" s="29">
        <f>[2]Transmission!R38</f>
        <v>138184.37360282592</v>
      </c>
      <c r="P35" s="29">
        <f>[2]Transmission!S38</f>
        <v>91149.966182453762</v>
      </c>
      <c r="Q35" s="38">
        <f t="shared" si="3"/>
        <v>0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12.75" customHeight="1">
      <c r="A36" s="40">
        <f>ROW()</f>
        <v>36</v>
      </c>
      <c r="B36" s="29"/>
      <c r="C36" s="29" t="s">
        <v>40</v>
      </c>
      <c r="E36" s="48">
        <f t="shared" si="4"/>
        <v>3114021.8510868992</v>
      </c>
      <c r="F36" s="29">
        <f>[2]Transmission!I39</f>
        <v>1156668.5057191844</v>
      </c>
      <c r="G36" s="29">
        <f>[2]Transmission!J39</f>
        <v>873934.65053581132</v>
      </c>
      <c r="H36" s="29">
        <f>[2]Transmission!K39</f>
        <v>231791.57363208965</v>
      </c>
      <c r="I36" s="29">
        <f>[2]Transmission!L39</f>
        <v>4104.1556922533391</v>
      </c>
      <c r="J36" s="29">
        <f>[2]Transmission!M39</f>
        <v>494186.78144733596</v>
      </c>
      <c r="K36" s="29">
        <f>[2]Transmission!N39</f>
        <v>30741.733395542622</v>
      </c>
      <c r="L36" s="29">
        <f>[2]Transmission!O39</f>
        <v>927.6921769263754</v>
      </c>
      <c r="M36" s="29">
        <f>[2]Transmission!P39</f>
        <v>971.60125468278989</v>
      </c>
      <c r="N36" s="29">
        <f>[2]Transmission!Q39</f>
        <v>201356.1142294365</v>
      </c>
      <c r="O36" s="29">
        <f>[2]Transmission!R39</f>
        <v>69001.324683526866</v>
      </c>
      <c r="P36" s="29">
        <f>[2]Transmission!S39</f>
        <v>50337.718320109532</v>
      </c>
      <c r="Q36" s="38">
        <f t="shared" si="3"/>
        <v>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2.75" customHeight="1">
      <c r="A37" s="40">
        <f>ROW()</f>
        <v>37</v>
      </c>
      <c r="B37" s="29"/>
      <c r="C37" s="29" t="s">
        <v>41</v>
      </c>
      <c r="D37" s="27"/>
      <c r="E37" s="48">
        <f t="shared" si="4"/>
        <v>0</v>
      </c>
      <c r="F37" s="29">
        <f>[2]Transmission!I40</f>
        <v>0</v>
      </c>
      <c r="G37" s="29">
        <f>[2]Transmission!J40</f>
        <v>0</v>
      </c>
      <c r="H37" s="29">
        <f>[2]Transmission!K40</f>
        <v>0</v>
      </c>
      <c r="I37" s="29">
        <f>[2]Transmission!L40</f>
        <v>0</v>
      </c>
      <c r="J37" s="29">
        <f>[2]Transmission!M40</f>
        <v>0</v>
      </c>
      <c r="K37" s="29">
        <f>[2]Transmission!N40</f>
        <v>0</v>
      </c>
      <c r="L37" s="29">
        <f>[2]Transmission!O40</f>
        <v>0</v>
      </c>
      <c r="M37" s="29">
        <f>[2]Transmission!P40</f>
        <v>0</v>
      </c>
      <c r="N37" s="29">
        <f>[2]Transmission!Q40</f>
        <v>0</v>
      </c>
      <c r="O37" s="29">
        <f>[2]Transmission!R40</f>
        <v>0</v>
      </c>
      <c r="P37" s="29">
        <f>[2]Transmission!S40</f>
        <v>0</v>
      </c>
      <c r="Q37" s="38">
        <f t="shared" si="3"/>
        <v>0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ht="12.75" customHeight="1">
      <c r="A38" s="40">
        <f>ROW()</f>
        <v>38</v>
      </c>
      <c r="B38" s="29"/>
      <c r="C38" s="29" t="s">
        <v>42</v>
      </c>
      <c r="D38" s="27"/>
      <c r="E38" s="48">
        <f t="shared" si="4"/>
        <v>0</v>
      </c>
      <c r="F38" s="29">
        <f>[2]Transmission!I41</f>
        <v>0</v>
      </c>
      <c r="G38" s="29">
        <f>[2]Transmission!J41</f>
        <v>0</v>
      </c>
      <c r="H38" s="29">
        <f>[2]Transmission!K41</f>
        <v>0</v>
      </c>
      <c r="I38" s="29">
        <f>[2]Transmission!L41</f>
        <v>0</v>
      </c>
      <c r="J38" s="29">
        <f>[2]Transmission!M41</f>
        <v>0</v>
      </c>
      <c r="K38" s="29">
        <f>[2]Transmission!N41</f>
        <v>0</v>
      </c>
      <c r="L38" s="29">
        <f>[2]Transmission!O41</f>
        <v>0</v>
      </c>
      <c r="M38" s="29">
        <f>[2]Transmission!P41</f>
        <v>0</v>
      </c>
      <c r="N38" s="29">
        <f>[2]Transmission!Q41</f>
        <v>0</v>
      </c>
      <c r="O38" s="29">
        <f>[2]Transmission!R41</f>
        <v>0</v>
      </c>
      <c r="P38" s="29">
        <f>[2]Transmission!S41</f>
        <v>0</v>
      </c>
      <c r="Q38" s="38">
        <f t="shared" si="3"/>
        <v>0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ht="12.75" customHeight="1">
      <c r="A39" s="40">
        <f>ROW()</f>
        <v>39</v>
      </c>
      <c r="B39" s="29"/>
      <c r="C39" s="29"/>
      <c r="D39" s="2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32" ht="12.75" customHeight="1">
      <c r="A40" s="40">
        <f>ROW()</f>
        <v>40</v>
      </c>
      <c r="B40" s="29"/>
      <c r="C40" s="29" t="s">
        <v>43</v>
      </c>
      <c r="D40" s="27"/>
      <c r="E40" s="54">
        <f>SUM(E28:E38)</f>
        <v>3207468294.8693819</v>
      </c>
      <c r="F40" s="54">
        <f t="shared" ref="F40:P40" si="5">SUM(F28:F38)</f>
        <v>1195645252.8298132</v>
      </c>
      <c r="G40" s="54">
        <f t="shared" si="5"/>
        <v>878848742.29063475</v>
      </c>
      <c r="H40" s="54">
        <f t="shared" si="5"/>
        <v>232679354.7329495</v>
      </c>
      <c r="I40" s="54">
        <f t="shared" si="5"/>
        <v>3167252.8647258058</v>
      </c>
      <c r="J40" s="54">
        <f t="shared" si="5"/>
        <v>533880867.83493233</v>
      </c>
      <c r="K40" s="54">
        <f t="shared" si="5"/>
        <v>31401494.055352546</v>
      </c>
      <c r="L40" s="54">
        <f t="shared" si="5"/>
        <v>903463.90820748545</v>
      </c>
      <c r="M40" s="54">
        <f t="shared" si="5"/>
        <v>707756.03948584059</v>
      </c>
      <c r="N40" s="54">
        <f t="shared" si="5"/>
        <v>202428468.6883553</v>
      </c>
      <c r="O40" s="54">
        <f t="shared" si="5"/>
        <v>77005807.894791767</v>
      </c>
      <c r="P40" s="54">
        <f t="shared" si="5"/>
        <v>50799833.730132096</v>
      </c>
      <c r="Q40" s="38">
        <f>ROUND(SUM(F40:P40)-E40,0)</f>
        <v>0</v>
      </c>
    </row>
    <row r="41" spans="1:32" ht="12.75" customHeight="1">
      <c r="A41" s="40">
        <f>ROW()</f>
        <v>41</v>
      </c>
      <c r="B41" s="29"/>
      <c r="C41" s="29"/>
      <c r="D41" s="2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32" ht="12.75" customHeight="1">
      <c r="A42" s="40">
        <f>ROW()</f>
        <v>42</v>
      </c>
      <c r="B42" s="29"/>
      <c r="C42" s="29" t="s">
        <v>44</v>
      </c>
      <c r="D42" s="2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32" ht="12.75" customHeight="1">
      <c r="A43" s="40">
        <f>ROW()</f>
        <v>43</v>
      </c>
      <c r="B43" s="29"/>
      <c r="C43" s="29" t="s">
        <v>45</v>
      </c>
      <c r="D43" s="27"/>
      <c r="E43" s="48">
        <f>SUM(F43:P43)</f>
        <v>-907293082.10609102</v>
      </c>
      <c r="F43" s="29">
        <f>[2]Transmission!I46</f>
        <v>-338212050.50187087</v>
      </c>
      <c r="G43" s="29">
        <f>[2]Transmission!J46</f>
        <v>-248593133.39437985</v>
      </c>
      <c r="H43" s="29">
        <f>[2]Transmission!K46</f>
        <v>-65816088.995744854</v>
      </c>
      <c r="I43" s="29">
        <f>[2]Transmission!L46</f>
        <v>-895625.98166640685</v>
      </c>
      <c r="J43" s="29">
        <f>[2]Transmission!M46</f>
        <v>-151025137.85141388</v>
      </c>
      <c r="K43" s="29">
        <f>[2]Transmission!N46</f>
        <v>-8882434.3805672228</v>
      </c>
      <c r="L43" s="29">
        <f>[2]Transmission!O46</f>
        <v>-255547.54418069296</v>
      </c>
      <c r="M43" s="29">
        <f>[2]Transmission!P46</f>
        <v>-200121.63971599287</v>
      </c>
      <c r="N43" s="29">
        <f>[2]Transmission!Q46</f>
        <v>-57259355.433245689</v>
      </c>
      <c r="O43" s="29">
        <f>[2]Transmission!R46</f>
        <v>-21784180.653234258</v>
      </c>
      <c r="P43" s="29">
        <f>[2]Transmission!S46</f>
        <v>-14369405.730071345</v>
      </c>
      <c r="Q43" s="38">
        <f t="shared" ref="Q43:Q49" si="6">ROUND(SUM(F43:P43)-E43,0)</f>
        <v>0</v>
      </c>
    </row>
    <row r="44" spans="1:32" ht="12.75" customHeight="1">
      <c r="A44" s="40">
        <f>ROW()</f>
        <v>44</v>
      </c>
      <c r="B44" s="29"/>
      <c r="C44" s="29" t="s">
        <v>46</v>
      </c>
      <c r="D44" s="27"/>
      <c r="E44" s="48">
        <f t="shared" ref="E44:E49" si="7">SUM(F44:P44)</f>
        <v>-47291406.586003028</v>
      </c>
      <c r="F44" s="29">
        <f>[2]Transmission!I47</f>
        <v>-17628838.914369125</v>
      </c>
      <c r="G44" s="29">
        <f>[2]Transmission!J47</f>
        <v>-12957575.867934832</v>
      </c>
      <c r="H44" s="29">
        <f>[2]Transmission!K47</f>
        <v>-3430573.3020395455</v>
      </c>
      <c r="I44" s="29">
        <f>[2]Transmission!L47</f>
        <v>-46683.274989438811</v>
      </c>
      <c r="J44" s="29">
        <f>[2]Transmission!M47</f>
        <v>-7871978.018678667</v>
      </c>
      <c r="K44" s="29">
        <f>[2]Transmission!N47</f>
        <v>-462984.70036805357</v>
      </c>
      <c r="L44" s="29">
        <f>[2]Transmission!O47</f>
        <v>-13320.064984790195</v>
      </c>
      <c r="M44" s="29">
        <f>[2]Transmission!P47</f>
        <v>-10431.065790227181</v>
      </c>
      <c r="N44" s="29">
        <f>[2]Transmission!Q47</f>
        <v>-2984565.3097677287</v>
      </c>
      <c r="O44" s="29">
        <f>[2]Transmission!R47</f>
        <v>-1135470.5163447715</v>
      </c>
      <c r="P44" s="29">
        <f>[2]Transmission!S47</f>
        <v>-748985.55073583685</v>
      </c>
      <c r="Q44" s="38">
        <f t="shared" si="6"/>
        <v>0</v>
      </c>
    </row>
    <row r="45" spans="1:32" ht="12.75" customHeight="1">
      <c r="A45" s="40">
        <f>ROW()</f>
        <v>45</v>
      </c>
      <c r="B45" s="29"/>
      <c r="C45" s="29" t="s">
        <v>47</v>
      </c>
      <c r="D45" s="27"/>
      <c r="E45" s="48">
        <f t="shared" si="7"/>
        <v>-348120691.45350963</v>
      </c>
      <c r="F45" s="29">
        <f>[2]Transmission!I48</f>
        <v>-129769106.80870071</v>
      </c>
      <c r="G45" s="29">
        <f>[2]Transmission!J48</f>
        <v>-95383085.34984155</v>
      </c>
      <c r="H45" s="29">
        <f>[2]Transmission!K48</f>
        <v>-25253077.381323297</v>
      </c>
      <c r="I45" s="29">
        <f>[2]Transmission!L48</f>
        <v>-343644.1235699628</v>
      </c>
      <c r="J45" s="29">
        <f>[2]Transmission!M48</f>
        <v>-57947069.643310837</v>
      </c>
      <c r="K45" s="29">
        <f>[2]Transmission!N48</f>
        <v>-3408115.039492737</v>
      </c>
      <c r="L45" s="29">
        <f>[2]Transmission!O48</f>
        <v>-98051.434022756905</v>
      </c>
      <c r="M45" s="29">
        <f>[2]Transmission!P48</f>
        <v>-76784.982677290362</v>
      </c>
      <c r="N45" s="29">
        <f>[2]Transmission!Q48</f>
        <v>-21969930.994440168</v>
      </c>
      <c r="O45" s="29">
        <f>[2]Transmission!R48</f>
        <v>-8358406.0997671373</v>
      </c>
      <c r="P45" s="29">
        <f>[2]Transmission!S48</f>
        <v>-5513419.5963631682</v>
      </c>
      <c r="Q45" s="38">
        <f t="shared" si="6"/>
        <v>0</v>
      </c>
    </row>
    <row r="46" spans="1:32" ht="12.75" customHeight="1">
      <c r="A46" s="40">
        <f>ROW()</f>
        <v>46</v>
      </c>
      <c r="B46" s="29"/>
      <c r="C46" s="29" t="s">
        <v>48</v>
      </c>
      <c r="D46" s="27"/>
      <c r="E46" s="48">
        <f t="shared" si="7"/>
        <v>-476397.44119695673</v>
      </c>
      <c r="F46" s="29">
        <f>[2]Transmission!I49</f>
        <v>-177586.88853556896</v>
      </c>
      <c r="G46" s="29">
        <f>[2]Transmission!J49</f>
        <v>-130530.18366822314</v>
      </c>
      <c r="H46" s="29">
        <f>[2]Transmission!K49</f>
        <v>-34558.421094075646</v>
      </c>
      <c r="I46" s="29">
        <f>[2]Transmission!L49</f>
        <v>-470.27133166821307</v>
      </c>
      <c r="J46" s="29">
        <f>[2]Transmission!M49</f>
        <v>-79299.611831955146</v>
      </c>
      <c r="K46" s="29">
        <f>[2]Transmission!N49</f>
        <v>-4663.9493830145811</v>
      </c>
      <c r="L46" s="29">
        <f>[2]Transmission!O49</f>
        <v>-134.18177494448582</v>
      </c>
      <c r="M46" s="29">
        <f>[2]Transmission!P49</f>
        <v>-105.07898601798263</v>
      </c>
      <c r="N46" s="29">
        <f>[2]Transmission!Q49</f>
        <v>-30065.489256971574</v>
      </c>
      <c r="O46" s="29">
        <f>[2]Transmission!R49</f>
        <v>-11438.341288443271</v>
      </c>
      <c r="P46" s="29">
        <f>[2]Transmission!S49</f>
        <v>-7545.0240460738114</v>
      </c>
      <c r="Q46" s="38">
        <f t="shared" si="6"/>
        <v>0</v>
      </c>
    </row>
    <row r="47" spans="1:32" ht="12.75" customHeight="1">
      <c r="A47" s="40">
        <f>ROW()</f>
        <v>47</v>
      </c>
      <c r="B47" s="29"/>
      <c r="C47" s="29" t="s">
        <v>49</v>
      </c>
      <c r="D47" s="27"/>
      <c r="E47" s="48">
        <f t="shared" si="7"/>
        <v>-41497248.027358048</v>
      </c>
      <c r="F47" s="29">
        <f>[2]Transmission!I50</f>
        <v>-23390606.665690832</v>
      </c>
      <c r="G47" s="29">
        <f>[2]Transmission!J50</f>
        <v>-635291.92055326956</v>
      </c>
      <c r="H47" s="29">
        <f>[2]Transmission!K50</f>
        <v>-130762.91863399099</v>
      </c>
      <c r="I47" s="29">
        <f>[2]Transmission!L50</f>
        <v>-876027.58227092272</v>
      </c>
      <c r="J47" s="29">
        <f>[2]Transmission!M50</f>
        <v>0</v>
      </c>
      <c r="K47" s="29">
        <f>[2]Transmission!N50</f>
        <v>-185221.92657503847</v>
      </c>
      <c r="L47" s="29">
        <f>[2]Transmission!O50</f>
        <v>-97941.527324871073</v>
      </c>
      <c r="M47" s="29">
        <f>[2]Transmission!P50</f>
        <v>-126258.62798774676</v>
      </c>
      <c r="N47" s="29">
        <f>[2]Transmission!Q50</f>
        <v>-16055136.858321374</v>
      </c>
      <c r="O47" s="29">
        <f>[2]Transmission!R50</f>
        <v>0</v>
      </c>
      <c r="P47" s="29">
        <f>[2]Transmission!S50</f>
        <v>0</v>
      </c>
      <c r="Q47" s="38">
        <f t="shared" si="6"/>
        <v>0</v>
      </c>
    </row>
    <row r="48" spans="1:32">
      <c r="A48" s="40">
        <f>ROW()</f>
        <v>48</v>
      </c>
      <c r="B48" s="29"/>
      <c r="C48" s="29" t="s">
        <v>50</v>
      </c>
      <c r="D48" s="27"/>
      <c r="E48" s="48">
        <f t="shared" si="7"/>
        <v>0</v>
      </c>
      <c r="F48" s="29">
        <f>[2]Transmission!I51</f>
        <v>0</v>
      </c>
      <c r="G48" s="29">
        <f>[2]Transmission!J51</f>
        <v>0</v>
      </c>
      <c r="H48" s="29">
        <f>[2]Transmission!K51</f>
        <v>0</v>
      </c>
      <c r="I48" s="29">
        <f>[2]Transmission!L51</f>
        <v>0</v>
      </c>
      <c r="J48" s="29">
        <f>[2]Transmission!M51</f>
        <v>0</v>
      </c>
      <c r="K48" s="29">
        <f>[2]Transmission!N51</f>
        <v>0</v>
      </c>
      <c r="L48" s="29">
        <f>[2]Transmission!O51</f>
        <v>0</v>
      </c>
      <c r="M48" s="29">
        <f>[2]Transmission!P51</f>
        <v>0</v>
      </c>
      <c r="N48" s="29">
        <f>[2]Transmission!Q51</f>
        <v>0</v>
      </c>
      <c r="O48" s="29">
        <f>[2]Transmission!R51</f>
        <v>0</v>
      </c>
      <c r="P48" s="29">
        <f>[2]Transmission!S51</f>
        <v>0</v>
      </c>
      <c r="Q48" s="38">
        <f t="shared" si="6"/>
        <v>0</v>
      </c>
    </row>
    <row r="49" spans="1:17">
      <c r="A49" s="40">
        <f>ROW()</f>
        <v>49</v>
      </c>
      <c r="B49" s="29"/>
      <c r="C49" s="29" t="s">
        <v>51</v>
      </c>
      <c r="D49" s="27"/>
      <c r="E49" s="48">
        <f t="shared" si="7"/>
        <v>-747247.19097131421</v>
      </c>
      <c r="F49" s="29">
        <f>[2]Transmission!I52</f>
        <v>-170630.69220892561</v>
      </c>
      <c r="G49" s="29">
        <f>[2]Transmission!J52</f>
        <v>-193334.67132147797</v>
      </c>
      <c r="H49" s="29">
        <f>[2]Transmission!K52</f>
        <v>-71706.205259095004</v>
      </c>
      <c r="I49" s="29">
        <f>[2]Transmission!L52</f>
        <v>-4909.0079536602552</v>
      </c>
      <c r="J49" s="29">
        <f>[2]Transmission!M52</f>
        <v>-187119.35269817198</v>
      </c>
      <c r="K49" s="29">
        <f>[2]Transmission!N52</f>
        <v>-11874.825321797975</v>
      </c>
      <c r="L49" s="29">
        <f>[2]Transmission!O52</f>
        <v>-340.4634816812848</v>
      </c>
      <c r="M49" s="29">
        <f>[2]Transmission!P52</f>
        <v>-1017.0005148809469</v>
      </c>
      <c r="N49" s="29">
        <f>[2]Transmission!Q52</f>
        <v>-43584.278077092502</v>
      </c>
      <c r="O49" s="29">
        <f>[2]Transmission!R52</f>
        <v>-27113.507015430187</v>
      </c>
      <c r="P49" s="29">
        <f>[2]Transmission!S52</f>
        <v>-35617.187119100512</v>
      </c>
      <c r="Q49" s="38">
        <f t="shared" si="6"/>
        <v>0</v>
      </c>
    </row>
    <row r="50" spans="1:17">
      <c r="A50" s="40">
        <f>ROW()</f>
        <v>50</v>
      </c>
      <c r="B50" s="29"/>
      <c r="C50" s="29"/>
      <c r="D50" s="2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7">
      <c r="A51" s="40">
        <f>ROW()</f>
        <v>51</v>
      </c>
      <c r="B51" s="29"/>
      <c r="C51" s="29" t="s">
        <v>52</v>
      </c>
      <c r="D51" s="27"/>
      <c r="E51" s="54">
        <f>SUM(E43:E49)</f>
        <v>-1345426072.80513</v>
      </c>
      <c r="F51" s="54">
        <f t="shared" ref="F51:P51" si="8">SUM(F43:F49)</f>
        <v>-509348820.471376</v>
      </c>
      <c r="G51" s="54">
        <f t="shared" si="8"/>
        <v>-357892951.38769913</v>
      </c>
      <c r="H51" s="54">
        <f t="shared" si="8"/>
        <v>-94736767.224094868</v>
      </c>
      <c r="I51" s="54">
        <f t="shared" si="8"/>
        <v>-2167360.2417820594</v>
      </c>
      <c r="J51" s="54">
        <f t="shared" si="8"/>
        <v>-217110604.47793353</v>
      </c>
      <c r="K51" s="54">
        <f t="shared" si="8"/>
        <v>-12955294.821707865</v>
      </c>
      <c r="L51" s="54">
        <f t="shared" si="8"/>
        <v>-465335.21576973691</v>
      </c>
      <c r="M51" s="54">
        <f t="shared" si="8"/>
        <v>-414718.39567215607</v>
      </c>
      <c r="N51" s="54">
        <f t="shared" si="8"/>
        <v>-98342638.363109022</v>
      </c>
      <c r="O51" s="54">
        <f t="shared" si="8"/>
        <v>-31316609.117650039</v>
      </c>
      <c r="P51" s="54">
        <f t="shared" si="8"/>
        <v>-20674973.088335525</v>
      </c>
      <c r="Q51" s="38">
        <f>ROUND(SUM(F51:P51)-E51,0)</f>
        <v>0</v>
      </c>
    </row>
    <row r="52" spans="1:17">
      <c r="A52" s="40">
        <f>ROW()</f>
        <v>52</v>
      </c>
      <c r="B52" s="29"/>
      <c r="C52" s="29"/>
      <c r="D52" s="2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7" ht="13.5" thickBot="1">
      <c r="A53" s="40">
        <f>ROW()</f>
        <v>53</v>
      </c>
      <c r="B53" s="29"/>
      <c r="C53" s="29" t="s">
        <v>53</v>
      </c>
      <c r="D53" s="27"/>
      <c r="E53" s="55">
        <f>E40+E51</f>
        <v>1862042222.0642519</v>
      </c>
      <c r="F53" s="55">
        <f t="shared" ref="F53:P53" si="9">F40+F51</f>
        <v>686296432.3584373</v>
      </c>
      <c r="G53" s="55">
        <f t="shared" si="9"/>
        <v>520955790.90293562</v>
      </c>
      <c r="H53" s="55">
        <f t="shared" si="9"/>
        <v>137942587.50885463</v>
      </c>
      <c r="I53" s="55">
        <f t="shared" si="9"/>
        <v>999892.62294374639</v>
      </c>
      <c r="J53" s="55">
        <f t="shared" si="9"/>
        <v>316770263.3569988</v>
      </c>
      <c r="K53" s="55">
        <f t="shared" si="9"/>
        <v>18446199.233644679</v>
      </c>
      <c r="L53" s="55">
        <f t="shared" si="9"/>
        <v>438128.69243774854</v>
      </c>
      <c r="M53" s="55">
        <f t="shared" si="9"/>
        <v>293037.64381368452</v>
      </c>
      <c r="N53" s="55">
        <f t="shared" si="9"/>
        <v>104085830.32524627</v>
      </c>
      <c r="O53" s="55">
        <f t="shared" si="9"/>
        <v>45689198.777141728</v>
      </c>
      <c r="P53" s="55">
        <f t="shared" si="9"/>
        <v>30124860.64179657</v>
      </c>
      <c r="Q53" s="38">
        <f>ROUND(SUM(F53:P53)-E53,0)</f>
        <v>0</v>
      </c>
    </row>
    <row r="54" spans="1:17" ht="13.5" thickTop="1">
      <c r="A54" s="40">
        <f>ROW()</f>
        <v>54</v>
      </c>
      <c r="B54" s="29"/>
      <c r="C54" s="29"/>
      <c r="D54" s="2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7">
      <c r="A55" s="40">
        <f>ROW()</f>
        <v>55</v>
      </c>
      <c r="B55" s="29"/>
      <c r="C55" s="2" t="s">
        <v>54</v>
      </c>
      <c r="D55" s="27"/>
      <c r="E55" s="56"/>
      <c r="F55" s="56">
        <f>'Class Summary'!F59</f>
        <v>7.0078618727646008E-2</v>
      </c>
      <c r="G55" s="56">
        <f>'Class Summary'!G59</f>
        <v>8.4608392480353831E-2</v>
      </c>
      <c r="H55" s="56">
        <f>'Class Summary'!H59</f>
        <v>8.3855396582749833E-2</v>
      </c>
      <c r="I55" s="56">
        <f>'Class Summary'!I59</f>
        <v>0.24259986895448557</v>
      </c>
      <c r="J55" s="56">
        <f>'Class Summary'!J59</f>
        <v>5.3291076230776675E-2</v>
      </c>
      <c r="K55" s="56">
        <f>'Class Summary'!K59</f>
        <v>6.8646323872486301E-2</v>
      </c>
      <c r="L55" s="56">
        <f>'Class Summary'!L59</f>
        <v>0.10463867075178612</v>
      </c>
      <c r="M55" s="56">
        <f>'Class Summary'!M59</f>
        <v>0.31514843053368302</v>
      </c>
      <c r="N55" s="56">
        <f>'Class Summary'!N59</f>
        <v>9.3181773379182126E-2</v>
      </c>
      <c r="O55" s="56">
        <f>'Class Summary'!O59</f>
        <v>3.9526544828181007E-2</v>
      </c>
      <c r="P55" s="56">
        <f>'Class Summary'!P59</f>
        <v>7.2633755413185563E-2</v>
      </c>
    </row>
    <row r="56" spans="1:17">
      <c r="A56" s="40">
        <f>ROW()</f>
        <v>56</v>
      </c>
      <c r="B56" s="29"/>
    </row>
    <row r="57" spans="1:17">
      <c r="A57" s="40">
        <f>ROW()</f>
        <v>57</v>
      </c>
      <c r="B57" s="29"/>
      <c r="C57" s="29" t="s">
        <v>68</v>
      </c>
      <c r="D57" s="27">
        <f>'[2]P+T+D+R+M'!$H$59</f>
        <v>7.4195396136957165E-2</v>
      </c>
      <c r="E57" s="29">
        <f>$D$57*E53</f>
        <v>138154960.28979713</v>
      </c>
      <c r="F57" s="29">
        <f t="shared" ref="F57:P57" si="10">$D$57*F53</f>
        <v>50920035.666214682</v>
      </c>
      <c r="G57" s="29">
        <f t="shared" si="10"/>
        <v>38652521.275885135</v>
      </c>
      <c r="H57" s="29">
        <f t="shared" si="10"/>
        <v>10234704.924376348</v>
      </c>
      <c r="I57" s="29">
        <f t="shared" si="10"/>
        <v>74187.429253732407</v>
      </c>
      <c r="J57" s="29">
        <f t="shared" si="10"/>
        <v>23502895.174180772</v>
      </c>
      <c r="K57" s="29">
        <f t="shared" si="10"/>
        <v>1368623.0593615025</v>
      </c>
      <c r="L57" s="29">
        <f t="shared" si="10"/>
        <v>32507.13189438582</v>
      </c>
      <c r="M57" s="29">
        <f t="shared" si="10"/>
        <v>21742.044065796879</v>
      </c>
      <c r="N57" s="29">
        <f t="shared" si="10"/>
        <v>7722689.413225756</v>
      </c>
      <c r="O57" s="29">
        <f t="shared" si="10"/>
        <v>3389928.2024502093</v>
      </c>
      <c r="P57" s="29">
        <f t="shared" si="10"/>
        <v>2235125.9688887261</v>
      </c>
      <c r="Q57" s="38">
        <f>ROUND(SUM(F57:P57)-E57,0)</f>
        <v>0</v>
      </c>
    </row>
    <row r="58" spans="1:17">
      <c r="A58" s="40">
        <f>ROW()</f>
        <v>58</v>
      </c>
      <c r="B58" s="29"/>
      <c r="C58" s="29" t="s">
        <v>29</v>
      </c>
      <c r="D58" s="27"/>
      <c r="E58" s="30">
        <f>SUM(F58:P58)</f>
        <v>176263891.31218818</v>
      </c>
      <c r="F58" s="30">
        <f>F24+((F57-(F53*F55))*(1/[2]Inputs!$H$20))-(F57-(F53*F55))</f>
        <v>65794444.607072733</v>
      </c>
      <c r="G58" s="30">
        <f>G24+((G57-(G53*G55))*(1/[2]Inputs!$H$20))-(G57-(G53*G55))</f>
        <v>48295245.600939497</v>
      </c>
      <c r="H58" s="30">
        <f>H24+((H57-(H53*H55))*(1/[2]Inputs!$H$20))-(H57-(H53*H55))</f>
        <v>12816930.949783908</v>
      </c>
      <c r="I58" s="30">
        <f>I24+((I57-(I53*I55))*(1/[2]Inputs!$H$20))-(I57-(I53*I55))</f>
        <v>186244.00823313606</v>
      </c>
      <c r="J58" s="30">
        <f>J24+((J57-(J53*J55))*(1/[2]Inputs!$H$20))-(J57-(J53*J55))</f>
        <v>29314265.94441187</v>
      </c>
      <c r="K58" s="30">
        <f>K24+((K57-(K53*K55))*(1/[2]Inputs!$H$20))-(K57-(K53*K55))</f>
        <v>1747721.9278543207</v>
      </c>
      <c r="L58" s="30">
        <f>L24+((L57-(L53*L55))*(1/[2]Inputs!$H$20))-(L57-(L53*L55))</f>
        <v>49272.927842416888</v>
      </c>
      <c r="M58" s="30">
        <f>M24+((M57-(M53*M55))*(1/[2]Inputs!$H$20))-(M57-(M53*M55))</f>
        <v>39393.90619300156</v>
      </c>
      <c r="N58" s="30">
        <f>N24+((N57-(N53*N55))*(1/[2]Inputs!$H$20))-(N57-(N53*N55))</f>
        <v>10956580.923196297</v>
      </c>
      <c r="O58" s="30">
        <f>O24+((O57-(O53*O55))*(1/[2]Inputs!$H$20))-(O57-(O53*O55))</f>
        <v>4228480.3355528656</v>
      </c>
      <c r="P58" s="30">
        <f>P24+((P57-(P53*P55))*(1/[2]Inputs!$H$20))-(P57-(P53*P55))</f>
        <v>2835310.1811081874</v>
      </c>
      <c r="Q58" s="38">
        <f>ROUND(SUM(F58:P58)-E58,0)</f>
        <v>0</v>
      </c>
    </row>
    <row r="59" spans="1:17">
      <c r="A59" s="40">
        <f>ROW()</f>
        <v>59</v>
      </c>
      <c r="B59" s="29"/>
      <c r="C59" s="29" t="s">
        <v>56</v>
      </c>
      <c r="D59" s="27"/>
      <c r="E59" s="31">
        <f>[2]Transmission!H97</f>
        <v>-87478828.57523337</v>
      </c>
      <c r="F59" s="31">
        <f>[2]Transmission!I97</f>
        <v>-32066505.3034973</v>
      </c>
      <c r="G59" s="31">
        <f>[2]Transmission!J97</f>
        <v>-24232578.584771801</v>
      </c>
      <c r="H59" s="31">
        <f>[2]Transmission!K97</f>
        <v>-6494440.6540062139</v>
      </c>
      <c r="I59" s="31">
        <f>[2]Transmission!L97</f>
        <v>-103039.76957128008</v>
      </c>
      <c r="J59" s="31">
        <f>[2]Transmission!M97</f>
        <v>-14629190.01589581</v>
      </c>
      <c r="K59" s="31">
        <f>[2]Transmission!N97</f>
        <v>-875284.39301744872</v>
      </c>
      <c r="L59" s="31">
        <f>[2]Transmission!O97</f>
        <v>-24891.327368925486</v>
      </c>
      <c r="M59" s="31">
        <f>[2]Transmission!P97</f>
        <v>-24241.678686492269</v>
      </c>
      <c r="N59" s="31">
        <f>[2]Transmission!Q97</f>
        <v>-5454215.2365652081</v>
      </c>
      <c r="O59" s="31">
        <f>[2]Transmission!R97</f>
        <v>-2087778.8192874629</v>
      </c>
      <c r="P59" s="31">
        <f>[2]Transmission!S97</f>
        <v>-1486662.792565411</v>
      </c>
      <c r="Q59" s="38">
        <f>ROUND(SUM(F59:P59)-E59,0)</f>
        <v>0</v>
      </c>
    </row>
    <row r="60" spans="1:17">
      <c r="A60" s="40">
        <f>ROW()</f>
        <v>60</v>
      </c>
    </row>
    <row r="61" spans="1:17">
      <c r="A61" s="40">
        <f>ROW()</f>
        <v>61</v>
      </c>
      <c r="B61" s="29"/>
      <c r="C61" s="29" t="s">
        <v>57</v>
      </c>
      <c r="D61" s="27"/>
      <c r="E61" s="30">
        <f>SUM(E57:E59)</f>
        <v>226940023.02675197</v>
      </c>
      <c r="F61" s="30">
        <f t="shared" ref="F61:P61" si="11">SUM(F57:F59)</f>
        <v>84647974.969790116</v>
      </c>
      <c r="G61" s="30">
        <f t="shared" si="11"/>
        <v>62715188.292052835</v>
      </c>
      <c r="H61" s="30">
        <f t="shared" si="11"/>
        <v>16557195.220154043</v>
      </c>
      <c r="I61" s="30">
        <f t="shared" si="11"/>
        <v>157391.66791558839</v>
      </c>
      <c r="J61" s="30">
        <f t="shared" si="11"/>
        <v>38187971.102696836</v>
      </c>
      <c r="K61" s="30">
        <f t="shared" si="11"/>
        <v>2241060.594198375</v>
      </c>
      <c r="L61" s="30">
        <f t="shared" si="11"/>
        <v>56888.732367877223</v>
      </c>
      <c r="M61" s="30">
        <f t="shared" si="11"/>
        <v>36894.27157230617</v>
      </c>
      <c r="N61" s="30">
        <f t="shared" si="11"/>
        <v>13225055.099856844</v>
      </c>
      <c r="O61" s="30">
        <f t="shared" si="11"/>
        <v>5530629.7187156118</v>
      </c>
      <c r="P61" s="30">
        <f t="shared" si="11"/>
        <v>3583773.357431503</v>
      </c>
      <c r="Q61" s="38">
        <f>ROUND(SUM(F61:P61)-E61,0)</f>
        <v>0</v>
      </c>
    </row>
    <row r="62" spans="1:17">
      <c r="A62" s="40">
        <f>ROW()</f>
        <v>62</v>
      </c>
      <c r="Q62" s="38">
        <f>ROUND(SUM(F62:P62)-E62,0)</f>
        <v>0</v>
      </c>
    </row>
    <row r="63" spans="1:17">
      <c r="A63" s="40">
        <f>ROW()</f>
        <v>63</v>
      </c>
    </row>
    <row r="64" spans="1:17">
      <c r="A64" s="40">
        <f>ROW()</f>
        <v>64</v>
      </c>
      <c r="C64" s="29" t="s">
        <v>62</v>
      </c>
      <c r="D64" s="27">
        <f>[2]Inputs!L6</f>
        <v>7.4068174494757208E-2</v>
      </c>
      <c r="E64" s="29">
        <f>$D64*E53</f>
        <v>137918068.22046047</v>
      </c>
      <c r="F64" s="29">
        <f t="shared" ref="F64:P64" si="12">$D64*F53</f>
        <v>50832723.907054074</v>
      </c>
      <c r="G64" s="29">
        <f t="shared" si="12"/>
        <v>38586244.424652882</v>
      </c>
      <c r="H64" s="29">
        <f t="shared" si="12"/>
        <v>10217155.64186416</v>
      </c>
      <c r="I64" s="29">
        <f t="shared" si="12"/>
        <v>74060.221272217881</v>
      </c>
      <c r="J64" s="29">
        <f t="shared" si="12"/>
        <v>23462595.141076382</v>
      </c>
      <c r="K64" s="29">
        <f t="shared" si="12"/>
        <v>1366276.3036026508</v>
      </c>
      <c r="L64" s="29">
        <f t="shared" si="12"/>
        <v>32451.392442638971</v>
      </c>
      <c r="M64" s="29">
        <f t="shared" si="12"/>
        <v>21704.763335524494</v>
      </c>
      <c r="N64" s="29">
        <f t="shared" si="12"/>
        <v>7709447.4429620327</v>
      </c>
      <c r="O64" s="29">
        <f t="shared" si="12"/>
        <v>3384115.5475509809</v>
      </c>
      <c r="P64" s="29">
        <f t="shared" si="12"/>
        <v>2231293.4346468318</v>
      </c>
      <c r="Q64" s="38">
        <f>ROUND(SUM(F64:P64)-E64,0)</f>
        <v>0</v>
      </c>
    </row>
    <row r="65" spans="1:17">
      <c r="A65" s="40">
        <f>ROW()</f>
        <v>65</v>
      </c>
      <c r="C65" s="29" t="s">
        <v>69</v>
      </c>
      <c r="D65" s="27"/>
      <c r="E65" s="30">
        <f>SUM(F65:P65)</f>
        <v>176186658.74407762</v>
      </c>
      <c r="F65" s="30">
        <f>F58+((F64-F57)*(1/[2]Inputs!$H$20))-(F64-F57)</f>
        <v>65765978.853005446</v>
      </c>
      <c r="G65" s="30">
        <f>G58+((G64-G57)*(1/[2]Inputs!$H$20))-(G64-G57)</f>
        <v>48273637.737741351</v>
      </c>
      <c r="H65" s="30">
        <f>H58+((H64-H57)*(1/[2]Inputs!$H$20))-(H64-H57)</f>
        <v>12811209.457457423</v>
      </c>
      <c r="I65" s="30">
        <f>I58+((I64-I57)*(1/[2]Inputs!$H$20))-(I64-I57)</f>
        <v>186202.53534160345</v>
      </c>
      <c r="J65" s="30">
        <f>J58+((J64-J57)*(1/[2]Inputs!$H$20))-(J64-J57)</f>
        <v>29301127.154834364</v>
      </c>
      <c r="K65" s="30">
        <f>K58+((K64-K57)*(1/[2]Inputs!$H$20))-(K64-K57)</f>
        <v>1746956.8284801964</v>
      </c>
      <c r="L65" s="30">
        <f>L58+((L64-L57)*(1/[2]Inputs!$H$20))-(L64-L57)</f>
        <v>49254.755427377662</v>
      </c>
      <c r="M65" s="30">
        <f>M58+((M64-M57)*(1/[2]Inputs!$H$20))-(M64-M57)</f>
        <v>39381.751769478491</v>
      </c>
      <c r="N65" s="30">
        <f>N58+((N64-N57)*(1/[2]Inputs!$H$20))-(N64-N57)</f>
        <v>10952263.71927649</v>
      </c>
      <c r="O65" s="30">
        <f>O58+((O64-O57)*(1/[2]Inputs!$H$20))-(O64-O57)</f>
        <v>4226585.2688810891</v>
      </c>
      <c r="P65" s="30">
        <f>P58+((P64-P57)*(1/[2]Inputs!$H$20))-(P64-P57)</f>
        <v>2834060.6818628046</v>
      </c>
      <c r="Q65" s="38">
        <f>ROUND(SUM(F65:P65)-E65,0)</f>
        <v>0</v>
      </c>
    </row>
    <row r="66" spans="1:17">
      <c r="A66" s="40">
        <f>ROW()</f>
        <v>66</v>
      </c>
      <c r="C66" s="29" t="s">
        <v>56</v>
      </c>
      <c r="D66" s="27"/>
      <c r="E66" s="31">
        <f>E59</f>
        <v>-87478828.57523337</v>
      </c>
      <c r="F66" s="31">
        <f t="shared" ref="F66:P66" si="13">F59</f>
        <v>-32066505.3034973</v>
      </c>
      <c r="G66" s="31">
        <f t="shared" si="13"/>
        <v>-24232578.584771801</v>
      </c>
      <c r="H66" s="31">
        <f t="shared" si="13"/>
        <v>-6494440.6540062139</v>
      </c>
      <c r="I66" s="31">
        <f t="shared" si="13"/>
        <v>-103039.76957128008</v>
      </c>
      <c r="J66" s="31">
        <f t="shared" si="13"/>
        <v>-14629190.01589581</v>
      </c>
      <c r="K66" s="31">
        <f t="shared" si="13"/>
        <v>-875284.39301744872</v>
      </c>
      <c r="L66" s="31">
        <f t="shared" si="13"/>
        <v>-24891.327368925486</v>
      </c>
      <c r="M66" s="31">
        <f t="shared" si="13"/>
        <v>-24241.678686492269</v>
      </c>
      <c r="N66" s="31">
        <f t="shared" si="13"/>
        <v>-5454215.2365652081</v>
      </c>
      <c r="O66" s="31">
        <f t="shared" si="13"/>
        <v>-2087778.8192874629</v>
      </c>
      <c r="P66" s="31">
        <f t="shared" si="13"/>
        <v>-1486662.792565411</v>
      </c>
      <c r="Q66" s="38">
        <f>ROUND(SUM(F66:P66)-E66,0)</f>
        <v>0</v>
      </c>
    </row>
    <row r="67" spans="1:17">
      <c r="A67" s="40">
        <f>ROW()</f>
        <v>67</v>
      </c>
    </row>
    <row r="68" spans="1:17">
      <c r="A68" s="40">
        <f>ROW()</f>
        <v>68</v>
      </c>
      <c r="C68" s="29" t="s">
        <v>64</v>
      </c>
      <c r="D68" s="27"/>
      <c r="E68" s="30">
        <f>SUM(E64:E66)</f>
        <v>226625898.38930473</v>
      </c>
      <c r="F68" s="30">
        <f t="shared" ref="F68:P68" si="14">SUM(F64:F66)</f>
        <v>84532197.456562221</v>
      </c>
      <c r="G68" s="30">
        <f t="shared" si="14"/>
        <v>62627303.577622429</v>
      </c>
      <c r="H68" s="30">
        <f t="shared" si="14"/>
        <v>16533924.445315368</v>
      </c>
      <c r="I68" s="30">
        <f t="shared" si="14"/>
        <v>157222.98704254124</v>
      </c>
      <c r="J68" s="30">
        <f t="shared" si="14"/>
        <v>38134532.280014932</v>
      </c>
      <c r="K68" s="30">
        <f t="shared" si="14"/>
        <v>2237948.7390653985</v>
      </c>
      <c r="L68" s="30">
        <f t="shared" si="14"/>
        <v>56814.820501091148</v>
      </c>
      <c r="M68" s="30">
        <f t="shared" si="14"/>
        <v>36844.836418510713</v>
      </c>
      <c r="N68" s="30">
        <f t="shared" si="14"/>
        <v>13207495.925673315</v>
      </c>
      <c r="O68" s="30">
        <f t="shared" si="14"/>
        <v>5522921.9971446069</v>
      </c>
      <c r="P68" s="30">
        <f t="shared" si="14"/>
        <v>3578691.3239442259</v>
      </c>
      <c r="Q68" s="38">
        <f>ROUND(SUM(F68:P68)-E68,0)</f>
        <v>0</v>
      </c>
    </row>
    <row r="69" spans="1:17">
      <c r="C69" s="57"/>
    </row>
    <row r="70" spans="1:17">
      <c r="A70" s="40"/>
      <c r="B70" s="41"/>
      <c r="C70" s="41" t="str">
        <f>[2]Inputs!$C$4</f>
        <v>Rocky Mountain Power</v>
      </c>
      <c r="D70" s="42"/>
      <c r="E70" s="43"/>
      <c r="F70" s="41"/>
      <c r="G70" s="43"/>
      <c r="H70" s="43"/>
      <c r="I70" s="43"/>
      <c r="J70" s="41"/>
      <c r="K70" s="41"/>
      <c r="L70" s="41"/>
      <c r="M70" s="41"/>
      <c r="N70" s="41"/>
      <c r="O70" s="43"/>
      <c r="P70" s="43"/>
    </row>
    <row r="71" spans="1:17">
      <c r="A71" s="40"/>
      <c r="B71" s="41"/>
      <c r="C71" s="43" t="s">
        <v>76</v>
      </c>
      <c r="D71" s="42"/>
      <c r="E71" s="43"/>
      <c r="F71" s="41"/>
      <c r="G71" s="43"/>
      <c r="H71" s="41"/>
      <c r="I71" s="41"/>
      <c r="J71" s="41"/>
      <c r="K71" s="41"/>
      <c r="L71" s="41"/>
      <c r="M71" s="41"/>
      <c r="N71" s="41"/>
      <c r="O71" s="43"/>
      <c r="P71" s="43"/>
    </row>
    <row r="72" spans="1:17">
      <c r="A72" s="40"/>
      <c r="B72" s="41"/>
      <c r="C72" s="41" t="str">
        <f>[2]Inputs!$C$5</f>
        <v>State of Utah</v>
      </c>
      <c r="D72" s="42"/>
      <c r="E72" s="43"/>
      <c r="F72" s="41"/>
      <c r="G72" s="43"/>
      <c r="H72" s="41"/>
      <c r="I72" s="41"/>
      <c r="J72" s="41"/>
      <c r="K72" s="41"/>
      <c r="L72" s="41"/>
      <c r="M72" s="41"/>
      <c r="N72" s="41"/>
      <c r="O72" s="43"/>
      <c r="P72" s="43"/>
    </row>
    <row r="73" spans="1:17">
      <c r="A73" s="40"/>
      <c r="B73" s="41"/>
      <c r="C73" s="41" t="str">
        <f>[2]Inputs!$C$7</f>
        <v>2020 Protocol (Non Wgt)</v>
      </c>
      <c r="D73" s="42"/>
      <c r="E73" s="43"/>
      <c r="F73" s="41"/>
      <c r="G73" s="43"/>
      <c r="H73" s="41"/>
      <c r="I73" s="41"/>
      <c r="J73" s="41"/>
      <c r="K73" s="41"/>
      <c r="L73" s="41"/>
      <c r="M73" s="41"/>
      <c r="N73" s="41"/>
      <c r="O73" s="41"/>
      <c r="P73" s="41"/>
    </row>
    <row r="74" spans="1:17">
      <c r="A74" s="40"/>
      <c r="B74" s="44"/>
      <c r="C74" s="41" t="str">
        <f>[2]Inputs!C6</f>
        <v>12 Months Ended Dec 2020</v>
      </c>
      <c r="D74" s="42"/>
      <c r="E74" s="43"/>
      <c r="F74" s="41"/>
      <c r="G74" s="43"/>
      <c r="H74" s="41"/>
      <c r="I74" s="41"/>
      <c r="J74" s="41"/>
      <c r="K74" s="41"/>
      <c r="L74" s="41"/>
      <c r="M74" s="41"/>
      <c r="N74" s="41"/>
      <c r="O74" s="41"/>
      <c r="P74" s="41"/>
    </row>
    <row r="75" spans="1:17">
      <c r="A75" s="40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7">
      <c r="A76" s="40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7">
      <c r="A77" s="40"/>
      <c r="B77" s="29"/>
      <c r="C77" s="46" t="s">
        <v>2</v>
      </c>
      <c r="D77" s="47" t="s">
        <v>3</v>
      </c>
      <c r="E77" s="46" t="s">
        <v>4</v>
      </c>
      <c r="F77" s="46" t="s">
        <v>5</v>
      </c>
      <c r="G77" s="46" t="s">
        <v>6</v>
      </c>
      <c r="H77" s="46" t="s">
        <v>7</v>
      </c>
      <c r="I77" s="46" t="s">
        <v>8</v>
      </c>
      <c r="J77" s="46" t="s">
        <v>9</v>
      </c>
      <c r="K77" s="46" t="s">
        <v>10</v>
      </c>
      <c r="L77" s="46" t="s">
        <v>11</v>
      </c>
      <c r="M77" s="46" t="s">
        <v>12</v>
      </c>
      <c r="N77" s="46" t="s">
        <v>13</v>
      </c>
      <c r="O77" s="46" t="s">
        <v>14</v>
      </c>
      <c r="P77" s="46" t="s">
        <v>15</v>
      </c>
      <c r="Q77" s="46"/>
    </row>
    <row r="78" spans="1:17">
      <c r="A78" s="40"/>
      <c r="B78" s="29"/>
      <c r="C78" s="29"/>
      <c r="D78" s="27"/>
      <c r="E78" s="46"/>
      <c r="F78" s="48"/>
      <c r="G78" s="40"/>
      <c r="H78" s="40"/>
      <c r="I78" s="40"/>
      <c r="J78" s="40"/>
      <c r="K78" s="48"/>
      <c r="L78" s="40"/>
      <c r="M78" s="40"/>
      <c r="N78" s="40"/>
      <c r="O78" s="45"/>
      <c r="P78" s="45"/>
      <c r="Q78" s="49" t="s">
        <v>16</v>
      </c>
    </row>
    <row r="79" spans="1:17" ht="38.25">
      <c r="A79" s="40"/>
      <c r="B79" s="50"/>
      <c r="C79" s="51" t="s">
        <v>17</v>
      </c>
      <c r="D79" s="52"/>
      <c r="E79" s="17" t="str">
        <f>'[2]P+T+D+R+M'!H$10</f>
        <v>Utah
Jurisdiction
Normalized</v>
      </c>
      <c r="F79" s="17" t="str">
        <f>'[2]P+T+D+R+M'!I$10</f>
        <v>Residential
Sch 1</v>
      </c>
      <c r="G79" s="17" t="str">
        <f>'[2]P+T+D+R+M'!J$10</f>
        <v>General
Large Dist.
Sch 6</v>
      </c>
      <c r="H79" s="17" t="str">
        <f>'[2]P+T+D+R+M'!K$10</f>
        <v>General
+1 MW
Sch 8</v>
      </c>
      <c r="I79" s="17" t="str">
        <f>'[2]P+T+D+R+M'!L$10</f>
        <v>Street &amp; Area
Lighting
Sch. 7,11,12</v>
      </c>
      <c r="J79" s="17" t="str">
        <f>'[2]P+T+D+R+M'!M$10</f>
        <v>General
Trans
Sch 9</v>
      </c>
      <c r="K79" s="17" t="str">
        <f>'[2]P+T+D+R+M'!N$10</f>
        <v>Irrigation
Sch 10</v>
      </c>
      <c r="L79" s="17" t="str">
        <f>'[2]P+T+D+R+M'!O$10</f>
        <v>Traffic
Signals
Sch 15</v>
      </c>
      <c r="M79" s="17" t="str">
        <f>'[2]P+T+D+R+M'!P$10</f>
        <v>Outdoor
Lighting
Sch 15</v>
      </c>
      <c r="N79" s="17" t="str">
        <f>'[2]P+T+D+R+M'!Q$10</f>
        <v>General
Small Dist.
Sch 23</v>
      </c>
      <c r="O79" s="17" t="str">
        <f>'[2]P+T+D+R+M'!R$10</f>
        <v>Industrial
Cust 1</v>
      </c>
      <c r="P79" s="17" t="str">
        <f>'[2]P+T+D+R+M'!S$10</f>
        <v>Industrial
Cust 2</v>
      </c>
      <c r="Q79" s="53">
        <f>ROUND(SUM(Q84:Q138),0)</f>
        <v>0</v>
      </c>
    </row>
    <row r="80" spans="1:17">
      <c r="A80" s="40"/>
      <c r="B80" s="50"/>
      <c r="C80" s="51"/>
      <c r="D80" s="52"/>
      <c r="E80" s="51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30"/>
    </row>
    <row r="81" spans="1:17">
      <c r="A81" s="40"/>
      <c r="B81" s="50"/>
      <c r="C81" s="2" t="s">
        <v>18</v>
      </c>
      <c r="D81" s="52"/>
      <c r="E81" s="46">
        <f>'[2]Transmission-Demand Variable'!H12</f>
        <v>42426206.223010302</v>
      </c>
      <c r="F81" s="46">
        <f>'[2]Transmission-Demand Variable'!I12</f>
        <v>15815235.985698489</v>
      </c>
      <c r="G81" s="46">
        <f>'[2]Transmission-Demand Variable'!J12</f>
        <v>11624538.697607975</v>
      </c>
      <c r="H81" s="46">
        <f>'[2]Transmission-Demand Variable'!K12</f>
        <v>3077646.0435956009</v>
      </c>
      <c r="I81" s="46">
        <f>'[2]Transmission-Demand Variable'!L12</f>
        <v>41880.637410637566</v>
      </c>
      <c r="J81" s="46">
        <f>'[2]Transmission-Demand Variable'!M12</f>
        <v>7062132.1485987194</v>
      </c>
      <c r="K81" s="46">
        <f>'[2]Transmission-Demand Variable'!N12</f>
        <v>415354.20056055975</v>
      </c>
      <c r="L81" s="46">
        <f>'[2]Transmission-Demand Variable'!O12</f>
        <v>11949.73600374719</v>
      </c>
      <c r="M81" s="46">
        <f>'[2]Transmission-Demand Variable'!P12</f>
        <v>9357.9485215174227</v>
      </c>
      <c r="N81" s="46">
        <f>'[2]Transmission-Demand Variable'!Q12</f>
        <v>2677522.0374968825</v>
      </c>
      <c r="O81" s="46">
        <f>'[2]Transmission-Demand Variable'!R12</f>
        <v>1018656.6601478371</v>
      </c>
      <c r="P81" s="46">
        <f>'[2]Transmission-Demand Variable'!S12</f>
        <v>671932.12736832781</v>
      </c>
      <c r="Q81" s="30"/>
    </row>
    <row r="82" spans="1:17">
      <c r="A82" s="40"/>
      <c r="B82" s="29"/>
      <c r="C82" s="29"/>
      <c r="D82" s="27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7">
      <c r="A83" s="40">
        <f>ROW()</f>
        <v>83</v>
      </c>
      <c r="B83" s="29"/>
      <c r="C83" s="29" t="s">
        <v>19</v>
      </c>
      <c r="D83" s="27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7">
      <c r="A84" s="40">
        <f>ROW()</f>
        <v>84</v>
      </c>
      <c r="B84" s="29"/>
      <c r="C84" s="29" t="s">
        <v>20</v>
      </c>
      <c r="D84" s="27"/>
      <c r="E84" s="48">
        <f t="shared" ref="E84:E92" si="15">SUM(F84:P84)</f>
        <v>42426206.223010302</v>
      </c>
      <c r="F84" s="29">
        <f>'[2]Transmission-Demand Variable'!I15</f>
        <v>15815235.985698489</v>
      </c>
      <c r="G84" s="29">
        <f>'[2]Transmission-Demand Variable'!J15</f>
        <v>11624538.697607975</v>
      </c>
      <c r="H84" s="29">
        <f>'[2]Transmission-Demand Variable'!K15</f>
        <v>3077646.0435956009</v>
      </c>
      <c r="I84" s="29">
        <f>'[2]Transmission-Demand Variable'!L15</f>
        <v>41880.637410637566</v>
      </c>
      <c r="J84" s="29">
        <f>'[2]Transmission-Demand Variable'!M15</f>
        <v>7062132.1485987194</v>
      </c>
      <c r="K84" s="29">
        <f>'[2]Transmission-Demand Variable'!N15</f>
        <v>415354.20056055975</v>
      </c>
      <c r="L84" s="29">
        <f>'[2]Transmission-Demand Variable'!O15</f>
        <v>11949.73600374719</v>
      </c>
      <c r="M84" s="29">
        <f>'[2]Transmission-Demand Variable'!P15</f>
        <v>9357.9485215174227</v>
      </c>
      <c r="N84" s="29">
        <f>'[2]Transmission-Demand Variable'!Q15</f>
        <v>2677522.0374968825</v>
      </c>
      <c r="O84" s="29">
        <f>'[2]Transmission-Demand Variable'!R15</f>
        <v>1018656.6601478371</v>
      </c>
      <c r="P84" s="29">
        <f>'[2]Transmission-Demand Variable'!S15</f>
        <v>671932.12736832781</v>
      </c>
      <c r="Q84" s="38">
        <f t="shared" ref="Q84:Q92" si="16">ROUND(SUM(F84:P84)-E84,0)</f>
        <v>0</v>
      </c>
    </row>
    <row r="85" spans="1:17">
      <c r="A85" s="40">
        <f>ROW()</f>
        <v>85</v>
      </c>
      <c r="B85" s="29"/>
      <c r="C85" s="29" t="s">
        <v>21</v>
      </c>
      <c r="D85" s="27"/>
      <c r="E85" s="48">
        <f t="shared" si="15"/>
        <v>0</v>
      </c>
      <c r="F85" s="29">
        <f>'[2]Transmission-Demand Variable'!I16</f>
        <v>0</v>
      </c>
      <c r="G85" s="29">
        <f>'[2]Transmission-Demand Variable'!J16</f>
        <v>0</v>
      </c>
      <c r="H85" s="29">
        <f>'[2]Transmission-Demand Variable'!K16</f>
        <v>0</v>
      </c>
      <c r="I85" s="29">
        <f>'[2]Transmission-Demand Variable'!L16</f>
        <v>0</v>
      </c>
      <c r="J85" s="29">
        <f>'[2]Transmission-Demand Variable'!M16</f>
        <v>0</v>
      </c>
      <c r="K85" s="29">
        <f>'[2]Transmission-Demand Variable'!N16</f>
        <v>0</v>
      </c>
      <c r="L85" s="29">
        <f>'[2]Transmission-Demand Variable'!O16</f>
        <v>0</v>
      </c>
      <c r="M85" s="29">
        <f>'[2]Transmission-Demand Variable'!P16</f>
        <v>0</v>
      </c>
      <c r="N85" s="29">
        <f>'[2]Transmission-Demand Variable'!Q16</f>
        <v>0</v>
      </c>
      <c r="O85" s="29">
        <f>'[2]Transmission-Demand Variable'!R16</f>
        <v>0</v>
      </c>
      <c r="P85" s="29">
        <f>'[2]Transmission-Demand Variable'!S16</f>
        <v>0</v>
      </c>
      <c r="Q85" s="38">
        <f t="shared" si="16"/>
        <v>0</v>
      </c>
    </row>
    <row r="86" spans="1:17">
      <c r="A86" s="40">
        <f>ROW()</f>
        <v>86</v>
      </c>
      <c r="B86" s="29"/>
      <c r="C86" s="29" t="s">
        <v>22</v>
      </c>
      <c r="D86" s="27"/>
      <c r="E86" s="48">
        <f t="shared" si="15"/>
        <v>0</v>
      </c>
      <c r="F86" s="29">
        <f>'[2]Transmission-Demand Variable'!I17</f>
        <v>0</v>
      </c>
      <c r="G86" s="29">
        <f>'[2]Transmission-Demand Variable'!J17</f>
        <v>0</v>
      </c>
      <c r="H86" s="29">
        <f>'[2]Transmission-Demand Variable'!K17</f>
        <v>0</v>
      </c>
      <c r="I86" s="29">
        <f>'[2]Transmission-Demand Variable'!L17</f>
        <v>0</v>
      </c>
      <c r="J86" s="29">
        <f>'[2]Transmission-Demand Variable'!M17</f>
        <v>0</v>
      </c>
      <c r="K86" s="29">
        <f>'[2]Transmission-Demand Variable'!N17</f>
        <v>0</v>
      </c>
      <c r="L86" s="29">
        <f>'[2]Transmission-Demand Variable'!O17</f>
        <v>0</v>
      </c>
      <c r="M86" s="29">
        <f>'[2]Transmission-Demand Variable'!P17</f>
        <v>0</v>
      </c>
      <c r="N86" s="29">
        <f>'[2]Transmission-Demand Variable'!Q17</f>
        <v>0</v>
      </c>
      <c r="O86" s="29">
        <f>'[2]Transmission-Demand Variable'!R17</f>
        <v>0</v>
      </c>
      <c r="P86" s="29">
        <f>'[2]Transmission-Demand Variable'!S17</f>
        <v>0</v>
      </c>
      <c r="Q86" s="38">
        <f t="shared" si="16"/>
        <v>0</v>
      </c>
    </row>
    <row r="87" spans="1:17">
      <c r="A87" s="40">
        <f>ROW()</f>
        <v>87</v>
      </c>
      <c r="B87" s="29"/>
      <c r="C87" s="29" t="s">
        <v>23</v>
      </c>
      <c r="D87" s="27"/>
      <c r="E87" s="48">
        <f t="shared" si="15"/>
        <v>0</v>
      </c>
      <c r="F87" s="29">
        <f>'[2]Transmission-Demand Variable'!I18</f>
        <v>0</v>
      </c>
      <c r="G87" s="29">
        <f>'[2]Transmission-Demand Variable'!J18</f>
        <v>0</v>
      </c>
      <c r="H87" s="29">
        <f>'[2]Transmission-Demand Variable'!K18</f>
        <v>0</v>
      </c>
      <c r="I87" s="29">
        <f>'[2]Transmission-Demand Variable'!L18</f>
        <v>0</v>
      </c>
      <c r="J87" s="29">
        <f>'[2]Transmission-Demand Variable'!M18</f>
        <v>0</v>
      </c>
      <c r="K87" s="29">
        <f>'[2]Transmission-Demand Variable'!N18</f>
        <v>0</v>
      </c>
      <c r="L87" s="29">
        <f>'[2]Transmission-Demand Variable'!O18</f>
        <v>0</v>
      </c>
      <c r="M87" s="29">
        <f>'[2]Transmission-Demand Variable'!P18</f>
        <v>0</v>
      </c>
      <c r="N87" s="29">
        <f>'[2]Transmission-Demand Variable'!Q18</f>
        <v>0</v>
      </c>
      <c r="O87" s="29">
        <f>'[2]Transmission-Demand Variable'!R18</f>
        <v>0</v>
      </c>
      <c r="P87" s="29">
        <f>'[2]Transmission-Demand Variable'!S18</f>
        <v>0</v>
      </c>
      <c r="Q87" s="38">
        <f t="shared" si="16"/>
        <v>0</v>
      </c>
    </row>
    <row r="88" spans="1:17">
      <c r="A88" s="40">
        <f>ROW()</f>
        <v>88</v>
      </c>
      <c r="B88" s="29"/>
      <c r="C88" s="29" t="s">
        <v>24</v>
      </c>
      <c r="D88" s="27"/>
      <c r="E88" s="48">
        <f t="shared" si="15"/>
        <v>0</v>
      </c>
      <c r="F88" s="29">
        <f>'[2]Transmission-Demand Variable'!I19</f>
        <v>0</v>
      </c>
      <c r="G88" s="29">
        <f>'[2]Transmission-Demand Variable'!J19</f>
        <v>0</v>
      </c>
      <c r="H88" s="29">
        <f>'[2]Transmission-Demand Variable'!K19</f>
        <v>0</v>
      </c>
      <c r="I88" s="29">
        <f>'[2]Transmission-Demand Variable'!L19</f>
        <v>0</v>
      </c>
      <c r="J88" s="29">
        <f>'[2]Transmission-Demand Variable'!M19</f>
        <v>0</v>
      </c>
      <c r="K88" s="29">
        <f>'[2]Transmission-Demand Variable'!N19</f>
        <v>0</v>
      </c>
      <c r="L88" s="29">
        <f>'[2]Transmission-Demand Variable'!O19</f>
        <v>0</v>
      </c>
      <c r="M88" s="29">
        <f>'[2]Transmission-Demand Variable'!P19</f>
        <v>0</v>
      </c>
      <c r="N88" s="29">
        <f>'[2]Transmission-Demand Variable'!Q19</f>
        <v>0</v>
      </c>
      <c r="O88" s="29">
        <f>'[2]Transmission-Demand Variable'!R19</f>
        <v>0</v>
      </c>
      <c r="P88" s="29">
        <f>'[2]Transmission-Demand Variable'!S19</f>
        <v>0</v>
      </c>
      <c r="Q88" s="38">
        <f t="shared" si="16"/>
        <v>0</v>
      </c>
    </row>
    <row r="89" spans="1:17">
      <c r="A89" s="40">
        <f>ROW()</f>
        <v>89</v>
      </c>
      <c r="B89" s="29"/>
      <c r="C89" s="29" t="s">
        <v>25</v>
      </c>
      <c r="D89" s="27"/>
      <c r="E89" s="48">
        <f t="shared" si="15"/>
        <v>0</v>
      </c>
      <c r="F89" s="29">
        <f>'[2]Transmission-Demand Variable'!I20</f>
        <v>0</v>
      </c>
      <c r="G89" s="29">
        <f>'[2]Transmission-Demand Variable'!J20</f>
        <v>0</v>
      </c>
      <c r="H89" s="29">
        <f>'[2]Transmission-Demand Variable'!K20</f>
        <v>0</v>
      </c>
      <c r="I89" s="29">
        <f>'[2]Transmission-Demand Variable'!L20</f>
        <v>0</v>
      </c>
      <c r="J89" s="29">
        <f>'[2]Transmission-Demand Variable'!M20</f>
        <v>0</v>
      </c>
      <c r="K89" s="29">
        <f>'[2]Transmission-Demand Variable'!N20</f>
        <v>0</v>
      </c>
      <c r="L89" s="29">
        <f>'[2]Transmission-Demand Variable'!O20</f>
        <v>0</v>
      </c>
      <c r="M89" s="29">
        <f>'[2]Transmission-Demand Variable'!P20</f>
        <v>0</v>
      </c>
      <c r="N89" s="29">
        <f>'[2]Transmission-Demand Variable'!Q20</f>
        <v>0</v>
      </c>
      <c r="O89" s="29">
        <f>'[2]Transmission-Demand Variable'!R20</f>
        <v>0</v>
      </c>
      <c r="P89" s="29">
        <f>'[2]Transmission-Demand Variable'!S20</f>
        <v>0</v>
      </c>
      <c r="Q89" s="38">
        <f t="shared" si="16"/>
        <v>0</v>
      </c>
    </row>
    <row r="90" spans="1:17">
      <c r="A90" s="40">
        <f>ROW()</f>
        <v>90</v>
      </c>
      <c r="B90" s="29"/>
      <c r="C90" s="29" t="s">
        <v>26</v>
      </c>
      <c r="D90" s="27"/>
      <c r="E90" s="48">
        <f t="shared" si="15"/>
        <v>0</v>
      </c>
      <c r="F90" s="29">
        <f>'[2]Transmission-Demand Variable'!I21</f>
        <v>0</v>
      </c>
      <c r="G90" s="29">
        <f>'[2]Transmission-Demand Variable'!J21</f>
        <v>0</v>
      </c>
      <c r="H90" s="29">
        <f>'[2]Transmission-Demand Variable'!K21</f>
        <v>0</v>
      </c>
      <c r="I90" s="29">
        <f>'[2]Transmission-Demand Variable'!L21</f>
        <v>0</v>
      </c>
      <c r="J90" s="29">
        <f>'[2]Transmission-Demand Variable'!M21</f>
        <v>0</v>
      </c>
      <c r="K90" s="29">
        <f>'[2]Transmission-Demand Variable'!N21</f>
        <v>0</v>
      </c>
      <c r="L90" s="29">
        <f>'[2]Transmission-Demand Variable'!O21</f>
        <v>0</v>
      </c>
      <c r="M90" s="29">
        <f>'[2]Transmission-Demand Variable'!P21</f>
        <v>0</v>
      </c>
      <c r="N90" s="29">
        <f>'[2]Transmission-Demand Variable'!Q21</f>
        <v>0</v>
      </c>
      <c r="O90" s="29">
        <f>'[2]Transmission-Demand Variable'!R21</f>
        <v>0</v>
      </c>
      <c r="P90" s="29">
        <f>'[2]Transmission-Demand Variable'!S21</f>
        <v>0</v>
      </c>
      <c r="Q90" s="38">
        <f t="shared" si="16"/>
        <v>0</v>
      </c>
    </row>
    <row r="91" spans="1:17">
      <c r="A91" s="40">
        <f>ROW()</f>
        <v>91</v>
      </c>
      <c r="B91" s="29"/>
      <c r="C91" s="29" t="s">
        <v>27</v>
      </c>
      <c r="E91" s="48">
        <f t="shared" si="15"/>
        <v>0</v>
      </c>
      <c r="F91" s="29">
        <f>'[2]Transmission-Demand Variable'!I22</f>
        <v>0</v>
      </c>
      <c r="G91" s="29">
        <f>'[2]Transmission-Demand Variable'!J22</f>
        <v>0</v>
      </c>
      <c r="H91" s="29">
        <f>'[2]Transmission-Demand Variable'!K22</f>
        <v>0</v>
      </c>
      <c r="I91" s="29">
        <f>'[2]Transmission-Demand Variable'!L22</f>
        <v>0</v>
      </c>
      <c r="J91" s="29">
        <f>'[2]Transmission-Demand Variable'!M22</f>
        <v>0</v>
      </c>
      <c r="K91" s="29">
        <f>'[2]Transmission-Demand Variable'!N22</f>
        <v>0</v>
      </c>
      <c r="L91" s="29">
        <f>'[2]Transmission-Demand Variable'!O22</f>
        <v>0</v>
      </c>
      <c r="M91" s="29">
        <f>'[2]Transmission-Demand Variable'!P22</f>
        <v>0</v>
      </c>
      <c r="N91" s="29">
        <f>'[2]Transmission-Demand Variable'!Q22</f>
        <v>0</v>
      </c>
      <c r="O91" s="29">
        <f>'[2]Transmission-Demand Variable'!R22</f>
        <v>0</v>
      </c>
      <c r="P91" s="29">
        <f>'[2]Transmission-Demand Variable'!S22</f>
        <v>0</v>
      </c>
      <c r="Q91" s="38">
        <f t="shared" si="16"/>
        <v>0</v>
      </c>
    </row>
    <row r="92" spans="1:17">
      <c r="A92" s="40">
        <f>ROW()</f>
        <v>92</v>
      </c>
      <c r="B92" s="29"/>
      <c r="C92" s="29" t="s">
        <v>28</v>
      </c>
      <c r="E92" s="48">
        <f t="shared" si="15"/>
        <v>0</v>
      </c>
      <c r="F92" s="29">
        <f>'[2]Transmission-Demand Variable'!I23</f>
        <v>0</v>
      </c>
      <c r="G92" s="29">
        <f>'[2]Transmission-Demand Variable'!J23</f>
        <v>0</v>
      </c>
      <c r="H92" s="29">
        <f>'[2]Transmission-Demand Variable'!K23</f>
        <v>0</v>
      </c>
      <c r="I92" s="29">
        <f>'[2]Transmission-Demand Variable'!L23</f>
        <v>0</v>
      </c>
      <c r="J92" s="29">
        <f>'[2]Transmission-Demand Variable'!M23</f>
        <v>0</v>
      </c>
      <c r="K92" s="29">
        <f>'[2]Transmission-Demand Variable'!N23</f>
        <v>0</v>
      </c>
      <c r="L92" s="29">
        <f>'[2]Transmission-Demand Variable'!O23</f>
        <v>0</v>
      </c>
      <c r="M92" s="29">
        <f>'[2]Transmission-Demand Variable'!P23</f>
        <v>0</v>
      </c>
      <c r="N92" s="29">
        <f>'[2]Transmission-Demand Variable'!Q23</f>
        <v>0</v>
      </c>
      <c r="O92" s="29">
        <f>'[2]Transmission-Demand Variable'!R23</f>
        <v>0</v>
      </c>
      <c r="P92" s="29">
        <f>'[2]Transmission-Demand Variable'!S23</f>
        <v>0</v>
      </c>
      <c r="Q92" s="38">
        <f t="shared" si="16"/>
        <v>0</v>
      </c>
    </row>
    <row r="93" spans="1:17">
      <c r="A93" s="40">
        <f>ROW()</f>
        <v>93</v>
      </c>
      <c r="B93" s="29"/>
      <c r="D93" s="2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7">
      <c r="A94" s="40">
        <f>ROW()</f>
        <v>94</v>
      </c>
      <c r="B94" s="29"/>
      <c r="C94" s="29" t="s">
        <v>29</v>
      </c>
      <c r="D94" s="27"/>
      <c r="E94" s="54">
        <f t="shared" ref="E94:P94" si="17">SUM(E84:E92)</f>
        <v>42426206.223010302</v>
      </c>
      <c r="F94" s="54">
        <f t="shared" si="17"/>
        <v>15815235.985698489</v>
      </c>
      <c r="G94" s="54">
        <f t="shared" si="17"/>
        <v>11624538.697607975</v>
      </c>
      <c r="H94" s="54">
        <f t="shared" si="17"/>
        <v>3077646.0435956009</v>
      </c>
      <c r="I94" s="54">
        <f t="shared" si="17"/>
        <v>41880.637410637566</v>
      </c>
      <c r="J94" s="54">
        <f t="shared" si="17"/>
        <v>7062132.1485987194</v>
      </c>
      <c r="K94" s="54">
        <f t="shared" si="17"/>
        <v>415354.20056055975</v>
      </c>
      <c r="L94" s="54">
        <f t="shared" si="17"/>
        <v>11949.73600374719</v>
      </c>
      <c r="M94" s="54">
        <f t="shared" si="17"/>
        <v>9357.9485215174227</v>
      </c>
      <c r="N94" s="54">
        <f t="shared" si="17"/>
        <v>2677522.0374968825</v>
      </c>
      <c r="O94" s="54">
        <f t="shared" si="17"/>
        <v>1018656.6601478371</v>
      </c>
      <c r="P94" s="54">
        <f t="shared" si="17"/>
        <v>671932.12736832781</v>
      </c>
      <c r="Q94" s="38">
        <f>ROUND(SUM(F94:P94)-E94,0)</f>
        <v>0</v>
      </c>
    </row>
    <row r="95" spans="1:17">
      <c r="A95" s="40">
        <f>ROW()</f>
        <v>95</v>
      </c>
      <c r="B95" s="29"/>
      <c r="C95" s="29"/>
      <c r="D95" s="27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7">
      <c r="A96" s="40">
        <f>ROW()</f>
        <v>96</v>
      </c>
      <c r="B96" s="29"/>
      <c r="C96" s="29"/>
      <c r="D96" s="27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7">
      <c r="A97" s="40">
        <f>ROW()</f>
        <v>97</v>
      </c>
      <c r="B97" s="29"/>
      <c r="C97" s="29" t="s">
        <v>31</v>
      </c>
      <c r="D97" s="27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7">
      <c r="A98" s="40">
        <f>ROW()</f>
        <v>98</v>
      </c>
      <c r="B98" s="29"/>
      <c r="C98" s="29" t="s">
        <v>32</v>
      </c>
      <c r="D98" s="27"/>
      <c r="E98" s="48">
        <f t="shared" ref="E98:E108" si="18">SUM(F98:P98)</f>
        <v>0</v>
      </c>
      <c r="F98" s="29">
        <f>'[2]Transmission-Demand Variable'!I31</f>
        <v>0</v>
      </c>
      <c r="G98" s="29">
        <f>'[2]Transmission-Demand Variable'!J31</f>
        <v>0</v>
      </c>
      <c r="H98" s="29">
        <f>'[2]Transmission-Demand Variable'!K31</f>
        <v>0</v>
      </c>
      <c r="I98" s="29">
        <f>'[2]Transmission-Demand Variable'!L31</f>
        <v>0</v>
      </c>
      <c r="J98" s="29">
        <f>'[2]Transmission-Demand Variable'!M31</f>
        <v>0</v>
      </c>
      <c r="K98" s="29">
        <f>'[2]Transmission-Demand Variable'!N31</f>
        <v>0</v>
      </c>
      <c r="L98" s="29">
        <f>'[2]Transmission-Demand Variable'!O31</f>
        <v>0</v>
      </c>
      <c r="M98" s="29">
        <f>'[2]Transmission-Demand Variable'!P31</f>
        <v>0</v>
      </c>
      <c r="N98" s="29">
        <f>'[2]Transmission-Demand Variable'!Q31</f>
        <v>0</v>
      </c>
      <c r="O98" s="29">
        <f>'[2]Transmission-Demand Variable'!R31</f>
        <v>0</v>
      </c>
      <c r="P98" s="29">
        <f>'[2]Transmission-Demand Variable'!S31</f>
        <v>0</v>
      </c>
      <c r="Q98" s="38">
        <f t="shared" ref="Q98:Q108" si="19">ROUND(SUM(F98:P98)-E98,0)</f>
        <v>0</v>
      </c>
    </row>
    <row r="99" spans="1:17">
      <c r="A99" s="40">
        <f>ROW()</f>
        <v>99</v>
      </c>
      <c r="B99" s="29"/>
      <c r="C99" s="29" t="s">
        <v>33</v>
      </c>
      <c r="D99" s="27"/>
      <c r="E99" s="48">
        <f t="shared" si="18"/>
        <v>0</v>
      </c>
      <c r="F99" s="29">
        <f>'[2]Transmission-Demand Variable'!I32</f>
        <v>0</v>
      </c>
      <c r="G99" s="29">
        <f>'[2]Transmission-Demand Variable'!J32</f>
        <v>0</v>
      </c>
      <c r="H99" s="29">
        <f>'[2]Transmission-Demand Variable'!K32</f>
        <v>0</v>
      </c>
      <c r="I99" s="29">
        <f>'[2]Transmission-Demand Variable'!L32</f>
        <v>0</v>
      </c>
      <c r="J99" s="29">
        <f>'[2]Transmission-Demand Variable'!M32</f>
        <v>0</v>
      </c>
      <c r="K99" s="29">
        <f>'[2]Transmission-Demand Variable'!N32</f>
        <v>0</v>
      </c>
      <c r="L99" s="29">
        <f>'[2]Transmission-Demand Variable'!O32</f>
        <v>0</v>
      </c>
      <c r="M99" s="29">
        <f>'[2]Transmission-Demand Variable'!P32</f>
        <v>0</v>
      </c>
      <c r="N99" s="29">
        <f>'[2]Transmission-Demand Variable'!Q32</f>
        <v>0</v>
      </c>
      <c r="O99" s="29">
        <f>'[2]Transmission-Demand Variable'!R32</f>
        <v>0</v>
      </c>
      <c r="P99" s="29">
        <f>'[2]Transmission-Demand Variable'!S32</f>
        <v>0</v>
      </c>
      <c r="Q99" s="38">
        <f t="shared" si="19"/>
        <v>0</v>
      </c>
    </row>
    <row r="100" spans="1:17">
      <c r="A100" s="40">
        <f>ROW()</f>
        <v>100</v>
      </c>
      <c r="B100" s="29"/>
      <c r="C100" s="29" t="s">
        <v>34</v>
      </c>
      <c r="D100" s="27"/>
      <c r="E100" s="48">
        <f t="shared" si="18"/>
        <v>0</v>
      </c>
      <c r="F100" s="29">
        <f>'[2]Transmission-Demand Variable'!I33</f>
        <v>0</v>
      </c>
      <c r="G100" s="29">
        <f>'[2]Transmission-Demand Variable'!J33</f>
        <v>0</v>
      </c>
      <c r="H100" s="29">
        <f>'[2]Transmission-Demand Variable'!K33</f>
        <v>0</v>
      </c>
      <c r="I100" s="29">
        <f>'[2]Transmission-Demand Variable'!L33</f>
        <v>0</v>
      </c>
      <c r="J100" s="29">
        <f>'[2]Transmission-Demand Variable'!M33</f>
        <v>0</v>
      </c>
      <c r="K100" s="29">
        <f>'[2]Transmission-Demand Variable'!N33</f>
        <v>0</v>
      </c>
      <c r="L100" s="29">
        <f>'[2]Transmission-Demand Variable'!O33</f>
        <v>0</v>
      </c>
      <c r="M100" s="29">
        <f>'[2]Transmission-Demand Variable'!P33</f>
        <v>0</v>
      </c>
      <c r="N100" s="29">
        <f>'[2]Transmission-Demand Variable'!Q33</f>
        <v>0</v>
      </c>
      <c r="O100" s="29">
        <f>'[2]Transmission-Demand Variable'!R33</f>
        <v>0</v>
      </c>
      <c r="P100" s="29">
        <f>'[2]Transmission-Demand Variable'!S33</f>
        <v>0</v>
      </c>
      <c r="Q100" s="38">
        <f t="shared" si="19"/>
        <v>0</v>
      </c>
    </row>
    <row r="101" spans="1:17">
      <c r="A101" s="40">
        <f>ROW()</f>
        <v>101</v>
      </c>
      <c r="B101" s="29"/>
      <c r="C101" s="2" t="s">
        <v>35</v>
      </c>
      <c r="D101" s="27"/>
      <c r="E101" s="48">
        <f t="shared" si="18"/>
        <v>0</v>
      </c>
      <c r="F101" s="29">
        <f>'[2]Transmission-Demand Variable'!I34</f>
        <v>0</v>
      </c>
      <c r="G101" s="29">
        <f>'[2]Transmission-Demand Variable'!J34</f>
        <v>0</v>
      </c>
      <c r="H101" s="29">
        <f>'[2]Transmission-Demand Variable'!K34</f>
        <v>0</v>
      </c>
      <c r="I101" s="29">
        <f>'[2]Transmission-Demand Variable'!L34</f>
        <v>0</v>
      </c>
      <c r="J101" s="29">
        <f>'[2]Transmission-Demand Variable'!M34</f>
        <v>0</v>
      </c>
      <c r="K101" s="29">
        <f>'[2]Transmission-Demand Variable'!N34</f>
        <v>0</v>
      </c>
      <c r="L101" s="29">
        <f>'[2]Transmission-Demand Variable'!O34</f>
        <v>0</v>
      </c>
      <c r="M101" s="29">
        <f>'[2]Transmission-Demand Variable'!P34</f>
        <v>0</v>
      </c>
      <c r="N101" s="29">
        <f>'[2]Transmission-Demand Variable'!Q34</f>
        <v>0</v>
      </c>
      <c r="O101" s="29">
        <f>'[2]Transmission-Demand Variable'!R34</f>
        <v>0</v>
      </c>
      <c r="P101" s="29">
        <f>'[2]Transmission-Demand Variable'!S34</f>
        <v>0</v>
      </c>
      <c r="Q101" s="38">
        <f t="shared" si="19"/>
        <v>0</v>
      </c>
    </row>
    <row r="102" spans="1:17">
      <c r="A102" s="40">
        <f>ROW()</f>
        <v>102</v>
      </c>
      <c r="B102" s="29"/>
      <c r="C102" s="29" t="s">
        <v>36</v>
      </c>
      <c r="D102" s="27"/>
      <c r="E102" s="48">
        <f t="shared" si="18"/>
        <v>0</v>
      </c>
      <c r="F102" s="29">
        <f>'[2]Transmission-Demand Variable'!I35</f>
        <v>0</v>
      </c>
      <c r="G102" s="29">
        <f>'[2]Transmission-Demand Variable'!J35</f>
        <v>0</v>
      </c>
      <c r="H102" s="29">
        <f>'[2]Transmission-Demand Variable'!K35</f>
        <v>0</v>
      </c>
      <c r="I102" s="29">
        <f>'[2]Transmission-Demand Variable'!L35</f>
        <v>0</v>
      </c>
      <c r="J102" s="29">
        <f>'[2]Transmission-Demand Variable'!M35</f>
        <v>0</v>
      </c>
      <c r="K102" s="29">
        <f>'[2]Transmission-Demand Variable'!N35</f>
        <v>0</v>
      </c>
      <c r="L102" s="29">
        <f>'[2]Transmission-Demand Variable'!O35</f>
        <v>0</v>
      </c>
      <c r="M102" s="29">
        <f>'[2]Transmission-Demand Variable'!P35</f>
        <v>0</v>
      </c>
      <c r="N102" s="29">
        <f>'[2]Transmission-Demand Variable'!Q35</f>
        <v>0</v>
      </c>
      <c r="O102" s="29">
        <f>'[2]Transmission-Demand Variable'!R35</f>
        <v>0</v>
      </c>
      <c r="P102" s="29">
        <f>'[2]Transmission-Demand Variable'!S35</f>
        <v>0</v>
      </c>
      <c r="Q102" s="38">
        <f t="shared" si="19"/>
        <v>0</v>
      </c>
    </row>
    <row r="103" spans="1:17">
      <c r="A103" s="40">
        <f>ROW()</f>
        <v>103</v>
      </c>
      <c r="B103" s="29"/>
      <c r="C103" s="29" t="s">
        <v>37</v>
      </c>
      <c r="D103" s="27"/>
      <c r="E103" s="48">
        <f t="shared" si="18"/>
        <v>0</v>
      </c>
      <c r="F103" s="29">
        <f>'[2]Transmission-Demand Variable'!I36</f>
        <v>0</v>
      </c>
      <c r="G103" s="29">
        <f>'[2]Transmission-Demand Variable'!J36</f>
        <v>0</v>
      </c>
      <c r="H103" s="29">
        <f>'[2]Transmission-Demand Variable'!K36</f>
        <v>0</v>
      </c>
      <c r="I103" s="29">
        <f>'[2]Transmission-Demand Variable'!L36</f>
        <v>0</v>
      </c>
      <c r="J103" s="29">
        <f>'[2]Transmission-Demand Variable'!M36</f>
        <v>0</v>
      </c>
      <c r="K103" s="29">
        <f>'[2]Transmission-Demand Variable'!N36</f>
        <v>0</v>
      </c>
      <c r="L103" s="29">
        <f>'[2]Transmission-Demand Variable'!O36</f>
        <v>0</v>
      </c>
      <c r="M103" s="29">
        <f>'[2]Transmission-Demand Variable'!P36</f>
        <v>0</v>
      </c>
      <c r="N103" s="29">
        <f>'[2]Transmission-Demand Variable'!Q36</f>
        <v>0</v>
      </c>
      <c r="O103" s="29">
        <f>'[2]Transmission-Demand Variable'!R36</f>
        <v>0</v>
      </c>
      <c r="P103" s="29">
        <f>'[2]Transmission-Demand Variable'!S36</f>
        <v>0</v>
      </c>
      <c r="Q103" s="38">
        <f t="shared" si="19"/>
        <v>0</v>
      </c>
    </row>
    <row r="104" spans="1:17">
      <c r="A104" s="40">
        <f>ROW()</f>
        <v>104</v>
      </c>
      <c r="B104" s="29"/>
      <c r="C104" s="29" t="s">
        <v>38</v>
      </c>
      <c r="D104" s="27"/>
      <c r="E104" s="48">
        <f t="shared" si="18"/>
        <v>0</v>
      </c>
      <c r="F104" s="29">
        <f>'[2]Transmission-Demand Variable'!I37</f>
        <v>0</v>
      </c>
      <c r="G104" s="29">
        <f>'[2]Transmission-Demand Variable'!J37</f>
        <v>0</v>
      </c>
      <c r="H104" s="29">
        <f>'[2]Transmission-Demand Variable'!K37</f>
        <v>0</v>
      </c>
      <c r="I104" s="29">
        <f>'[2]Transmission-Demand Variable'!L37</f>
        <v>0</v>
      </c>
      <c r="J104" s="29">
        <f>'[2]Transmission-Demand Variable'!M37</f>
        <v>0</v>
      </c>
      <c r="K104" s="29">
        <f>'[2]Transmission-Demand Variable'!N37</f>
        <v>0</v>
      </c>
      <c r="L104" s="29">
        <f>'[2]Transmission-Demand Variable'!O37</f>
        <v>0</v>
      </c>
      <c r="M104" s="29">
        <f>'[2]Transmission-Demand Variable'!P37</f>
        <v>0</v>
      </c>
      <c r="N104" s="29">
        <f>'[2]Transmission-Demand Variable'!Q37</f>
        <v>0</v>
      </c>
      <c r="O104" s="29">
        <f>'[2]Transmission-Demand Variable'!R37</f>
        <v>0</v>
      </c>
      <c r="P104" s="29">
        <f>'[2]Transmission-Demand Variable'!S37</f>
        <v>0</v>
      </c>
      <c r="Q104" s="38">
        <f t="shared" si="19"/>
        <v>0</v>
      </c>
    </row>
    <row r="105" spans="1:17">
      <c r="A105" s="40">
        <f>ROW()</f>
        <v>105</v>
      </c>
      <c r="B105" s="29"/>
      <c r="C105" s="29" t="s">
        <v>39</v>
      </c>
      <c r="D105" s="27"/>
      <c r="E105" s="48">
        <f t="shared" si="18"/>
        <v>0</v>
      </c>
      <c r="F105" s="29">
        <f>'[2]Transmission-Demand Variable'!I38</f>
        <v>0</v>
      </c>
      <c r="G105" s="29">
        <f>'[2]Transmission-Demand Variable'!J38</f>
        <v>0</v>
      </c>
      <c r="H105" s="29">
        <f>'[2]Transmission-Demand Variable'!K38</f>
        <v>0</v>
      </c>
      <c r="I105" s="29">
        <f>'[2]Transmission-Demand Variable'!L38</f>
        <v>0</v>
      </c>
      <c r="J105" s="29">
        <f>'[2]Transmission-Demand Variable'!M38</f>
        <v>0</v>
      </c>
      <c r="K105" s="29">
        <f>'[2]Transmission-Demand Variable'!N38</f>
        <v>0</v>
      </c>
      <c r="L105" s="29">
        <f>'[2]Transmission-Demand Variable'!O38</f>
        <v>0</v>
      </c>
      <c r="M105" s="29">
        <f>'[2]Transmission-Demand Variable'!P38</f>
        <v>0</v>
      </c>
      <c r="N105" s="29">
        <f>'[2]Transmission-Demand Variable'!Q38</f>
        <v>0</v>
      </c>
      <c r="O105" s="29">
        <f>'[2]Transmission-Demand Variable'!R38</f>
        <v>0</v>
      </c>
      <c r="P105" s="29">
        <f>'[2]Transmission-Demand Variable'!S38</f>
        <v>0</v>
      </c>
      <c r="Q105" s="38">
        <f t="shared" si="19"/>
        <v>0</v>
      </c>
    </row>
    <row r="106" spans="1:17">
      <c r="A106" s="40">
        <f>ROW()</f>
        <v>106</v>
      </c>
      <c r="B106" s="29"/>
      <c r="C106" s="29" t="s">
        <v>40</v>
      </c>
      <c r="E106" s="48">
        <f t="shared" si="18"/>
        <v>0</v>
      </c>
      <c r="F106" s="29">
        <f>'[2]Transmission-Demand Variable'!I39</f>
        <v>0</v>
      </c>
      <c r="G106" s="29">
        <f>'[2]Transmission-Demand Variable'!J39</f>
        <v>0</v>
      </c>
      <c r="H106" s="29">
        <f>'[2]Transmission-Demand Variable'!K39</f>
        <v>0</v>
      </c>
      <c r="I106" s="29">
        <f>'[2]Transmission-Demand Variable'!L39</f>
        <v>0</v>
      </c>
      <c r="J106" s="29">
        <f>'[2]Transmission-Demand Variable'!M39</f>
        <v>0</v>
      </c>
      <c r="K106" s="29">
        <f>'[2]Transmission-Demand Variable'!N39</f>
        <v>0</v>
      </c>
      <c r="L106" s="29">
        <f>'[2]Transmission-Demand Variable'!O39</f>
        <v>0</v>
      </c>
      <c r="M106" s="29">
        <f>'[2]Transmission-Demand Variable'!P39</f>
        <v>0</v>
      </c>
      <c r="N106" s="29">
        <f>'[2]Transmission-Demand Variable'!Q39</f>
        <v>0</v>
      </c>
      <c r="O106" s="29">
        <f>'[2]Transmission-Demand Variable'!R39</f>
        <v>0</v>
      </c>
      <c r="P106" s="29">
        <f>'[2]Transmission-Demand Variable'!S39</f>
        <v>0</v>
      </c>
      <c r="Q106" s="38">
        <f t="shared" si="19"/>
        <v>0</v>
      </c>
    </row>
    <row r="107" spans="1:17">
      <c r="A107" s="40">
        <f>ROW()</f>
        <v>107</v>
      </c>
      <c r="B107" s="29"/>
      <c r="C107" s="29" t="s">
        <v>41</v>
      </c>
      <c r="D107" s="27"/>
      <c r="E107" s="48">
        <f t="shared" si="18"/>
        <v>0</v>
      </c>
      <c r="F107" s="29">
        <f>'[2]Transmission-Demand Variable'!I40</f>
        <v>0</v>
      </c>
      <c r="G107" s="29">
        <f>'[2]Transmission-Demand Variable'!J40</f>
        <v>0</v>
      </c>
      <c r="H107" s="29">
        <f>'[2]Transmission-Demand Variable'!K40</f>
        <v>0</v>
      </c>
      <c r="I107" s="29">
        <f>'[2]Transmission-Demand Variable'!L40</f>
        <v>0</v>
      </c>
      <c r="J107" s="29">
        <f>'[2]Transmission-Demand Variable'!M40</f>
        <v>0</v>
      </c>
      <c r="K107" s="29">
        <f>'[2]Transmission-Demand Variable'!N40</f>
        <v>0</v>
      </c>
      <c r="L107" s="29">
        <f>'[2]Transmission-Demand Variable'!O40</f>
        <v>0</v>
      </c>
      <c r="M107" s="29">
        <f>'[2]Transmission-Demand Variable'!P40</f>
        <v>0</v>
      </c>
      <c r="N107" s="29">
        <f>'[2]Transmission-Demand Variable'!Q40</f>
        <v>0</v>
      </c>
      <c r="O107" s="29">
        <f>'[2]Transmission-Demand Variable'!R40</f>
        <v>0</v>
      </c>
      <c r="P107" s="29">
        <f>'[2]Transmission-Demand Variable'!S40</f>
        <v>0</v>
      </c>
      <c r="Q107" s="38">
        <f t="shared" si="19"/>
        <v>0</v>
      </c>
    </row>
    <row r="108" spans="1:17">
      <c r="A108" s="40">
        <f>ROW()</f>
        <v>108</v>
      </c>
      <c r="B108" s="29"/>
      <c r="C108" s="29" t="s">
        <v>42</v>
      </c>
      <c r="D108" s="27"/>
      <c r="E108" s="48">
        <f t="shared" si="18"/>
        <v>0</v>
      </c>
      <c r="F108" s="29">
        <f>'[2]Transmission-Demand Variable'!I41</f>
        <v>0</v>
      </c>
      <c r="G108" s="29">
        <f>'[2]Transmission-Demand Variable'!J41</f>
        <v>0</v>
      </c>
      <c r="H108" s="29">
        <f>'[2]Transmission-Demand Variable'!K41</f>
        <v>0</v>
      </c>
      <c r="I108" s="29">
        <f>'[2]Transmission-Demand Variable'!L41</f>
        <v>0</v>
      </c>
      <c r="J108" s="29">
        <f>'[2]Transmission-Demand Variable'!M41</f>
        <v>0</v>
      </c>
      <c r="K108" s="29">
        <f>'[2]Transmission-Demand Variable'!N41</f>
        <v>0</v>
      </c>
      <c r="L108" s="29">
        <f>'[2]Transmission-Demand Variable'!O41</f>
        <v>0</v>
      </c>
      <c r="M108" s="29">
        <f>'[2]Transmission-Demand Variable'!P41</f>
        <v>0</v>
      </c>
      <c r="N108" s="29">
        <f>'[2]Transmission-Demand Variable'!Q41</f>
        <v>0</v>
      </c>
      <c r="O108" s="29">
        <f>'[2]Transmission-Demand Variable'!R41</f>
        <v>0</v>
      </c>
      <c r="P108" s="29">
        <f>'[2]Transmission-Demand Variable'!S41</f>
        <v>0</v>
      </c>
      <c r="Q108" s="38">
        <f t="shared" si="19"/>
        <v>0</v>
      </c>
    </row>
    <row r="109" spans="1:17">
      <c r="A109" s="40">
        <f>ROW()</f>
        <v>109</v>
      </c>
      <c r="B109" s="29"/>
      <c r="C109" s="29"/>
      <c r="D109" s="27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7">
      <c r="A110" s="40">
        <f>ROW()</f>
        <v>110</v>
      </c>
      <c r="B110" s="29"/>
      <c r="C110" s="29" t="s">
        <v>43</v>
      </c>
      <c r="D110" s="27"/>
      <c r="E110" s="54">
        <f t="shared" ref="E110:P110" si="20">SUM(E98:E108)</f>
        <v>0</v>
      </c>
      <c r="F110" s="54">
        <f t="shared" si="20"/>
        <v>0</v>
      </c>
      <c r="G110" s="54">
        <f t="shared" si="20"/>
        <v>0</v>
      </c>
      <c r="H110" s="54">
        <f t="shared" si="20"/>
        <v>0</v>
      </c>
      <c r="I110" s="54">
        <f t="shared" si="20"/>
        <v>0</v>
      </c>
      <c r="J110" s="54">
        <f t="shared" si="20"/>
        <v>0</v>
      </c>
      <c r="K110" s="54">
        <f t="shared" si="20"/>
        <v>0</v>
      </c>
      <c r="L110" s="54">
        <f t="shared" si="20"/>
        <v>0</v>
      </c>
      <c r="M110" s="54">
        <f t="shared" si="20"/>
        <v>0</v>
      </c>
      <c r="N110" s="54">
        <f t="shared" si="20"/>
        <v>0</v>
      </c>
      <c r="O110" s="54">
        <f t="shared" si="20"/>
        <v>0</v>
      </c>
      <c r="P110" s="54">
        <f t="shared" si="20"/>
        <v>0</v>
      </c>
      <c r="Q110" s="38">
        <f>ROUND(SUM(F110:P110)-E110,0)</f>
        <v>0</v>
      </c>
    </row>
    <row r="111" spans="1:17">
      <c r="A111" s="40">
        <f>ROW()</f>
        <v>111</v>
      </c>
      <c r="B111" s="29"/>
      <c r="C111" s="29"/>
      <c r="D111" s="27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7">
      <c r="A112" s="40">
        <f>ROW()</f>
        <v>112</v>
      </c>
      <c r="B112" s="29"/>
      <c r="C112" s="29" t="s">
        <v>44</v>
      </c>
      <c r="D112" s="27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1:17">
      <c r="A113" s="40">
        <f>ROW()</f>
        <v>113</v>
      </c>
      <c r="B113" s="29"/>
      <c r="C113" s="29" t="s">
        <v>45</v>
      </c>
      <c r="D113" s="27"/>
      <c r="E113" s="48">
        <f t="shared" ref="E113:E119" si="21">SUM(F113:P113)</f>
        <v>0</v>
      </c>
      <c r="F113" s="29">
        <f>'[2]Transmission-Demand Variable'!I46</f>
        <v>0</v>
      </c>
      <c r="G113" s="29">
        <f>'[2]Transmission-Demand Variable'!J46</f>
        <v>0</v>
      </c>
      <c r="H113" s="29">
        <f>'[2]Transmission-Demand Variable'!K46</f>
        <v>0</v>
      </c>
      <c r="I113" s="29">
        <f>'[2]Transmission-Demand Variable'!L46</f>
        <v>0</v>
      </c>
      <c r="J113" s="29">
        <f>'[2]Transmission-Demand Variable'!M46</f>
        <v>0</v>
      </c>
      <c r="K113" s="29">
        <f>'[2]Transmission-Demand Variable'!N46</f>
        <v>0</v>
      </c>
      <c r="L113" s="29">
        <f>'[2]Transmission-Demand Variable'!O46</f>
        <v>0</v>
      </c>
      <c r="M113" s="29">
        <f>'[2]Transmission-Demand Variable'!P46</f>
        <v>0</v>
      </c>
      <c r="N113" s="29">
        <f>'[2]Transmission-Demand Variable'!Q46</f>
        <v>0</v>
      </c>
      <c r="O113" s="29">
        <f>'[2]Transmission-Demand Variable'!R46</f>
        <v>0</v>
      </c>
      <c r="P113" s="29">
        <f>'[2]Transmission-Demand Variable'!S46</f>
        <v>0</v>
      </c>
      <c r="Q113" s="38">
        <f t="shared" ref="Q113:Q119" si="22">ROUND(SUM(F113:P113)-E113,0)</f>
        <v>0</v>
      </c>
    </row>
    <row r="114" spans="1:17">
      <c r="A114" s="40">
        <f>ROW()</f>
        <v>114</v>
      </c>
      <c r="B114" s="29"/>
      <c r="C114" s="29" t="s">
        <v>46</v>
      </c>
      <c r="D114" s="27"/>
      <c r="E114" s="48">
        <f t="shared" si="21"/>
        <v>0</v>
      </c>
      <c r="F114" s="29">
        <f>'[2]Transmission-Demand Variable'!I47</f>
        <v>0</v>
      </c>
      <c r="G114" s="29">
        <f>'[2]Transmission-Demand Variable'!J47</f>
        <v>0</v>
      </c>
      <c r="H114" s="29">
        <f>'[2]Transmission-Demand Variable'!K47</f>
        <v>0</v>
      </c>
      <c r="I114" s="29">
        <f>'[2]Transmission-Demand Variable'!L47</f>
        <v>0</v>
      </c>
      <c r="J114" s="29">
        <f>'[2]Transmission-Demand Variable'!M47</f>
        <v>0</v>
      </c>
      <c r="K114" s="29">
        <f>'[2]Transmission-Demand Variable'!N47</f>
        <v>0</v>
      </c>
      <c r="L114" s="29">
        <f>'[2]Transmission-Demand Variable'!O47</f>
        <v>0</v>
      </c>
      <c r="M114" s="29">
        <f>'[2]Transmission-Demand Variable'!P47</f>
        <v>0</v>
      </c>
      <c r="N114" s="29">
        <f>'[2]Transmission-Demand Variable'!Q47</f>
        <v>0</v>
      </c>
      <c r="O114" s="29">
        <f>'[2]Transmission-Demand Variable'!R47</f>
        <v>0</v>
      </c>
      <c r="P114" s="29">
        <f>'[2]Transmission-Demand Variable'!S47</f>
        <v>0</v>
      </c>
      <c r="Q114" s="38">
        <f t="shared" si="22"/>
        <v>0</v>
      </c>
    </row>
    <row r="115" spans="1:17">
      <c r="A115" s="40">
        <f>ROW()</f>
        <v>115</v>
      </c>
      <c r="B115" s="29"/>
      <c r="C115" s="29" t="s">
        <v>47</v>
      </c>
      <c r="D115" s="27"/>
      <c r="E115" s="48">
        <f t="shared" si="21"/>
        <v>0</v>
      </c>
      <c r="F115" s="29">
        <f>'[2]Transmission-Demand Variable'!I48</f>
        <v>0</v>
      </c>
      <c r="G115" s="29">
        <f>'[2]Transmission-Demand Variable'!J48</f>
        <v>0</v>
      </c>
      <c r="H115" s="29">
        <f>'[2]Transmission-Demand Variable'!K48</f>
        <v>0</v>
      </c>
      <c r="I115" s="29">
        <f>'[2]Transmission-Demand Variable'!L48</f>
        <v>0</v>
      </c>
      <c r="J115" s="29">
        <f>'[2]Transmission-Demand Variable'!M48</f>
        <v>0</v>
      </c>
      <c r="K115" s="29">
        <f>'[2]Transmission-Demand Variable'!N48</f>
        <v>0</v>
      </c>
      <c r="L115" s="29">
        <f>'[2]Transmission-Demand Variable'!O48</f>
        <v>0</v>
      </c>
      <c r="M115" s="29">
        <f>'[2]Transmission-Demand Variable'!P48</f>
        <v>0</v>
      </c>
      <c r="N115" s="29">
        <f>'[2]Transmission-Demand Variable'!Q48</f>
        <v>0</v>
      </c>
      <c r="O115" s="29">
        <f>'[2]Transmission-Demand Variable'!R48</f>
        <v>0</v>
      </c>
      <c r="P115" s="29">
        <f>'[2]Transmission-Demand Variable'!S48</f>
        <v>0</v>
      </c>
      <c r="Q115" s="38">
        <f t="shared" si="22"/>
        <v>0</v>
      </c>
    </row>
    <row r="116" spans="1:17">
      <c r="A116" s="40">
        <f>ROW()</f>
        <v>116</v>
      </c>
      <c r="B116" s="29"/>
      <c r="C116" s="29" t="s">
        <v>48</v>
      </c>
      <c r="D116" s="27"/>
      <c r="E116" s="48">
        <f t="shared" si="21"/>
        <v>0</v>
      </c>
      <c r="F116" s="29">
        <f>'[2]Transmission-Demand Variable'!I49</f>
        <v>0</v>
      </c>
      <c r="G116" s="29">
        <f>'[2]Transmission-Demand Variable'!J49</f>
        <v>0</v>
      </c>
      <c r="H116" s="29">
        <f>'[2]Transmission-Demand Variable'!K49</f>
        <v>0</v>
      </c>
      <c r="I116" s="29">
        <f>'[2]Transmission-Demand Variable'!L49</f>
        <v>0</v>
      </c>
      <c r="J116" s="29">
        <f>'[2]Transmission-Demand Variable'!M49</f>
        <v>0</v>
      </c>
      <c r="K116" s="29">
        <f>'[2]Transmission-Demand Variable'!N49</f>
        <v>0</v>
      </c>
      <c r="L116" s="29">
        <f>'[2]Transmission-Demand Variable'!O49</f>
        <v>0</v>
      </c>
      <c r="M116" s="29">
        <f>'[2]Transmission-Demand Variable'!P49</f>
        <v>0</v>
      </c>
      <c r="N116" s="29">
        <f>'[2]Transmission-Demand Variable'!Q49</f>
        <v>0</v>
      </c>
      <c r="O116" s="29">
        <f>'[2]Transmission-Demand Variable'!R49</f>
        <v>0</v>
      </c>
      <c r="P116" s="29">
        <f>'[2]Transmission-Demand Variable'!S49</f>
        <v>0</v>
      </c>
      <c r="Q116" s="38">
        <f t="shared" si="22"/>
        <v>0</v>
      </c>
    </row>
    <row r="117" spans="1:17">
      <c r="A117" s="40">
        <f>ROW()</f>
        <v>117</v>
      </c>
      <c r="B117" s="29"/>
      <c r="C117" s="29" t="s">
        <v>49</v>
      </c>
      <c r="D117" s="27"/>
      <c r="E117" s="48">
        <f t="shared" si="21"/>
        <v>0</v>
      </c>
      <c r="F117" s="29">
        <f>'[2]Transmission-Demand Variable'!I50</f>
        <v>0</v>
      </c>
      <c r="G117" s="29">
        <f>'[2]Transmission-Demand Variable'!J50</f>
        <v>0</v>
      </c>
      <c r="H117" s="29">
        <f>'[2]Transmission-Demand Variable'!K50</f>
        <v>0</v>
      </c>
      <c r="I117" s="29">
        <f>'[2]Transmission-Demand Variable'!L50</f>
        <v>0</v>
      </c>
      <c r="J117" s="29">
        <f>'[2]Transmission-Demand Variable'!M50</f>
        <v>0</v>
      </c>
      <c r="K117" s="29">
        <f>'[2]Transmission-Demand Variable'!N50</f>
        <v>0</v>
      </c>
      <c r="L117" s="29">
        <f>'[2]Transmission-Demand Variable'!O50</f>
        <v>0</v>
      </c>
      <c r="M117" s="29">
        <f>'[2]Transmission-Demand Variable'!P50</f>
        <v>0</v>
      </c>
      <c r="N117" s="29">
        <f>'[2]Transmission-Demand Variable'!Q50</f>
        <v>0</v>
      </c>
      <c r="O117" s="29">
        <f>'[2]Transmission-Demand Variable'!R50</f>
        <v>0</v>
      </c>
      <c r="P117" s="29">
        <f>'[2]Transmission-Demand Variable'!S50</f>
        <v>0</v>
      </c>
      <c r="Q117" s="38">
        <f t="shared" si="22"/>
        <v>0</v>
      </c>
    </row>
    <row r="118" spans="1:17">
      <c r="A118" s="40">
        <f>ROW()</f>
        <v>118</v>
      </c>
      <c r="B118" s="29"/>
      <c r="C118" s="29" t="s">
        <v>50</v>
      </c>
      <c r="D118" s="27"/>
      <c r="E118" s="48">
        <f t="shared" si="21"/>
        <v>0</v>
      </c>
      <c r="F118" s="29">
        <f>'[2]Transmission-Demand Variable'!I51</f>
        <v>0</v>
      </c>
      <c r="G118" s="29">
        <f>'[2]Transmission-Demand Variable'!J51</f>
        <v>0</v>
      </c>
      <c r="H118" s="29">
        <f>'[2]Transmission-Demand Variable'!K51</f>
        <v>0</v>
      </c>
      <c r="I118" s="29">
        <f>'[2]Transmission-Demand Variable'!L51</f>
        <v>0</v>
      </c>
      <c r="J118" s="29">
        <f>'[2]Transmission-Demand Variable'!M51</f>
        <v>0</v>
      </c>
      <c r="K118" s="29">
        <f>'[2]Transmission-Demand Variable'!N51</f>
        <v>0</v>
      </c>
      <c r="L118" s="29">
        <f>'[2]Transmission-Demand Variable'!O51</f>
        <v>0</v>
      </c>
      <c r="M118" s="29">
        <f>'[2]Transmission-Demand Variable'!P51</f>
        <v>0</v>
      </c>
      <c r="N118" s="29">
        <f>'[2]Transmission-Demand Variable'!Q51</f>
        <v>0</v>
      </c>
      <c r="O118" s="29">
        <f>'[2]Transmission-Demand Variable'!R51</f>
        <v>0</v>
      </c>
      <c r="P118" s="29">
        <f>'[2]Transmission-Demand Variable'!S51</f>
        <v>0</v>
      </c>
      <c r="Q118" s="38">
        <f t="shared" si="22"/>
        <v>0</v>
      </c>
    </row>
    <row r="119" spans="1:17">
      <c r="A119" s="40">
        <f>ROW()</f>
        <v>119</v>
      </c>
      <c r="B119" s="29"/>
      <c r="C119" s="29" t="s">
        <v>51</v>
      </c>
      <c r="D119" s="27"/>
      <c r="E119" s="48">
        <f t="shared" si="21"/>
        <v>0</v>
      </c>
      <c r="F119" s="29">
        <f>'[2]Transmission-Demand Variable'!I52</f>
        <v>0</v>
      </c>
      <c r="G119" s="29">
        <f>'[2]Transmission-Demand Variable'!J52</f>
        <v>0</v>
      </c>
      <c r="H119" s="29">
        <f>'[2]Transmission-Demand Variable'!K52</f>
        <v>0</v>
      </c>
      <c r="I119" s="29">
        <f>'[2]Transmission-Demand Variable'!L52</f>
        <v>0</v>
      </c>
      <c r="J119" s="29">
        <f>'[2]Transmission-Demand Variable'!M52</f>
        <v>0</v>
      </c>
      <c r="K119" s="29">
        <f>'[2]Transmission-Demand Variable'!N52</f>
        <v>0</v>
      </c>
      <c r="L119" s="29">
        <f>'[2]Transmission-Demand Variable'!O52</f>
        <v>0</v>
      </c>
      <c r="M119" s="29">
        <f>'[2]Transmission-Demand Variable'!P52</f>
        <v>0</v>
      </c>
      <c r="N119" s="29">
        <f>'[2]Transmission-Demand Variable'!Q52</f>
        <v>0</v>
      </c>
      <c r="O119" s="29">
        <f>'[2]Transmission-Demand Variable'!R52</f>
        <v>0</v>
      </c>
      <c r="P119" s="29">
        <f>'[2]Transmission-Demand Variable'!S52</f>
        <v>0</v>
      </c>
      <c r="Q119" s="38">
        <f t="shared" si="22"/>
        <v>0</v>
      </c>
    </row>
    <row r="120" spans="1:17">
      <c r="A120" s="40">
        <f>ROW()</f>
        <v>120</v>
      </c>
      <c r="B120" s="29"/>
      <c r="C120" s="29"/>
      <c r="D120" s="27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7">
      <c r="A121" s="40">
        <f>ROW()</f>
        <v>121</v>
      </c>
      <c r="B121" s="29"/>
      <c r="C121" s="29" t="s">
        <v>52</v>
      </c>
      <c r="D121" s="27"/>
      <c r="E121" s="54">
        <f t="shared" ref="E121:P121" si="23">SUM(E113:E119)</f>
        <v>0</v>
      </c>
      <c r="F121" s="54">
        <f t="shared" si="23"/>
        <v>0</v>
      </c>
      <c r="G121" s="54">
        <f t="shared" si="23"/>
        <v>0</v>
      </c>
      <c r="H121" s="54">
        <f t="shared" si="23"/>
        <v>0</v>
      </c>
      <c r="I121" s="54">
        <f t="shared" si="23"/>
        <v>0</v>
      </c>
      <c r="J121" s="54">
        <f t="shared" si="23"/>
        <v>0</v>
      </c>
      <c r="K121" s="54">
        <f t="shared" si="23"/>
        <v>0</v>
      </c>
      <c r="L121" s="54">
        <f t="shared" si="23"/>
        <v>0</v>
      </c>
      <c r="M121" s="54">
        <f t="shared" si="23"/>
        <v>0</v>
      </c>
      <c r="N121" s="54">
        <f t="shared" si="23"/>
        <v>0</v>
      </c>
      <c r="O121" s="54">
        <f t="shared" si="23"/>
        <v>0</v>
      </c>
      <c r="P121" s="54">
        <f t="shared" si="23"/>
        <v>0</v>
      </c>
      <c r="Q121" s="38">
        <f>ROUND(SUM(F121:P121)-E121,0)</f>
        <v>0</v>
      </c>
    </row>
    <row r="122" spans="1:17">
      <c r="A122" s="40">
        <f>ROW()</f>
        <v>122</v>
      </c>
      <c r="B122" s="29"/>
      <c r="C122" s="29"/>
      <c r="D122" s="27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7" ht="13.5" thickBot="1">
      <c r="A123" s="40">
        <f>ROW()</f>
        <v>123</v>
      </c>
      <c r="B123" s="29"/>
      <c r="C123" s="29" t="s">
        <v>53</v>
      </c>
      <c r="D123" s="27"/>
      <c r="E123" s="55">
        <f t="shared" ref="E123:P123" si="24">E110+E121</f>
        <v>0</v>
      </c>
      <c r="F123" s="55">
        <f t="shared" si="24"/>
        <v>0</v>
      </c>
      <c r="G123" s="55">
        <f t="shared" si="24"/>
        <v>0</v>
      </c>
      <c r="H123" s="55">
        <f t="shared" si="24"/>
        <v>0</v>
      </c>
      <c r="I123" s="55">
        <f t="shared" si="24"/>
        <v>0</v>
      </c>
      <c r="J123" s="55">
        <f t="shared" si="24"/>
        <v>0</v>
      </c>
      <c r="K123" s="55">
        <f t="shared" si="24"/>
        <v>0</v>
      </c>
      <c r="L123" s="55">
        <f t="shared" si="24"/>
        <v>0</v>
      </c>
      <c r="M123" s="55">
        <f t="shared" si="24"/>
        <v>0</v>
      </c>
      <c r="N123" s="55">
        <f t="shared" si="24"/>
        <v>0</v>
      </c>
      <c r="O123" s="55">
        <f t="shared" si="24"/>
        <v>0</v>
      </c>
      <c r="P123" s="55">
        <f t="shared" si="24"/>
        <v>0</v>
      </c>
      <c r="Q123" s="38">
        <f>ROUND(SUM(F123:P123)-E123,0)</f>
        <v>0</v>
      </c>
    </row>
    <row r="124" spans="1:17" ht="13.5" thickTop="1">
      <c r="A124" s="40">
        <f>ROW()</f>
        <v>124</v>
      </c>
      <c r="B124" s="29"/>
      <c r="C124" s="29"/>
      <c r="D124" s="27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7">
      <c r="A125" s="40">
        <f>ROW()</f>
        <v>125</v>
      </c>
      <c r="B125" s="29"/>
      <c r="C125" s="2" t="s">
        <v>54</v>
      </c>
      <c r="D125" s="27"/>
      <c r="E125" s="56"/>
      <c r="F125" s="56">
        <f>'Class Summary'!F59</f>
        <v>7.0078618727646008E-2</v>
      </c>
      <c r="G125" s="56">
        <f>'Class Summary'!G59</f>
        <v>8.4608392480353831E-2</v>
      </c>
      <c r="H125" s="56">
        <f>'Class Summary'!H59</f>
        <v>8.3855396582749833E-2</v>
      </c>
      <c r="I125" s="56">
        <f>'Class Summary'!I59</f>
        <v>0.24259986895448557</v>
      </c>
      <c r="J125" s="56">
        <f>'Class Summary'!J59</f>
        <v>5.3291076230776675E-2</v>
      </c>
      <c r="K125" s="56">
        <f>'Class Summary'!K59</f>
        <v>6.8646323872486301E-2</v>
      </c>
      <c r="L125" s="56">
        <f>'Class Summary'!L59</f>
        <v>0.10463867075178612</v>
      </c>
      <c r="M125" s="56">
        <f>'Class Summary'!M59</f>
        <v>0.31514843053368302</v>
      </c>
      <c r="N125" s="56">
        <f>'Class Summary'!N59</f>
        <v>9.3181773379182126E-2</v>
      </c>
      <c r="O125" s="56">
        <f>'Class Summary'!O59</f>
        <v>3.9526544828181007E-2</v>
      </c>
      <c r="P125" s="56">
        <f>'Class Summary'!P59</f>
        <v>7.2633755413185563E-2</v>
      </c>
    </row>
    <row r="126" spans="1:17">
      <c r="A126" s="40">
        <f>ROW()</f>
        <v>126</v>
      </c>
      <c r="B126" s="29"/>
    </row>
    <row r="127" spans="1:17">
      <c r="A127" s="40">
        <f>ROW()</f>
        <v>127</v>
      </c>
      <c r="B127" s="29"/>
      <c r="C127" s="29" t="s">
        <v>68</v>
      </c>
      <c r="D127" s="27">
        <f>'[2]P+T+D+R+M'!$H$59</f>
        <v>7.4195396136957165E-2</v>
      </c>
      <c r="E127" s="29">
        <f t="shared" ref="E127:P127" si="25">$D$127*E123</f>
        <v>0</v>
      </c>
      <c r="F127" s="29">
        <f t="shared" si="25"/>
        <v>0</v>
      </c>
      <c r="G127" s="29">
        <f t="shared" si="25"/>
        <v>0</v>
      </c>
      <c r="H127" s="29">
        <f t="shared" si="25"/>
        <v>0</v>
      </c>
      <c r="I127" s="29">
        <f t="shared" si="25"/>
        <v>0</v>
      </c>
      <c r="J127" s="29">
        <f t="shared" si="25"/>
        <v>0</v>
      </c>
      <c r="K127" s="29">
        <f t="shared" si="25"/>
        <v>0</v>
      </c>
      <c r="L127" s="29">
        <f t="shared" si="25"/>
        <v>0</v>
      </c>
      <c r="M127" s="29">
        <f t="shared" si="25"/>
        <v>0</v>
      </c>
      <c r="N127" s="29">
        <f t="shared" si="25"/>
        <v>0</v>
      </c>
      <c r="O127" s="29">
        <f t="shared" si="25"/>
        <v>0</v>
      </c>
      <c r="P127" s="29">
        <f t="shared" si="25"/>
        <v>0</v>
      </c>
      <c r="Q127" s="38">
        <f>ROUND(SUM(F127:P127)-E127,0)</f>
        <v>0</v>
      </c>
    </row>
    <row r="128" spans="1:17">
      <c r="A128" s="40">
        <f>ROW()</f>
        <v>128</v>
      </c>
      <c r="B128" s="29"/>
      <c r="C128" s="29" t="s">
        <v>29</v>
      </c>
      <c r="D128" s="27"/>
      <c r="E128" s="30">
        <f>SUM(F128:P128)</f>
        <v>42426206.223010302</v>
      </c>
      <c r="F128" s="30">
        <f>F94+((F127-(F123*F125))*(1/[2]Inputs!$H$20))-(F127-(F123*F125))</f>
        <v>15815235.985698489</v>
      </c>
      <c r="G128" s="30">
        <f>G94+((G127-(G123*G125))*(1/[2]Inputs!$H$20))-(G127-(G123*G125))</f>
        <v>11624538.697607975</v>
      </c>
      <c r="H128" s="30">
        <f>H94+((H127-(H123*H125))*(1/[2]Inputs!$H$20))-(H127-(H123*H125))</f>
        <v>3077646.0435956009</v>
      </c>
      <c r="I128" s="30">
        <f>I94+((I127-(I123*I125))*(1/[2]Inputs!$H$20))-(I127-(I123*I125))</f>
        <v>41880.637410637566</v>
      </c>
      <c r="J128" s="30">
        <f>J94+((J127-(J123*J125))*(1/[2]Inputs!$H$20))-(J127-(J123*J125))</f>
        <v>7062132.1485987194</v>
      </c>
      <c r="K128" s="30">
        <f>K94+((K127-(K123*K125))*(1/[2]Inputs!$H$20))-(K127-(K123*K125))</f>
        <v>415354.20056055975</v>
      </c>
      <c r="L128" s="30">
        <f>L94+((L127-(L123*L125))*(1/[2]Inputs!$H$20))-(L127-(L123*L125))</f>
        <v>11949.73600374719</v>
      </c>
      <c r="M128" s="30">
        <f>M94+((M127-(M123*M125))*(1/[2]Inputs!$H$20))-(M127-(M123*M125))</f>
        <v>9357.9485215174227</v>
      </c>
      <c r="N128" s="30">
        <f>N94+((N127-(N123*N125))*(1/[2]Inputs!$H$20))-(N127-(N123*N125))</f>
        <v>2677522.0374968825</v>
      </c>
      <c r="O128" s="30">
        <f>O94+((O127-(O123*O125))*(1/[2]Inputs!$H$20))-(O127-(O123*O125))</f>
        <v>1018656.6601478371</v>
      </c>
      <c r="P128" s="30">
        <f>P94+((P127-(P123*P125))*(1/[2]Inputs!$H$20))-(P127-(P123*P125))</f>
        <v>671932.12736832781</v>
      </c>
      <c r="Q128" s="38">
        <f>ROUND(SUM(F128:P128)-E128,0)</f>
        <v>0</v>
      </c>
    </row>
    <row r="129" spans="1:17">
      <c r="A129" s="40">
        <f>ROW()</f>
        <v>129</v>
      </c>
      <c r="B129" s="29"/>
      <c r="C129" s="29" t="s">
        <v>56</v>
      </c>
      <c r="D129" s="27"/>
      <c r="E129" s="31">
        <f>'[2]Transmission-Demand Variable'!H97</f>
        <v>-25114879.203337468</v>
      </c>
      <c r="F129" s="31">
        <f>'[2]Transmission-Demand Variable'!I97</f>
        <v>-9362084.8224149942</v>
      </c>
      <c r="G129" s="31">
        <f>'[2]Transmission-Demand Variable'!J97</f>
        <v>-6881333.7598544126</v>
      </c>
      <c r="H129" s="31">
        <f>'[2]Transmission-Demand Variable'!K97</f>
        <v>-1821862.369905028</v>
      </c>
      <c r="I129" s="31">
        <f>'[2]Transmission-Demand Variable'!L97</f>
        <v>-24791.920917889402</v>
      </c>
      <c r="J129" s="31">
        <f>'[2]Transmission-Demand Variable'!M97</f>
        <v>-4180543.3862683522</v>
      </c>
      <c r="K129" s="31">
        <f>'[2]Transmission-Demand Variable'!N97</f>
        <v>-245875.63919442764</v>
      </c>
      <c r="L129" s="31">
        <f>'[2]Transmission-Demand Variable'!O97</f>
        <v>-7073.8395667136529</v>
      </c>
      <c r="M129" s="31">
        <f>'[2]Transmission-Demand Variable'!P97</f>
        <v>-5539.5890330984375</v>
      </c>
      <c r="N129" s="31">
        <f>'[2]Transmission-Demand Variable'!Q97</f>
        <v>-1585002.4907373602</v>
      </c>
      <c r="O129" s="31">
        <f>'[2]Transmission-Demand Variable'!R97</f>
        <v>-603010.29120564333</v>
      </c>
      <c r="P129" s="31">
        <f>'[2]Transmission-Demand Variable'!S97</f>
        <v>-397761.09423954383</v>
      </c>
      <c r="Q129" s="38">
        <f>ROUND(SUM(F129:P129)-E129,0)</f>
        <v>0</v>
      </c>
    </row>
    <row r="130" spans="1:17">
      <c r="A130" s="40">
        <f>ROW()</f>
        <v>130</v>
      </c>
    </row>
    <row r="131" spans="1:17">
      <c r="A131" s="40">
        <f>ROW()</f>
        <v>131</v>
      </c>
      <c r="B131" s="29"/>
      <c r="C131" s="29" t="s">
        <v>57</v>
      </c>
      <c r="D131" s="27"/>
      <c r="E131" s="30">
        <f t="shared" ref="E131:P131" si="26">SUM(E127:E129)</f>
        <v>17311327.019672833</v>
      </c>
      <c r="F131" s="30">
        <f t="shared" si="26"/>
        <v>6453151.1632834952</v>
      </c>
      <c r="G131" s="30">
        <f t="shared" si="26"/>
        <v>4743204.9377535628</v>
      </c>
      <c r="H131" s="30">
        <f t="shared" si="26"/>
        <v>1255783.6736905728</v>
      </c>
      <c r="I131" s="30">
        <f t="shared" si="26"/>
        <v>17088.716492748164</v>
      </c>
      <c r="J131" s="30">
        <f t="shared" si="26"/>
        <v>2881588.7623303672</v>
      </c>
      <c r="K131" s="30">
        <f t="shared" si="26"/>
        <v>169478.56136613211</v>
      </c>
      <c r="L131" s="30">
        <f t="shared" si="26"/>
        <v>4875.896437033537</v>
      </c>
      <c r="M131" s="30">
        <f t="shared" si="26"/>
        <v>3818.3594884189852</v>
      </c>
      <c r="N131" s="30">
        <f t="shared" si="26"/>
        <v>1092519.5467595223</v>
      </c>
      <c r="O131" s="30">
        <f t="shared" si="26"/>
        <v>415646.3689421938</v>
      </c>
      <c r="P131" s="30">
        <f t="shared" si="26"/>
        <v>274171.03312878398</v>
      </c>
      <c r="Q131" s="38">
        <f>ROUND(SUM(F131:P131)-E131,0)</f>
        <v>0</v>
      </c>
    </row>
    <row r="132" spans="1:17">
      <c r="A132" s="40">
        <f>ROW()</f>
        <v>132</v>
      </c>
      <c r="Q132" s="38">
        <f>ROUND(SUM(F132:P132)-E132,0)</f>
        <v>0</v>
      </c>
    </row>
    <row r="133" spans="1:17">
      <c r="A133" s="40">
        <f>ROW()</f>
        <v>133</v>
      </c>
    </row>
    <row r="134" spans="1:17">
      <c r="A134" s="40">
        <f>ROW()</f>
        <v>134</v>
      </c>
      <c r="C134" s="29" t="s">
        <v>62</v>
      </c>
      <c r="D134" s="27">
        <f>[2]Inputs!L6</f>
        <v>7.4068174494757208E-2</v>
      </c>
      <c r="E134" s="29">
        <f t="shared" ref="E134:P134" si="27">$D134*E123</f>
        <v>0</v>
      </c>
      <c r="F134" s="29">
        <f t="shared" si="27"/>
        <v>0</v>
      </c>
      <c r="G134" s="29">
        <f t="shared" si="27"/>
        <v>0</v>
      </c>
      <c r="H134" s="29">
        <f t="shared" si="27"/>
        <v>0</v>
      </c>
      <c r="I134" s="29">
        <f t="shared" si="27"/>
        <v>0</v>
      </c>
      <c r="J134" s="29">
        <f t="shared" si="27"/>
        <v>0</v>
      </c>
      <c r="K134" s="29">
        <f t="shared" si="27"/>
        <v>0</v>
      </c>
      <c r="L134" s="29">
        <f t="shared" si="27"/>
        <v>0</v>
      </c>
      <c r="M134" s="29">
        <f t="shared" si="27"/>
        <v>0</v>
      </c>
      <c r="N134" s="29">
        <f t="shared" si="27"/>
        <v>0</v>
      </c>
      <c r="O134" s="29">
        <f t="shared" si="27"/>
        <v>0</v>
      </c>
      <c r="P134" s="29">
        <f t="shared" si="27"/>
        <v>0</v>
      </c>
      <c r="Q134" s="38">
        <f>ROUND(SUM(F134:P134)-E134,0)</f>
        <v>0</v>
      </c>
    </row>
    <row r="135" spans="1:17">
      <c r="A135" s="40">
        <f>ROW()</f>
        <v>135</v>
      </c>
      <c r="C135" s="29" t="s">
        <v>69</v>
      </c>
      <c r="D135" s="27"/>
      <c r="E135" s="30">
        <f>SUM(F135:P135)</f>
        <v>42426206.223010302</v>
      </c>
      <c r="F135" s="30">
        <f>F128+((F134-F127)*(1/[2]Inputs!$H$20))-(F134-F127)</f>
        <v>15815235.985698489</v>
      </c>
      <c r="G135" s="30">
        <f>G128+((G134-G127)*(1/[2]Inputs!$H$20))-(G134-G127)</f>
        <v>11624538.697607975</v>
      </c>
      <c r="H135" s="30">
        <f>H128+((H134-H127)*(1/[2]Inputs!$H$20))-(H134-H127)</f>
        <v>3077646.0435956009</v>
      </c>
      <c r="I135" s="30">
        <f>I128+((I134-I127)*(1/[2]Inputs!$H$20))-(I134-I127)</f>
        <v>41880.637410637566</v>
      </c>
      <c r="J135" s="30">
        <f>J128+((J134-J127)*(1/[2]Inputs!$H$20))-(J134-J127)</f>
        <v>7062132.1485987194</v>
      </c>
      <c r="K135" s="30">
        <f>K128+((K134-K127)*(1/[2]Inputs!$H$20))-(K134-K127)</f>
        <v>415354.20056055975</v>
      </c>
      <c r="L135" s="30">
        <f>L128+((L134-L127)*(1/[2]Inputs!$H$20))-(L134-L127)</f>
        <v>11949.73600374719</v>
      </c>
      <c r="M135" s="30">
        <f>M128+((M134-M127)*(1/[2]Inputs!$H$20))-(M134-M127)</f>
        <v>9357.9485215174227</v>
      </c>
      <c r="N135" s="30">
        <f>N128+((N134-N127)*(1/[2]Inputs!$H$20))-(N134-N127)</f>
        <v>2677522.0374968825</v>
      </c>
      <c r="O135" s="30">
        <f>O128+((O134-O127)*(1/[2]Inputs!$H$20))-(O134-O127)</f>
        <v>1018656.6601478371</v>
      </c>
      <c r="P135" s="30">
        <f>P128+((P134-P127)*(1/[2]Inputs!$H$20))-(P134-P127)</f>
        <v>671932.12736832781</v>
      </c>
      <c r="Q135" s="38">
        <f>ROUND(SUM(F135:P135)-E135,0)</f>
        <v>0</v>
      </c>
    </row>
    <row r="136" spans="1:17">
      <c r="A136" s="40">
        <f>ROW()</f>
        <v>136</v>
      </c>
      <c r="C136" s="29" t="s">
        <v>56</v>
      </c>
      <c r="D136" s="27"/>
      <c r="E136" s="31">
        <f t="shared" ref="E136:P136" si="28">E129</f>
        <v>-25114879.203337468</v>
      </c>
      <c r="F136" s="31">
        <f t="shared" si="28"/>
        <v>-9362084.8224149942</v>
      </c>
      <c r="G136" s="31">
        <f t="shared" si="28"/>
        <v>-6881333.7598544126</v>
      </c>
      <c r="H136" s="31">
        <f t="shared" si="28"/>
        <v>-1821862.369905028</v>
      </c>
      <c r="I136" s="31">
        <f t="shared" si="28"/>
        <v>-24791.920917889402</v>
      </c>
      <c r="J136" s="31">
        <f t="shared" si="28"/>
        <v>-4180543.3862683522</v>
      </c>
      <c r="K136" s="31">
        <f t="shared" si="28"/>
        <v>-245875.63919442764</v>
      </c>
      <c r="L136" s="31">
        <f t="shared" si="28"/>
        <v>-7073.8395667136529</v>
      </c>
      <c r="M136" s="31">
        <f t="shared" si="28"/>
        <v>-5539.5890330984375</v>
      </c>
      <c r="N136" s="31">
        <f t="shared" si="28"/>
        <v>-1585002.4907373602</v>
      </c>
      <c r="O136" s="31">
        <f t="shared" si="28"/>
        <v>-603010.29120564333</v>
      </c>
      <c r="P136" s="31">
        <f t="shared" si="28"/>
        <v>-397761.09423954383</v>
      </c>
      <c r="Q136" s="38">
        <f>ROUND(SUM(F136:P136)-E136,0)</f>
        <v>0</v>
      </c>
    </row>
    <row r="137" spans="1:17">
      <c r="A137" s="40">
        <f>ROW()</f>
        <v>137</v>
      </c>
    </row>
    <row r="138" spans="1:17">
      <c r="A138" s="40">
        <f>ROW()</f>
        <v>138</v>
      </c>
      <c r="C138" s="29" t="s">
        <v>64</v>
      </c>
      <c r="D138" s="27"/>
      <c r="E138" s="30">
        <f t="shared" ref="E138:P138" si="29">SUM(E134:E136)</f>
        <v>17311327.019672833</v>
      </c>
      <c r="F138" s="30">
        <f t="shared" si="29"/>
        <v>6453151.1632834952</v>
      </c>
      <c r="G138" s="30">
        <f t="shared" si="29"/>
        <v>4743204.9377535628</v>
      </c>
      <c r="H138" s="30">
        <f t="shared" si="29"/>
        <v>1255783.6736905728</v>
      </c>
      <c r="I138" s="30">
        <f t="shared" si="29"/>
        <v>17088.716492748164</v>
      </c>
      <c r="J138" s="30">
        <f t="shared" si="29"/>
        <v>2881588.7623303672</v>
      </c>
      <c r="K138" s="30">
        <f t="shared" si="29"/>
        <v>169478.56136613211</v>
      </c>
      <c r="L138" s="30">
        <f t="shared" si="29"/>
        <v>4875.896437033537</v>
      </c>
      <c r="M138" s="30">
        <f t="shared" si="29"/>
        <v>3818.3594884189852</v>
      </c>
      <c r="N138" s="30">
        <f t="shared" si="29"/>
        <v>1092519.5467595223</v>
      </c>
      <c r="O138" s="30">
        <f t="shared" si="29"/>
        <v>415646.3689421938</v>
      </c>
      <c r="P138" s="30">
        <f t="shared" si="29"/>
        <v>274171.03312878398</v>
      </c>
      <c r="Q138" s="38">
        <f>ROUND(SUM(F138:P138)-E138,0)</f>
        <v>0</v>
      </c>
    </row>
    <row r="139" spans="1:17">
      <c r="C139" s="57"/>
    </row>
    <row r="140" spans="1:17">
      <c r="A140" s="40"/>
      <c r="B140" s="41"/>
      <c r="C140" s="41" t="str">
        <f>[2]Inputs!$C$4</f>
        <v>Rocky Mountain Power</v>
      </c>
      <c r="D140" s="42"/>
      <c r="E140" s="43"/>
      <c r="F140" s="41"/>
      <c r="G140" s="43"/>
      <c r="H140" s="43"/>
      <c r="I140" s="43"/>
      <c r="J140" s="41"/>
      <c r="K140" s="41"/>
      <c r="L140" s="41"/>
      <c r="M140" s="41"/>
      <c r="N140" s="41"/>
      <c r="O140" s="43"/>
      <c r="P140" s="43"/>
    </row>
    <row r="141" spans="1:17">
      <c r="A141" s="40"/>
      <c r="B141" s="41"/>
      <c r="C141" s="43" t="s">
        <v>77</v>
      </c>
      <c r="D141" s="42"/>
      <c r="E141" s="43"/>
      <c r="F141" s="41"/>
      <c r="G141" s="43"/>
      <c r="H141" s="41"/>
      <c r="I141" s="41"/>
      <c r="J141" s="41"/>
      <c r="K141" s="41"/>
      <c r="L141" s="41"/>
      <c r="M141" s="41"/>
      <c r="N141" s="41"/>
      <c r="O141" s="43"/>
      <c r="P141" s="43"/>
    </row>
    <row r="142" spans="1:17">
      <c r="A142" s="40"/>
      <c r="B142" s="41"/>
      <c r="C142" s="41" t="str">
        <f>[2]Inputs!$C$5</f>
        <v>State of Utah</v>
      </c>
      <c r="D142" s="42"/>
      <c r="E142" s="43"/>
      <c r="F142" s="41"/>
      <c r="G142" s="43"/>
      <c r="H142" s="41"/>
      <c r="I142" s="41"/>
      <c r="J142" s="41"/>
      <c r="K142" s="41"/>
      <c r="L142" s="41"/>
      <c r="M142" s="41"/>
      <c r="N142" s="41"/>
      <c r="O142" s="43"/>
      <c r="P142" s="43"/>
    </row>
    <row r="143" spans="1:17">
      <c r="A143" s="40"/>
      <c r="B143" s="41"/>
      <c r="C143" s="41" t="str">
        <f>[2]Inputs!$C$7</f>
        <v>2020 Protocol (Non Wgt)</v>
      </c>
      <c r="D143" s="42"/>
      <c r="E143" s="43"/>
      <c r="F143" s="41"/>
      <c r="G143" s="43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7">
      <c r="A144" s="40"/>
      <c r="B144" s="44"/>
      <c r="C144" s="41" t="str">
        <f>[2]Inputs!C6</f>
        <v>12 Months Ended Dec 2020</v>
      </c>
      <c r="D144" s="42"/>
      <c r="E144" s="43"/>
      <c r="F144" s="41"/>
      <c r="G144" s="43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7">
      <c r="A145" s="40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7">
      <c r="A146" s="40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7">
      <c r="A147" s="40"/>
      <c r="B147" s="29"/>
      <c r="C147" s="46" t="s">
        <v>2</v>
      </c>
      <c r="D147" s="47" t="s">
        <v>3</v>
      </c>
      <c r="E147" s="46" t="s">
        <v>4</v>
      </c>
      <c r="F147" s="46" t="s">
        <v>5</v>
      </c>
      <c r="G147" s="46" t="s">
        <v>6</v>
      </c>
      <c r="H147" s="46" t="s">
        <v>7</v>
      </c>
      <c r="I147" s="46" t="s">
        <v>8</v>
      </c>
      <c r="J147" s="46" t="s">
        <v>9</v>
      </c>
      <c r="K147" s="46" t="s">
        <v>10</v>
      </c>
      <c r="L147" s="46" t="s">
        <v>11</v>
      </c>
      <c r="M147" s="46" t="s">
        <v>12</v>
      </c>
      <c r="N147" s="46" t="s">
        <v>13</v>
      </c>
      <c r="O147" s="46" t="s">
        <v>14</v>
      </c>
      <c r="P147" s="46" t="s">
        <v>15</v>
      </c>
      <c r="Q147" s="46"/>
    </row>
    <row r="148" spans="1:17">
      <c r="A148" s="40"/>
      <c r="B148" s="29"/>
      <c r="C148" s="29"/>
      <c r="D148" s="27"/>
      <c r="E148" s="46"/>
      <c r="F148" s="48"/>
      <c r="G148" s="40"/>
      <c r="H148" s="40"/>
      <c r="I148" s="40"/>
      <c r="J148" s="40"/>
      <c r="K148" s="48"/>
      <c r="L148" s="40"/>
      <c r="M148" s="40"/>
      <c r="N148" s="40"/>
      <c r="O148" s="45"/>
      <c r="P148" s="45"/>
      <c r="Q148" s="49" t="s">
        <v>16</v>
      </c>
    </row>
    <row r="149" spans="1:17" ht="38.25">
      <c r="A149" s="40"/>
      <c r="B149" s="50"/>
      <c r="C149" s="51" t="s">
        <v>17</v>
      </c>
      <c r="D149" s="52"/>
      <c r="E149" s="17" t="str">
        <f>'[2]P+T+D+R+M'!H$10</f>
        <v>Utah
Jurisdiction
Normalized</v>
      </c>
      <c r="F149" s="17" t="str">
        <f>'[2]P+T+D+R+M'!I$10</f>
        <v>Residential
Sch 1</v>
      </c>
      <c r="G149" s="17" t="str">
        <f>'[2]P+T+D+R+M'!J$10</f>
        <v>General
Large Dist.
Sch 6</v>
      </c>
      <c r="H149" s="17" t="str">
        <f>'[2]P+T+D+R+M'!K$10</f>
        <v>General
+1 MW
Sch 8</v>
      </c>
      <c r="I149" s="17" t="str">
        <f>'[2]P+T+D+R+M'!L$10</f>
        <v>Street &amp; Area
Lighting
Sch. 7,11,12</v>
      </c>
      <c r="J149" s="17" t="str">
        <f>'[2]P+T+D+R+M'!M$10</f>
        <v>General
Trans
Sch 9</v>
      </c>
      <c r="K149" s="17" t="str">
        <f>'[2]P+T+D+R+M'!N$10</f>
        <v>Irrigation
Sch 10</v>
      </c>
      <c r="L149" s="17" t="str">
        <f>'[2]P+T+D+R+M'!O$10</f>
        <v>Traffic
Signals
Sch 15</v>
      </c>
      <c r="M149" s="17" t="str">
        <f>'[2]P+T+D+R+M'!P$10</f>
        <v>Outdoor
Lighting
Sch 15</v>
      </c>
      <c r="N149" s="17" t="str">
        <f>'[2]P+T+D+R+M'!Q$10</f>
        <v>General
Small Dist.
Sch 23</v>
      </c>
      <c r="O149" s="17" t="str">
        <f>'[2]P+T+D+R+M'!R$10</f>
        <v>Industrial
Cust 1</v>
      </c>
      <c r="P149" s="17" t="str">
        <f>'[2]P+T+D+R+M'!S$10</f>
        <v>Industrial
Cust 2</v>
      </c>
      <c r="Q149" s="53">
        <f>ROUND(SUM(Q154:Q208),0)</f>
        <v>0</v>
      </c>
    </row>
    <row r="150" spans="1:17">
      <c r="A150" s="40"/>
      <c r="B150" s="50"/>
      <c r="C150" s="51"/>
      <c r="D150" s="52"/>
      <c r="E150" s="51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30"/>
    </row>
    <row r="151" spans="1:17">
      <c r="A151" s="40"/>
      <c r="B151" s="50"/>
      <c r="C151" s="2" t="s">
        <v>18</v>
      </c>
      <c r="D151" s="52"/>
      <c r="E151" s="46">
        <f>'[2]Transmission-Energy Variable'!H12</f>
        <v>19274916.474047318</v>
      </c>
      <c r="F151" s="46">
        <f>'[2]Transmission-Energy Variable'!I12</f>
        <v>6919349.4714838704</v>
      </c>
      <c r="G151" s="46">
        <f>'[2]Transmission-Energy Variable'!J12</f>
        <v>5253126.4891121425</v>
      </c>
      <c r="H151" s="46">
        <f>'[2]Transmission-Energy Variable'!K12</f>
        <v>1441320.8827781091</v>
      </c>
      <c r="I151" s="46">
        <f>'[2]Transmission-Energy Variable'!L12</f>
        <v>29299.610558645552</v>
      </c>
      <c r="J151" s="46">
        <f>'[2]Transmission-Energy Variable'!M12</f>
        <v>3362934.8371157055</v>
      </c>
      <c r="K151" s="46">
        <f>'[2]Transmission-Energy Variable'!N12</f>
        <v>199929.93091744668</v>
      </c>
      <c r="L151" s="46">
        <f>'[2]Transmission-Energy Variable'!O12</f>
        <v>5749.0881340601227</v>
      </c>
      <c r="M151" s="46">
        <f>'[2]Transmission-Energy Variable'!P12</f>
        <v>6350.0759048975715</v>
      </c>
      <c r="N151" s="46">
        <f>'[2]Transmission-Energy Variable'!Q12</f>
        <v>1207639.0253287379</v>
      </c>
      <c r="O151" s="46">
        <f>'[2]Transmission-Energy Variable'!R12</f>
        <v>485379.6870717851</v>
      </c>
      <c r="P151" s="46">
        <f>'[2]Transmission-Energy Variable'!S12</f>
        <v>363837.37564191449</v>
      </c>
      <c r="Q151" s="30"/>
    </row>
    <row r="152" spans="1:17">
      <c r="A152" s="40"/>
      <c r="B152" s="29"/>
      <c r="C152" s="29"/>
      <c r="D152" s="27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7">
      <c r="A153" s="40">
        <f>ROW()</f>
        <v>153</v>
      </c>
      <c r="B153" s="29"/>
      <c r="C153" s="29" t="s">
        <v>19</v>
      </c>
      <c r="D153" s="27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7">
      <c r="A154" s="40">
        <f>ROW()</f>
        <v>154</v>
      </c>
      <c r="B154" s="29"/>
      <c r="C154" s="29" t="s">
        <v>20</v>
      </c>
      <c r="D154" s="27"/>
      <c r="E154" s="48">
        <f t="shared" ref="E154:E162" si="30">SUM(F154:P154)</f>
        <v>19274916.474047318</v>
      </c>
      <c r="F154" s="29">
        <f>'[2]Transmission-Energy Variable'!I15</f>
        <v>6919349.4714838704</v>
      </c>
      <c r="G154" s="29">
        <f>'[2]Transmission-Energy Variable'!J15</f>
        <v>5253126.4891121425</v>
      </c>
      <c r="H154" s="29">
        <f>'[2]Transmission-Energy Variable'!K15</f>
        <v>1441320.8827781091</v>
      </c>
      <c r="I154" s="29">
        <f>'[2]Transmission-Energy Variable'!L15</f>
        <v>29299.610558645552</v>
      </c>
      <c r="J154" s="29">
        <f>'[2]Transmission-Energy Variable'!M15</f>
        <v>3362934.8371157055</v>
      </c>
      <c r="K154" s="29">
        <f>'[2]Transmission-Energy Variable'!N15</f>
        <v>199929.93091744668</v>
      </c>
      <c r="L154" s="29">
        <f>'[2]Transmission-Energy Variable'!O15</f>
        <v>5749.0881340601227</v>
      </c>
      <c r="M154" s="29">
        <f>'[2]Transmission-Energy Variable'!P15</f>
        <v>6350.0759048975715</v>
      </c>
      <c r="N154" s="29">
        <f>'[2]Transmission-Energy Variable'!Q15</f>
        <v>1207639.0253287379</v>
      </c>
      <c r="O154" s="29">
        <f>'[2]Transmission-Energy Variable'!R15</f>
        <v>485379.6870717851</v>
      </c>
      <c r="P154" s="29">
        <f>'[2]Transmission-Energy Variable'!S15</f>
        <v>363837.37564191449</v>
      </c>
      <c r="Q154" s="38">
        <f t="shared" ref="Q154:Q162" si="31">ROUND(SUM(F154:P154)-E154,0)</f>
        <v>0</v>
      </c>
    </row>
    <row r="155" spans="1:17">
      <c r="A155" s="40">
        <f>ROW()</f>
        <v>155</v>
      </c>
      <c r="B155" s="29"/>
      <c r="C155" s="29" t="s">
        <v>21</v>
      </c>
      <c r="D155" s="27"/>
      <c r="E155" s="48">
        <f t="shared" si="30"/>
        <v>0</v>
      </c>
      <c r="F155" s="29">
        <f>'[2]Transmission-Energy Variable'!I16</f>
        <v>0</v>
      </c>
      <c r="G155" s="29">
        <f>'[2]Transmission-Energy Variable'!J16</f>
        <v>0</v>
      </c>
      <c r="H155" s="29">
        <f>'[2]Transmission-Energy Variable'!K16</f>
        <v>0</v>
      </c>
      <c r="I155" s="29">
        <f>'[2]Transmission-Energy Variable'!L16</f>
        <v>0</v>
      </c>
      <c r="J155" s="29">
        <f>'[2]Transmission-Energy Variable'!M16</f>
        <v>0</v>
      </c>
      <c r="K155" s="29">
        <f>'[2]Transmission-Energy Variable'!N16</f>
        <v>0</v>
      </c>
      <c r="L155" s="29">
        <f>'[2]Transmission-Energy Variable'!O16</f>
        <v>0</v>
      </c>
      <c r="M155" s="29">
        <f>'[2]Transmission-Energy Variable'!P16</f>
        <v>0</v>
      </c>
      <c r="N155" s="29">
        <f>'[2]Transmission-Energy Variable'!Q16</f>
        <v>0</v>
      </c>
      <c r="O155" s="29">
        <f>'[2]Transmission-Energy Variable'!R16</f>
        <v>0</v>
      </c>
      <c r="P155" s="29">
        <f>'[2]Transmission-Energy Variable'!S16</f>
        <v>0</v>
      </c>
      <c r="Q155" s="38">
        <f t="shared" si="31"/>
        <v>0</v>
      </c>
    </row>
    <row r="156" spans="1:17">
      <c r="A156" s="40">
        <f>ROW()</f>
        <v>156</v>
      </c>
      <c r="B156" s="29"/>
      <c r="C156" s="29" t="s">
        <v>22</v>
      </c>
      <c r="D156" s="27"/>
      <c r="E156" s="48">
        <f t="shared" si="30"/>
        <v>0</v>
      </c>
      <c r="F156" s="29">
        <f>'[2]Transmission-Energy Variable'!I17</f>
        <v>0</v>
      </c>
      <c r="G156" s="29">
        <f>'[2]Transmission-Energy Variable'!J17</f>
        <v>0</v>
      </c>
      <c r="H156" s="29">
        <f>'[2]Transmission-Energy Variable'!K17</f>
        <v>0</v>
      </c>
      <c r="I156" s="29">
        <f>'[2]Transmission-Energy Variable'!L17</f>
        <v>0</v>
      </c>
      <c r="J156" s="29">
        <f>'[2]Transmission-Energy Variable'!M17</f>
        <v>0</v>
      </c>
      <c r="K156" s="29">
        <f>'[2]Transmission-Energy Variable'!N17</f>
        <v>0</v>
      </c>
      <c r="L156" s="29">
        <f>'[2]Transmission-Energy Variable'!O17</f>
        <v>0</v>
      </c>
      <c r="M156" s="29">
        <f>'[2]Transmission-Energy Variable'!P17</f>
        <v>0</v>
      </c>
      <c r="N156" s="29">
        <f>'[2]Transmission-Energy Variable'!Q17</f>
        <v>0</v>
      </c>
      <c r="O156" s="29">
        <f>'[2]Transmission-Energy Variable'!R17</f>
        <v>0</v>
      </c>
      <c r="P156" s="29">
        <f>'[2]Transmission-Energy Variable'!S17</f>
        <v>0</v>
      </c>
      <c r="Q156" s="38">
        <f t="shared" si="31"/>
        <v>0</v>
      </c>
    </row>
    <row r="157" spans="1:17">
      <c r="A157" s="40">
        <f>ROW()</f>
        <v>157</v>
      </c>
      <c r="B157" s="29"/>
      <c r="C157" s="29" t="s">
        <v>23</v>
      </c>
      <c r="D157" s="27"/>
      <c r="E157" s="48">
        <f t="shared" si="30"/>
        <v>0</v>
      </c>
      <c r="F157" s="29">
        <f>'[2]Transmission-Energy Variable'!I18</f>
        <v>0</v>
      </c>
      <c r="G157" s="29">
        <f>'[2]Transmission-Energy Variable'!J18</f>
        <v>0</v>
      </c>
      <c r="H157" s="29">
        <f>'[2]Transmission-Energy Variable'!K18</f>
        <v>0</v>
      </c>
      <c r="I157" s="29">
        <f>'[2]Transmission-Energy Variable'!L18</f>
        <v>0</v>
      </c>
      <c r="J157" s="29">
        <f>'[2]Transmission-Energy Variable'!M18</f>
        <v>0</v>
      </c>
      <c r="K157" s="29">
        <f>'[2]Transmission-Energy Variable'!N18</f>
        <v>0</v>
      </c>
      <c r="L157" s="29">
        <f>'[2]Transmission-Energy Variable'!O18</f>
        <v>0</v>
      </c>
      <c r="M157" s="29">
        <f>'[2]Transmission-Energy Variable'!P18</f>
        <v>0</v>
      </c>
      <c r="N157" s="29">
        <f>'[2]Transmission-Energy Variable'!Q18</f>
        <v>0</v>
      </c>
      <c r="O157" s="29">
        <f>'[2]Transmission-Energy Variable'!R18</f>
        <v>0</v>
      </c>
      <c r="P157" s="29">
        <f>'[2]Transmission-Energy Variable'!S18</f>
        <v>0</v>
      </c>
      <c r="Q157" s="38">
        <f t="shared" si="31"/>
        <v>0</v>
      </c>
    </row>
    <row r="158" spans="1:17">
      <c r="A158" s="40">
        <f>ROW()</f>
        <v>158</v>
      </c>
      <c r="B158" s="29"/>
      <c r="C158" s="29" t="s">
        <v>24</v>
      </c>
      <c r="D158" s="27"/>
      <c r="E158" s="48">
        <f t="shared" si="30"/>
        <v>0</v>
      </c>
      <c r="F158" s="29">
        <f>'[2]Transmission-Energy Variable'!I19</f>
        <v>0</v>
      </c>
      <c r="G158" s="29">
        <f>'[2]Transmission-Energy Variable'!J19</f>
        <v>0</v>
      </c>
      <c r="H158" s="29">
        <f>'[2]Transmission-Energy Variable'!K19</f>
        <v>0</v>
      </c>
      <c r="I158" s="29">
        <f>'[2]Transmission-Energy Variable'!L19</f>
        <v>0</v>
      </c>
      <c r="J158" s="29">
        <f>'[2]Transmission-Energy Variable'!M19</f>
        <v>0</v>
      </c>
      <c r="K158" s="29">
        <f>'[2]Transmission-Energy Variable'!N19</f>
        <v>0</v>
      </c>
      <c r="L158" s="29">
        <f>'[2]Transmission-Energy Variable'!O19</f>
        <v>0</v>
      </c>
      <c r="M158" s="29">
        <f>'[2]Transmission-Energy Variable'!P19</f>
        <v>0</v>
      </c>
      <c r="N158" s="29">
        <f>'[2]Transmission-Energy Variable'!Q19</f>
        <v>0</v>
      </c>
      <c r="O158" s="29">
        <f>'[2]Transmission-Energy Variable'!R19</f>
        <v>0</v>
      </c>
      <c r="P158" s="29">
        <f>'[2]Transmission-Energy Variable'!S19</f>
        <v>0</v>
      </c>
      <c r="Q158" s="38">
        <f t="shared" si="31"/>
        <v>0</v>
      </c>
    </row>
    <row r="159" spans="1:17">
      <c r="A159" s="40">
        <f>ROW()</f>
        <v>159</v>
      </c>
      <c r="B159" s="29"/>
      <c r="C159" s="29" t="s">
        <v>25</v>
      </c>
      <c r="D159" s="27"/>
      <c r="E159" s="48">
        <f t="shared" si="30"/>
        <v>0</v>
      </c>
      <c r="F159" s="29">
        <f>'[2]Transmission-Energy Variable'!I20</f>
        <v>0</v>
      </c>
      <c r="G159" s="29">
        <f>'[2]Transmission-Energy Variable'!J20</f>
        <v>0</v>
      </c>
      <c r="H159" s="29">
        <f>'[2]Transmission-Energy Variable'!K20</f>
        <v>0</v>
      </c>
      <c r="I159" s="29">
        <f>'[2]Transmission-Energy Variable'!L20</f>
        <v>0</v>
      </c>
      <c r="J159" s="29">
        <f>'[2]Transmission-Energy Variable'!M20</f>
        <v>0</v>
      </c>
      <c r="K159" s="29">
        <f>'[2]Transmission-Energy Variable'!N20</f>
        <v>0</v>
      </c>
      <c r="L159" s="29">
        <f>'[2]Transmission-Energy Variable'!O20</f>
        <v>0</v>
      </c>
      <c r="M159" s="29">
        <f>'[2]Transmission-Energy Variable'!P20</f>
        <v>0</v>
      </c>
      <c r="N159" s="29">
        <f>'[2]Transmission-Energy Variable'!Q20</f>
        <v>0</v>
      </c>
      <c r="O159" s="29">
        <f>'[2]Transmission-Energy Variable'!R20</f>
        <v>0</v>
      </c>
      <c r="P159" s="29">
        <f>'[2]Transmission-Energy Variable'!S20</f>
        <v>0</v>
      </c>
      <c r="Q159" s="38">
        <f t="shared" si="31"/>
        <v>0</v>
      </c>
    </row>
    <row r="160" spans="1:17">
      <c r="A160" s="40">
        <f>ROW()</f>
        <v>160</v>
      </c>
      <c r="B160" s="29"/>
      <c r="C160" s="29" t="s">
        <v>26</v>
      </c>
      <c r="D160" s="27"/>
      <c r="E160" s="48">
        <f t="shared" si="30"/>
        <v>0</v>
      </c>
      <c r="F160" s="29">
        <f>'[2]Transmission-Energy Variable'!I21</f>
        <v>0</v>
      </c>
      <c r="G160" s="29">
        <f>'[2]Transmission-Energy Variable'!J21</f>
        <v>0</v>
      </c>
      <c r="H160" s="29">
        <f>'[2]Transmission-Energy Variable'!K21</f>
        <v>0</v>
      </c>
      <c r="I160" s="29">
        <f>'[2]Transmission-Energy Variable'!L21</f>
        <v>0</v>
      </c>
      <c r="J160" s="29">
        <f>'[2]Transmission-Energy Variable'!M21</f>
        <v>0</v>
      </c>
      <c r="K160" s="29">
        <f>'[2]Transmission-Energy Variable'!N21</f>
        <v>0</v>
      </c>
      <c r="L160" s="29">
        <f>'[2]Transmission-Energy Variable'!O21</f>
        <v>0</v>
      </c>
      <c r="M160" s="29">
        <f>'[2]Transmission-Energy Variable'!P21</f>
        <v>0</v>
      </c>
      <c r="N160" s="29">
        <f>'[2]Transmission-Energy Variable'!Q21</f>
        <v>0</v>
      </c>
      <c r="O160" s="29">
        <f>'[2]Transmission-Energy Variable'!R21</f>
        <v>0</v>
      </c>
      <c r="P160" s="29">
        <f>'[2]Transmission-Energy Variable'!S21</f>
        <v>0</v>
      </c>
      <c r="Q160" s="38">
        <f t="shared" si="31"/>
        <v>0</v>
      </c>
    </row>
    <row r="161" spans="1:17">
      <c r="A161" s="40">
        <f>ROW()</f>
        <v>161</v>
      </c>
      <c r="B161" s="29"/>
      <c r="C161" s="29" t="s">
        <v>27</v>
      </c>
      <c r="E161" s="48">
        <f t="shared" si="30"/>
        <v>0</v>
      </c>
      <c r="F161" s="29">
        <f>'[2]Transmission-Energy Variable'!I22</f>
        <v>0</v>
      </c>
      <c r="G161" s="29">
        <f>'[2]Transmission-Energy Variable'!J22</f>
        <v>0</v>
      </c>
      <c r="H161" s="29">
        <f>'[2]Transmission-Energy Variable'!K22</f>
        <v>0</v>
      </c>
      <c r="I161" s="29">
        <f>'[2]Transmission-Energy Variable'!L22</f>
        <v>0</v>
      </c>
      <c r="J161" s="29">
        <f>'[2]Transmission-Energy Variable'!M22</f>
        <v>0</v>
      </c>
      <c r="K161" s="29">
        <f>'[2]Transmission-Energy Variable'!N22</f>
        <v>0</v>
      </c>
      <c r="L161" s="29">
        <f>'[2]Transmission-Energy Variable'!O22</f>
        <v>0</v>
      </c>
      <c r="M161" s="29">
        <f>'[2]Transmission-Energy Variable'!P22</f>
        <v>0</v>
      </c>
      <c r="N161" s="29">
        <f>'[2]Transmission-Energy Variable'!Q22</f>
        <v>0</v>
      </c>
      <c r="O161" s="29">
        <f>'[2]Transmission-Energy Variable'!R22</f>
        <v>0</v>
      </c>
      <c r="P161" s="29">
        <f>'[2]Transmission-Energy Variable'!S22</f>
        <v>0</v>
      </c>
      <c r="Q161" s="38">
        <f t="shared" si="31"/>
        <v>0</v>
      </c>
    </row>
    <row r="162" spans="1:17">
      <c r="A162" s="40">
        <f>ROW()</f>
        <v>162</v>
      </c>
      <c r="B162" s="29"/>
      <c r="C162" s="29" t="s">
        <v>28</v>
      </c>
      <c r="E162" s="48">
        <f t="shared" si="30"/>
        <v>0</v>
      </c>
      <c r="F162" s="29">
        <f>'[2]Transmission-Energy Variable'!I23</f>
        <v>0</v>
      </c>
      <c r="G162" s="29">
        <f>'[2]Transmission-Energy Variable'!J23</f>
        <v>0</v>
      </c>
      <c r="H162" s="29">
        <f>'[2]Transmission-Energy Variable'!K23</f>
        <v>0</v>
      </c>
      <c r="I162" s="29">
        <f>'[2]Transmission-Energy Variable'!L23</f>
        <v>0</v>
      </c>
      <c r="J162" s="29">
        <f>'[2]Transmission-Energy Variable'!M23</f>
        <v>0</v>
      </c>
      <c r="K162" s="29">
        <f>'[2]Transmission-Energy Variable'!N23</f>
        <v>0</v>
      </c>
      <c r="L162" s="29">
        <f>'[2]Transmission-Energy Variable'!O23</f>
        <v>0</v>
      </c>
      <c r="M162" s="29">
        <f>'[2]Transmission-Energy Variable'!P23</f>
        <v>0</v>
      </c>
      <c r="N162" s="29">
        <f>'[2]Transmission-Energy Variable'!Q23</f>
        <v>0</v>
      </c>
      <c r="O162" s="29">
        <f>'[2]Transmission-Energy Variable'!R23</f>
        <v>0</v>
      </c>
      <c r="P162" s="29">
        <f>'[2]Transmission-Energy Variable'!S23</f>
        <v>0</v>
      </c>
      <c r="Q162" s="38">
        <f t="shared" si="31"/>
        <v>0</v>
      </c>
    </row>
    <row r="163" spans="1:17">
      <c r="A163" s="40">
        <f>ROW()</f>
        <v>163</v>
      </c>
      <c r="B163" s="29"/>
      <c r="D163" s="27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7">
      <c r="A164" s="40">
        <f>ROW()</f>
        <v>164</v>
      </c>
      <c r="B164" s="29"/>
      <c r="C164" s="29" t="s">
        <v>29</v>
      </c>
      <c r="D164" s="27"/>
      <c r="E164" s="54">
        <f t="shared" ref="E164:P164" si="32">SUM(E154:E162)</f>
        <v>19274916.474047318</v>
      </c>
      <c r="F164" s="54">
        <f t="shared" si="32"/>
        <v>6919349.4714838704</v>
      </c>
      <c r="G164" s="54">
        <f t="shared" si="32"/>
        <v>5253126.4891121425</v>
      </c>
      <c r="H164" s="54">
        <f t="shared" si="32"/>
        <v>1441320.8827781091</v>
      </c>
      <c r="I164" s="54">
        <f t="shared" si="32"/>
        <v>29299.610558645552</v>
      </c>
      <c r="J164" s="54">
        <f t="shared" si="32"/>
        <v>3362934.8371157055</v>
      </c>
      <c r="K164" s="54">
        <f t="shared" si="32"/>
        <v>199929.93091744668</v>
      </c>
      <c r="L164" s="54">
        <f t="shared" si="32"/>
        <v>5749.0881340601227</v>
      </c>
      <c r="M164" s="54">
        <f t="shared" si="32"/>
        <v>6350.0759048975715</v>
      </c>
      <c r="N164" s="54">
        <f t="shared" si="32"/>
        <v>1207639.0253287379</v>
      </c>
      <c r="O164" s="54">
        <f t="shared" si="32"/>
        <v>485379.6870717851</v>
      </c>
      <c r="P164" s="54">
        <f t="shared" si="32"/>
        <v>363837.37564191449</v>
      </c>
      <c r="Q164" s="38">
        <f>ROUND(SUM(F164:P164)-E164,0)</f>
        <v>0</v>
      </c>
    </row>
    <row r="165" spans="1:17">
      <c r="A165" s="40">
        <f>ROW()</f>
        <v>165</v>
      </c>
      <c r="B165" s="29"/>
      <c r="C165" s="29"/>
      <c r="D165" s="27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7">
      <c r="A166" s="40">
        <f>ROW()</f>
        <v>166</v>
      </c>
      <c r="B166" s="29"/>
      <c r="C166" s="29"/>
      <c r="D166" s="27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7">
      <c r="A167" s="40">
        <f>ROW()</f>
        <v>167</v>
      </c>
      <c r="B167" s="29"/>
      <c r="C167" s="29" t="s">
        <v>31</v>
      </c>
      <c r="D167" s="27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7">
      <c r="A168" s="40">
        <f>ROW()</f>
        <v>168</v>
      </c>
      <c r="B168" s="29"/>
      <c r="C168" s="29" t="s">
        <v>32</v>
      </c>
      <c r="D168" s="27"/>
      <c r="E168" s="48">
        <f t="shared" ref="E168:E178" si="33">SUM(F168:P168)</f>
        <v>0</v>
      </c>
      <c r="F168" s="29">
        <f>'[2]Transmission-Energy Variable'!I31</f>
        <v>0</v>
      </c>
      <c r="G168" s="29">
        <f>'[2]Transmission-Energy Variable'!J31</f>
        <v>0</v>
      </c>
      <c r="H168" s="29">
        <f>'[2]Transmission-Energy Variable'!K31</f>
        <v>0</v>
      </c>
      <c r="I168" s="29">
        <f>'[2]Transmission-Energy Variable'!L31</f>
        <v>0</v>
      </c>
      <c r="J168" s="29">
        <f>'[2]Transmission-Energy Variable'!M31</f>
        <v>0</v>
      </c>
      <c r="K168" s="29">
        <f>'[2]Transmission-Energy Variable'!N31</f>
        <v>0</v>
      </c>
      <c r="L168" s="29">
        <f>'[2]Transmission-Energy Variable'!O31</f>
        <v>0</v>
      </c>
      <c r="M168" s="29">
        <f>'[2]Transmission-Energy Variable'!P31</f>
        <v>0</v>
      </c>
      <c r="N168" s="29">
        <f>'[2]Transmission-Energy Variable'!Q31</f>
        <v>0</v>
      </c>
      <c r="O168" s="29">
        <f>'[2]Transmission-Energy Variable'!R31</f>
        <v>0</v>
      </c>
      <c r="P168" s="29">
        <f>'[2]Transmission-Energy Variable'!S31</f>
        <v>0</v>
      </c>
      <c r="Q168" s="38">
        <f t="shared" ref="Q168:Q178" si="34">ROUND(SUM(F168:P168)-E168,0)</f>
        <v>0</v>
      </c>
    </row>
    <row r="169" spans="1:17">
      <c r="A169" s="40">
        <f>ROW()</f>
        <v>169</v>
      </c>
      <c r="B169" s="29"/>
      <c r="C169" s="29" t="s">
        <v>33</v>
      </c>
      <c r="D169" s="27"/>
      <c r="E169" s="48">
        <f t="shared" si="33"/>
        <v>0</v>
      </c>
      <c r="F169" s="29">
        <f>'[2]Transmission-Energy Variable'!I32</f>
        <v>0</v>
      </c>
      <c r="G169" s="29">
        <f>'[2]Transmission-Energy Variable'!J32</f>
        <v>0</v>
      </c>
      <c r="H169" s="29">
        <f>'[2]Transmission-Energy Variable'!K32</f>
        <v>0</v>
      </c>
      <c r="I169" s="29">
        <f>'[2]Transmission-Energy Variable'!L32</f>
        <v>0</v>
      </c>
      <c r="J169" s="29">
        <f>'[2]Transmission-Energy Variable'!M32</f>
        <v>0</v>
      </c>
      <c r="K169" s="29">
        <f>'[2]Transmission-Energy Variable'!N32</f>
        <v>0</v>
      </c>
      <c r="L169" s="29">
        <f>'[2]Transmission-Energy Variable'!O32</f>
        <v>0</v>
      </c>
      <c r="M169" s="29">
        <f>'[2]Transmission-Energy Variable'!P32</f>
        <v>0</v>
      </c>
      <c r="N169" s="29">
        <f>'[2]Transmission-Energy Variable'!Q32</f>
        <v>0</v>
      </c>
      <c r="O169" s="29">
        <f>'[2]Transmission-Energy Variable'!R32</f>
        <v>0</v>
      </c>
      <c r="P169" s="29">
        <f>'[2]Transmission-Energy Variable'!S32</f>
        <v>0</v>
      </c>
      <c r="Q169" s="38">
        <f t="shared" si="34"/>
        <v>0</v>
      </c>
    </row>
    <row r="170" spans="1:17">
      <c r="A170" s="40">
        <f>ROW()</f>
        <v>170</v>
      </c>
      <c r="B170" s="29"/>
      <c r="C170" s="29" t="s">
        <v>34</v>
      </c>
      <c r="D170" s="27"/>
      <c r="E170" s="48">
        <f t="shared" si="33"/>
        <v>0</v>
      </c>
      <c r="F170" s="29">
        <f>'[2]Transmission-Energy Variable'!I33</f>
        <v>0</v>
      </c>
      <c r="G170" s="29">
        <f>'[2]Transmission-Energy Variable'!J33</f>
        <v>0</v>
      </c>
      <c r="H170" s="29">
        <f>'[2]Transmission-Energy Variable'!K33</f>
        <v>0</v>
      </c>
      <c r="I170" s="29">
        <f>'[2]Transmission-Energy Variable'!L33</f>
        <v>0</v>
      </c>
      <c r="J170" s="29">
        <f>'[2]Transmission-Energy Variable'!M33</f>
        <v>0</v>
      </c>
      <c r="K170" s="29">
        <f>'[2]Transmission-Energy Variable'!N33</f>
        <v>0</v>
      </c>
      <c r="L170" s="29">
        <f>'[2]Transmission-Energy Variable'!O33</f>
        <v>0</v>
      </c>
      <c r="M170" s="29">
        <f>'[2]Transmission-Energy Variable'!P33</f>
        <v>0</v>
      </c>
      <c r="N170" s="29">
        <f>'[2]Transmission-Energy Variable'!Q33</f>
        <v>0</v>
      </c>
      <c r="O170" s="29">
        <f>'[2]Transmission-Energy Variable'!R33</f>
        <v>0</v>
      </c>
      <c r="P170" s="29">
        <f>'[2]Transmission-Energy Variable'!S33</f>
        <v>0</v>
      </c>
      <c r="Q170" s="38">
        <f t="shared" si="34"/>
        <v>0</v>
      </c>
    </row>
    <row r="171" spans="1:17">
      <c r="A171" s="40">
        <f>ROW()</f>
        <v>171</v>
      </c>
      <c r="B171" s="29"/>
      <c r="C171" s="2" t="s">
        <v>35</v>
      </c>
      <c r="D171" s="27"/>
      <c r="E171" s="48">
        <f t="shared" si="33"/>
        <v>0</v>
      </c>
      <c r="F171" s="29">
        <f>'[2]Transmission-Energy Variable'!I34</f>
        <v>0</v>
      </c>
      <c r="G171" s="29">
        <f>'[2]Transmission-Energy Variable'!J34</f>
        <v>0</v>
      </c>
      <c r="H171" s="29">
        <f>'[2]Transmission-Energy Variable'!K34</f>
        <v>0</v>
      </c>
      <c r="I171" s="29">
        <f>'[2]Transmission-Energy Variable'!L34</f>
        <v>0</v>
      </c>
      <c r="J171" s="29">
        <f>'[2]Transmission-Energy Variable'!M34</f>
        <v>0</v>
      </c>
      <c r="K171" s="29">
        <f>'[2]Transmission-Energy Variable'!N34</f>
        <v>0</v>
      </c>
      <c r="L171" s="29">
        <f>'[2]Transmission-Energy Variable'!O34</f>
        <v>0</v>
      </c>
      <c r="M171" s="29">
        <f>'[2]Transmission-Energy Variable'!P34</f>
        <v>0</v>
      </c>
      <c r="N171" s="29">
        <f>'[2]Transmission-Energy Variable'!Q34</f>
        <v>0</v>
      </c>
      <c r="O171" s="29">
        <f>'[2]Transmission-Energy Variable'!R34</f>
        <v>0</v>
      </c>
      <c r="P171" s="29">
        <f>'[2]Transmission-Energy Variable'!S34</f>
        <v>0</v>
      </c>
      <c r="Q171" s="38">
        <f t="shared" si="34"/>
        <v>0</v>
      </c>
    </row>
    <row r="172" spans="1:17">
      <c r="A172" s="40">
        <f>ROW()</f>
        <v>172</v>
      </c>
      <c r="B172" s="29"/>
      <c r="C172" s="29" t="s">
        <v>36</v>
      </c>
      <c r="D172" s="27"/>
      <c r="E172" s="48">
        <f t="shared" si="33"/>
        <v>0</v>
      </c>
      <c r="F172" s="29">
        <f>'[2]Transmission-Energy Variable'!I35</f>
        <v>0</v>
      </c>
      <c r="G172" s="29">
        <f>'[2]Transmission-Energy Variable'!J35</f>
        <v>0</v>
      </c>
      <c r="H172" s="29">
        <f>'[2]Transmission-Energy Variable'!K35</f>
        <v>0</v>
      </c>
      <c r="I172" s="29">
        <f>'[2]Transmission-Energy Variable'!L35</f>
        <v>0</v>
      </c>
      <c r="J172" s="29">
        <f>'[2]Transmission-Energy Variable'!M35</f>
        <v>0</v>
      </c>
      <c r="K172" s="29">
        <f>'[2]Transmission-Energy Variable'!N35</f>
        <v>0</v>
      </c>
      <c r="L172" s="29">
        <f>'[2]Transmission-Energy Variable'!O35</f>
        <v>0</v>
      </c>
      <c r="M172" s="29">
        <f>'[2]Transmission-Energy Variable'!P35</f>
        <v>0</v>
      </c>
      <c r="N172" s="29">
        <f>'[2]Transmission-Energy Variable'!Q35</f>
        <v>0</v>
      </c>
      <c r="O172" s="29">
        <f>'[2]Transmission-Energy Variable'!R35</f>
        <v>0</v>
      </c>
      <c r="P172" s="29">
        <f>'[2]Transmission-Energy Variable'!S35</f>
        <v>0</v>
      </c>
      <c r="Q172" s="38">
        <f t="shared" si="34"/>
        <v>0</v>
      </c>
    </row>
    <row r="173" spans="1:17">
      <c r="A173" s="40">
        <f>ROW()</f>
        <v>173</v>
      </c>
      <c r="B173" s="29"/>
      <c r="C173" s="29" t="s">
        <v>37</v>
      </c>
      <c r="D173" s="27"/>
      <c r="E173" s="48">
        <f t="shared" si="33"/>
        <v>0</v>
      </c>
      <c r="F173" s="29">
        <f>'[2]Transmission-Energy Variable'!I36</f>
        <v>0</v>
      </c>
      <c r="G173" s="29">
        <f>'[2]Transmission-Energy Variable'!J36</f>
        <v>0</v>
      </c>
      <c r="H173" s="29">
        <f>'[2]Transmission-Energy Variable'!K36</f>
        <v>0</v>
      </c>
      <c r="I173" s="29">
        <f>'[2]Transmission-Energy Variable'!L36</f>
        <v>0</v>
      </c>
      <c r="J173" s="29">
        <f>'[2]Transmission-Energy Variable'!M36</f>
        <v>0</v>
      </c>
      <c r="K173" s="29">
        <f>'[2]Transmission-Energy Variable'!N36</f>
        <v>0</v>
      </c>
      <c r="L173" s="29">
        <f>'[2]Transmission-Energy Variable'!O36</f>
        <v>0</v>
      </c>
      <c r="M173" s="29">
        <f>'[2]Transmission-Energy Variable'!P36</f>
        <v>0</v>
      </c>
      <c r="N173" s="29">
        <f>'[2]Transmission-Energy Variable'!Q36</f>
        <v>0</v>
      </c>
      <c r="O173" s="29">
        <f>'[2]Transmission-Energy Variable'!R36</f>
        <v>0</v>
      </c>
      <c r="P173" s="29">
        <f>'[2]Transmission-Energy Variable'!S36</f>
        <v>0</v>
      </c>
      <c r="Q173" s="38">
        <f t="shared" si="34"/>
        <v>0</v>
      </c>
    </row>
    <row r="174" spans="1:17">
      <c r="A174" s="40">
        <f>ROW()</f>
        <v>174</v>
      </c>
      <c r="B174" s="29"/>
      <c r="C174" s="29" t="s">
        <v>38</v>
      </c>
      <c r="D174" s="27"/>
      <c r="E174" s="48">
        <f t="shared" si="33"/>
        <v>0</v>
      </c>
      <c r="F174" s="29">
        <f>'[2]Transmission-Energy Variable'!I37</f>
        <v>0</v>
      </c>
      <c r="G174" s="29">
        <f>'[2]Transmission-Energy Variable'!J37</f>
        <v>0</v>
      </c>
      <c r="H174" s="29">
        <f>'[2]Transmission-Energy Variable'!K37</f>
        <v>0</v>
      </c>
      <c r="I174" s="29">
        <f>'[2]Transmission-Energy Variable'!L37</f>
        <v>0</v>
      </c>
      <c r="J174" s="29">
        <f>'[2]Transmission-Energy Variable'!M37</f>
        <v>0</v>
      </c>
      <c r="K174" s="29">
        <f>'[2]Transmission-Energy Variable'!N37</f>
        <v>0</v>
      </c>
      <c r="L174" s="29">
        <f>'[2]Transmission-Energy Variable'!O37</f>
        <v>0</v>
      </c>
      <c r="M174" s="29">
        <f>'[2]Transmission-Energy Variable'!P37</f>
        <v>0</v>
      </c>
      <c r="N174" s="29">
        <f>'[2]Transmission-Energy Variable'!Q37</f>
        <v>0</v>
      </c>
      <c r="O174" s="29">
        <f>'[2]Transmission-Energy Variable'!R37</f>
        <v>0</v>
      </c>
      <c r="P174" s="29">
        <f>'[2]Transmission-Energy Variable'!S37</f>
        <v>0</v>
      </c>
      <c r="Q174" s="38">
        <f t="shared" si="34"/>
        <v>0</v>
      </c>
    </row>
    <row r="175" spans="1:17">
      <c r="A175" s="40">
        <f>ROW()</f>
        <v>175</v>
      </c>
      <c r="B175" s="29"/>
      <c r="C175" s="29" t="s">
        <v>39</v>
      </c>
      <c r="D175" s="27"/>
      <c r="E175" s="48">
        <f t="shared" si="33"/>
        <v>0</v>
      </c>
      <c r="F175" s="29">
        <f>'[2]Transmission-Energy Variable'!I38</f>
        <v>0</v>
      </c>
      <c r="G175" s="29">
        <f>'[2]Transmission-Energy Variable'!J38</f>
        <v>0</v>
      </c>
      <c r="H175" s="29">
        <f>'[2]Transmission-Energy Variable'!K38</f>
        <v>0</v>
      </c>
      <c r="I175" s="29">
        <f>'[2]Transmission-Energy Variable'!L38</f>
        <v>0</v>
      </c>
      <c r="J175" s="29">
        <f>'[2]Transmission-Energy Variable'!M38</f>
        <v>0</v>
      </c>
      <c r="K175" s="29">
        <f>'[2]Transmission-Energy Variable'!N38</f>
        <v>0</v>
      </c>
      <c r="L175" s="29">
        <f>'[2]Transmission-Energy Variable'!O38</f>
        <v>0</v>
      </c>
      <c r="M175" s="29">
        <f>'[2]Transmission-Energy Variable'!P38</f>
        <v>0</v>
      </c>
      <c r="N175" s="29">
        <f>'[2]Transmission-Energy Variable'!Q38</f>
        <v>0</v>
      </c>
      <c r="O175" s="29">
        <f>'[2]Transmission-Energy Variable'!R38</f>
        <v>0</v>
      </c>
      <c r="P175" s="29">
        <f>'[2]Transmission-Energy Variable'!S38</f>
        <v>0</v>
      </c>
      <c r="Q175" s="38">
        <f t="shared" si="34"/>
        <v>0</v>
      </c>
    </row>
    <row r="176" spans="1:17">
      <c r="A176" s="40">
        <f>ROW()</f>
        <v>176</v>
      </c>
      <c r="B176" s="29"/>
      <c r="C176" s="29" t="s">
        <v>40</v>
      </c>
      <c r="E176" s="48">
        <f t="shared" si="33"/>
        <v>0</v>
      </c>
      <c r="F176" s="29">
        <f>'[2]Transmission-Energy Variable'!I39</f>
        <v>0</v>
      </c>
      <c r="G176" s="29">
        <f>'[2]Transmission-Energy Variable'!J39</f>
        <v>0</v>
      </c>
      <c r="H176" s="29">
        <f>'[2]Transmission-Energy Variable'!K39</f>
        <v>0</v>
      </c>
      <c r="I176" s="29">
        <f>'[2]Transmission-Energy Variable'!L39</f>
        <v>0</v>
      </c>
      <c r="J176" s="29">
        <f>'[2]Transmission-Energy Variable'!M39</f>
        <v>0</v>
      </c>
      <c r="K176" s="29">
        <f>'[2]Transmission-Energy Variable'!N39</f>
        <v>0</v>
      </c>
      <c r="L176" s="29">
        <f>'[2]Transmission-Energy Variable'!O39</f>
        <v>0</v>
      </c>
      <c r="M176" s="29">
        <f>'[2]Transmission-Energy Variable'!P39</f>
        <v>0</v>
      </c>
      <c r="N176" s="29">
        <f>'[2]Transmission-Energy Variable'!Q39</f>
        <v>0</v>
      </c>
      <c r="O176" s="29">
        <f>'[2]Transmission-Energy Variable'!R39</f>
        <v>0</v>
      </c>
      <c r="P176" s="29">
        <f>'[2]Transmission-Energy Variable'!S39</f>
        <v>0</v>
      </c>
      <c r="Q176" s="38">
        <f t="shared" si="34"/>
        <v>0</v>
      </c>
    </row>
    <row r="177" spans="1:17">
      <c r="A177" s="40">
        <f>ROW()</f>
        <v>177</v>
      </c>
      <c r="B177" s="29"/>
      <c r="C177" s="29" t="s">
        <v>41</v>
      </c>
      <c r="D177" s="27"/>
      <c r="E177" s="48">
        <f t="shared" si="33"/>
        <v>0</v>
      </c>
      <c r="F177" s="29">
        <f>'[2]Transmission-Energy Variable'!I40</f>
        <v>0</v>
      </c>
      <c r="G177" s="29">
        <f>'[2]Transmission-Energy Variable'!J40</f>
        <v>0</v>
      </c>
      <c r="H177" s="29">
        <f>'[2]Transmission-Energy Variable'!K40</f>
        <v>0</v>
      </c>
      <c r="I177" s="29">
        <f>'[2]Transmission-Energy Variable'!L40</f>
        <v>0</v>
      </c>
      <c r="J177" s="29">
        <f>'[2]Transmission-Energy Variable'!M40</f>
        <v>0</v>
      </c>
      <c r="K177" s="29">
        <f>'[2]Transmission-Energy Variable'!N40</f>
        <v>0</v>
      </c>
      <c r="L177" s="29">
        <f>'[2]Transmission-Energy Variable'!O40</f>
        <v>0</v>
      </c>
      <c r="M177" s="29">
        <f>'[2]Transmission-Energy Variable'!P40</f>
        <v>0</v>
      </c>
      <c r="N177" s="29">
        <f>'[2]Transmission-Energy Variable'!Q40</f>
        <v>0</v>
      </c>
      <c r="O177" s="29">
        <f>'[2]Transmission-Energy Variable'!R40</f>
        <v>0</v>
      </c>
      <c r="P177" s="29">
        <f>'[2]Transmission-Energy Variable'!S40</f>
        <v>0</v>
      </c>
      <c r="Q177" s="38">
        <f t="shared" si="34"/>
        <v>0</v>
      </c>
    </row>
    <row r="178" spans="1:17">
      <c r="A178" s="40">
        <f>ROW()</f>
        <v>178</v>
      </c>
      <c r="B178" s="29"/>
      <c r="C178" s="29" t="s">
        <v>42</v>
      </c>
      <c r="D178" s="27"/>
      <c r="E178" s="48">
        <f t="shared" si="33"/>
        <v>0</v>
      </c>
      <c r="F178" s="29">
        <f>'[2]Transmission-Energy Variable'!I41</f>
        <v>0</v>
      </c>
      <c r="G178" s="29">
        <f>'[2]Transmission-Energy Variable'!J41</f>
        <v>0</v>
      </c>
      <c r="H178" s="29">
        <f>'[2]Transmission-Energy Variable'!K41</f>
        <v>0</v>
      </c>
      <c r="I178" s="29">
        <f>'[2]Transmission-Energy Variable'!L41</f>
        <v>0</v>
      </c>
      <c r="J178" s="29">
        <f>'[2]Transmission-Energy Variable'!M41</f>
        <v>0</v>
      </c>
      <c r="K178" s="29">
        <f>'[2]Transmission-Energy Variable'!N41</f>
        <v>0</v>
      </c>
      <c r="L178" s="29">
        <f>'[2]Transmission-Energy Variable'!O41</f>
        <v>0</v>
      </c>
      <c r="M178" s="29">
        <f>'[2]Transmission-Energy Variable'!P41</f>
        <v>0</v>
      </c>
      <c r="N178" s="29">
        <f>'[2]Transmission-Energy Variable'!Q41</f>
        <v>0</v>
      </c>
      <c r="O178" s="29">
        <f>'[2]Transmission-Energy Variable'!R41</f>
        <v>0</v>
      </c>
      <c r="P178" s="29">
        <f>'[2]Transmission-Energy Variable'!S41</f>
        <v>0</v>
      </c>
      <c r="Q178" s="38">
        <f t="shared" si="34"/>
        <v>0</v>
      </c>
    </row>
    <row r="179" spans="1:17">
      <c r="A179" s="40">
        <f>ROW()</f>
        <v>179</v>
      </c>
      <c r="B179" s="29"/>
      <c r="C179" s="29"/>
      <c r="D179" s="27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7">
      <c r="A180" s="40">
        <f>ROW()</f>
        <v>180</v>
      </c>
      <c r="B180" s="29"/>
      <c r="C180" s="29" t="s">
        <v>43</v>
      </c>
      <c r="D180" s="27"/>
      <c r="E180" s="54">
        <f t="shared" ref="E180:P180" si="35">SUM(E168:E178)</f>
        <v>0</v>
      </c>
      <c r="F180" s="54">
        <f t="shared" si="35"/>
        <v>0</v>
      </c>
      <c r="G180" s="54">
        <f t="shared" si="35"/>
        <v>0</v>
      </c>
      <c r="H180" s="54">
        <f t="shared" si="35"/>
        <v>0</v>
      </c>
      <c r="I180" s="54">
        <f t="shared" si="35"/>
        <v>0</v>
      </c>
      <c r="J180" s="54">
        <f t="shared" si="35"/>
        <v>0</v>
      </c>
      <c r="K180" s="54">
        <f t="shared" si="35"/>
        <v>0</v>
      </c>
      <c r="L180" s="54">
        <f t="shared" si="35"/>
        <v>0</v>
      </c>
      <c r="M180" s="54">
        <f t="shared" si="35"/>
        <v>0</v>
      </c>
      <c r="N180" s="54">
        <f t="shared" si="35"/>
        <v>0</v>
      </c>
      <c r="O180" s="54">
        <f t="shared" si="35"/>
        <v>0</v>
      </c>
      <c r="P180" s="54">
        <f t="shared" si="35"/>
        <v>0</v>
      </c>
      <c r="Q180" s="38">
        <f>ROUND(SUM(F180:P180)-E180,0)</f>
        <v>0</v>
      </c>
    </row>
    <row r="181" spans="1:17">
      <c r="A181" s="40">
        <f>ROW()</f>
        <v>181</v>
      </c>
      <c r="B181" s="29"/>
      <c r="C181" s="29"/>
      <c r="D181" s="27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7">
      <c r="A182" s="40">
        <f>ROW()</f>
        <v>182</v>
      </c>
      <c r="B182" s="29"/>
      <c r="C182" s="29" t="s">
        <v>44</v>
      </c>
      <c r="D182" s="27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7">
      <c r="A183" s="40">
        <f>ROW()</f>
        <v>183</v>
      </c>
      <c r="B183" s="29"/>
      <c r="C183" s="29" t="s">
        <v>45</v>
      </c>
      <c r="D183" s="27"/>
      <c r="E183" s="48">
        <f t="shared" ref="E183:E189" si="36">SUM(F183:P183)</f>
        <v>0</v>
      </c>
      <c r="F183" s="29">
        <f>'[2]Transmission-Energy Variable'!I46</f>
        <v>0</v>
      </c>
      <c r="G183" s="29">
        <f>'[2]Transmission-Energy Variable'!J46</f>
        <v>0</v>
      </c>
      <c r="H183" s="29">
        <f>'[2]Transmission-Energy Variable'!K46</f>
        <v>0</v>
      </c>
      <c r="I183" s="29">
        <f>'[2]Transmission-Energy Variable'!L46</f>
        <v>0</v>
      </c>
      <c r="J183" s="29">
        <f>'[2]Transmission-Energy Variable'!M46</f>
        <v>0</v>
      </c>
      <c r="K183" s="29">
        <f>'[2]Transmission-Energy Variable'!N46</f>
        <v>0</v>
      </c>
      <c r="L183" s="29">
        <f>'[2]Transmission-Energy Variable'!O46</f>
        <v>0</v>
      </c>
      <c r="M183" s="29">
        <f>'[2]Transmission-Energy Variable'!P46</f>
        <v>0</v>
      </c>
      <c r="N183" s="29">
        <f>'[2]Transmission-Energy Variable'!Q46</f>
        <v>0</v>
      </c>
      <c r="O183" s="29">
        <f>'[2]Transmission-Energy Variable'!R46</f>
        <v>0</v>
      </c>
      <c r="P183" s="29">
        <f>'[2]Transmission-Energy Variable'!S46</f>
        <v>0</v>
      </c>
      <c r="Q183" s="38">
        <f t="shared" ref="Q183:Q189" si="37">ROUND(SUM(F183:P183)-E183,0)</f>
        <v>0</v>
      </c>
    </row>
    <row r="184" spans="1:17">
      <c r="A184" s="40">
        <f>ROW()</f>
        <v>184</v>
      </c>
      <c r="B184" s="29"/>
      <c r="C184" s="29" t="s">
        <v>46</v>
      </c>
      <c r="D184" s="27"/>
      <c r="E184" s="48">
        <f t="shared" si="36"/>
        <v>0</v>
      </c>
      <c r="F184" s="29">
        <f>'[2]Transmission-Energy Variable'!I47</f>
        <v>0</v>
      </c>
      <c r="G184" s="29">
        <f>'[2]Transmission-Energy Variable'!J47</f>
        <v>0</v>
      </c>
      <c r="H184" s="29">
        <f>'[2]Transmission-Energy Variable'!K47</f>
        <v>0</v>
      </c>
      <c r="I184" s="29">
        <f>'[2]Transmission-Energy Variable'!L47</f>
        <v>0</v>
      </c>
      <c r="J184" s="29">
        <f>'[2]Transmission-Energy Variable'!M47</f>
        <v>0</v>
      </c>
      <c r="K184" s="29">
        <f>'[2]Transmission-Energy Variable'!N47</f>
        <v>0</v>
      </c>
      <c r="L184" s="29">
        <f>'[2]Transmission-Energy Variable'!O47</f>
        <v>0</v>
      </c>
      <c r="M184" s="29">
        <f>'[2]Transmission-Energy Variable'!P47</f>
        <v>0</v>
      </c>
      <c r="N184" s="29">
        <f>'[2]Transmission-Energy Variable'!Q47</f>
        <v>0</v>
      </c>
      <c r="O184" s="29">
        <f>'[2]Transmission-Energy Variable'!R47</f>
        <v>0</v>
      </c>
      <c r="P184" s="29">
        <f>'[2]Transmission-Energy Variable'!S47</f>
        <v>0</v>
      </c>
      <c r="Q184" s="38">
        <f t="shared" si="37"/>
        <v>0</v>
      </c>
    </row>
    <row r="185" spans="1:17">
      <c r="A185" s="40">
        <f>ROW()</f>
        <v>185</v>
      </c>
      <c r="B185" s="29"/>
      <c r="C185" s="29" t="s">
        <v>47</v>
      </c>
      <c r="D185" s="27"/>
      <c r="E185" s="48">
        <f t="shared" si="36"/>
        <v>0</v>
      </c>
      <c r="F185" s="29">
        <f>'[2]Transmission-Energy Variable'!I48</f>
        <v>0</v>
      </c>
      <c r="G185" s="29">
        <f>'[2]Transmission-Energy Variable'!J48</f>
        <v>0</v>
      </c>
      <c r="H185" s="29">
        <f>'[2]Transmission-Energy Variable'!K48</f>
        <v>0</v>
      </c>
      <c r="I185" s="29">
        <f>'[2]Transmission-Energy Variable'!L48</f>
        <v>0</v>
      </c>
      <c r="J185" s="29">
        <f>'[2]Transmission-Energy Variable'!M48</f>
        <v>0</v>
      </c>
      <c r="K185" s="29">
        <f>'[2]Transmission-Energy Variable'!N48</f>
        <v>0</v>
      </c>
      <c r="L185" s="29">
        <f>'[2]Transmission-Energy Variable'!O48</f>
        <v>0</v>
      </c>
      <c r="M185" s="29">
        <f>'[2]Transmission-Energy Variable'!P48</f>
        <v>0</v>
      </c>
      <c r="N185" s="29">
        <f>'[2]Transmission-Energy Variable'!Q48</f>
        <v>0</v>
      </c>
      <c r="O185" s="29">
        <f>'[2]Transmission-Energy Variable'!R48</f>
        <v>0</v>
      </c>
      <c r="P185" s="29">
        <f>'[2]Transmission-Energy Variable'!S48</f>
        <v>0</v>
      </c>
      <c r="Q185" s="38">
        <f t="shared" si="37"/>
        <v>0</v>
      </c>
    </row>
    <row r="186" spans="1:17">
      <c r="A186" s="40">
        <f>ROW()</f>
        <v>186</v>
      </c>
      <c r="B186" s="29"/>
      <c r="C186" s="29" t="s">
        <v>48</v>
      </c>
      <c r="D186" s="27"/>
      <c r="E186" s="48">
        <f t="shared" si="36"/>
        <v>0</v>
      </c>
      <c r="F186" s="29">
        <f>'[2]Transmission-Energy Variable'!I49</f>
        <v>0</v>
      </c>
      <c r="G186" s="29">
        <f>'[2]Transmission-Energy Variable'!J49</f>
        <v>0</v>
      </c>
      <c r="H186" s="29">
        <f>'[2]Transmission-Energy Variable'!K49</f>
        <v>0</v>
      </c>
      <c r="I186" s="29">
        <f>'[2]Transmission-Energy Variable'!L49</f>
        <v>0</v>
      </c>
      <c r="J186" s="29">
        <f>'[2]Transmission-Energy Variable'!M49</f>
        <v>0</v>
      </c>
      <c r="K186" s="29">
        <f>'[2]Transmission-Energy Variable'!N49</f>
        <v>0</v>
      </c>
      <c r="L186" s="29">
        <f>'[2]Transmission-Energy Variable'!O49</f>
        <v>0</v>
      </c>
      <c r="M186" s="29">
        <f>'[2]Transmission-Energy Variable'!P49</f>
        <v>0</v>
      </c>
      <c r="N186" s="29">
        <f>'[2]Transmission-Energy Variable'!Q49</f>
        <v>0</v>
      </c>
      <c r="O186" s="29">
        <f>'[2]Transmission-Energy Variable'!R49</f>
        <v>0</v>
      </c>
      <c r="P186" s="29">
        <f>'[2]Transmission-Energy Variable'!S49</f>
        <v>0</v>
      </c>
      <c r="Q186" s="38">
        <f t="shared" si="37"/>
        <v>0</v>
      </c>
    </row>
    <row r="187" spans="1:17">
      <c r="A187" s="40">
        <f>ROW()</f>
        <v>187</v>
      </c>
      <c r="B187" s="29"/>
      <c r="C187" s="29" t="s">
        <v>49</v>
      </c>
      <c r="D187" s="27"/>
      <c r="E187" s="48">
        <f t="shared" si="36"/>
        <v>0</v>
      </c>
      <c r="F187" s="29">
        <f>'[2]Transmission-Energy Variable'!I50</f>
        <v>0</v>
      </c>
      <c r="G187" s="29">
        <f>'[2]Transmission-Energy Variable'!J50</f>
        <v>0</v>
      </c>
      <c r="H187" s="29">
        <f>'[2]Transmission-Energy Variable'!K50</f>
        <v>0</v>
      </c>
      <c r="I187" s="29">
        <f>'[2]Transmission-Energy Variable'!L50</f>
        <v>0</v>
      </c>
      <c r="J187" s="29">
        <f>'[2]Transmission-Energy Variable'!M50</f>
        <v>0</v>
      </c>
      <c r="K187" s="29">
        <f>'[2]Transmission-Energy Variable'!N50</f>
        <v>0</v>
      </c>
      <c r="L187" s="29">
        <f>'[2]Transmission-Energy Variable'!O50</f>
        <v>0</v>
      </c>
      <c r="M187" s="29">
        <f>'[2]Transmission-Energy Variable'!P50</f>
        <v>0</v>
      </c>
      <c r="N187" s="29">
        <f>'[2]Transmission-Energy Variable'!Q50</f>
        <v>0</v>
      </c>
      <c r="O187" s="29">
        <f>'[2]Transmission-Energy Variable'!R50</f>
        <v>0</v>
      </c>
      <c r="P187" s="29">
        <f>'[2]Transmission-Energy Variable'!S50</f>
        <v>0</v>
      </c>
      <c r="Q187" s="38">
        <f t="shared" si="37"/>
        <v>0</v>
      </c>
    </row>
    <row r="188" spans="1:17">
      <c r="A188" s="40">
        <f>ROW()</f>
        <v>188</v>
      </c>
      <c r="B188" s="29"/>
      <c r="C188" s="29" t="s">
        <v>50</v>
      </c>
      <c r="D188" s="27"/>
      <c r="E188" s="48">
        <f t="shared" si="36"/>
        <v>0</v>
      </c>
      <c r="F188" s="29">
        <f>'[2]Transmission-Energy Variable'!I51</f>
        <v>0</v>
      </c>
      <c r="G188" s="29">
        <f>'[2]Transmission-Energy Variable'!J51</f>
        <v>0</v>
      </c>
      <c r="H188" s="29">
        <f>'[2]Transmission-Energy Variable'!K51</f>
        <v>0</v>
      </c>
      <c r="I188" s="29">
        <f>'[2]Transmission-Energy Variable'!L51</f>
        <v>0</v>
      </c>
      <c r="J188" s="29">
        <f>'[2]Transmission-Energy Variable'!M51</f>
        <v>0</v>
      </c>
      <c r="K188" s="29">
        <f>'[2]Transmission-Energy Variable'!N51</f>
        <v>0</v>
      </c>
      <c r="L188" s="29">
        <f>'[2]Transmission-Energy Variable'!O51</f>
        <v>0</v>
      </c>
      <c r="M188" s="29">
        <f>'[2]Transmission-Energy Variable'!P51</f>
        <v>0</v>
      </c>
      <c r="N188" s="29">
        <f>'[2]Transmission-Energy Variable'!Q51</f>
        <v>0</v>
      </c>
      <c r="O188" s="29">
        <f>'[2]Transmission-Energy Variable'!R51</f>
        <v>0</v>
      </c>
      <c r="P188" s="29">
        <f>'[2]Transmission-Energy Variable'!S51</f>
        <v>0</v>
      </c>
      <c r="Q188" s="38">
        <f t="shared" si="37"/>
        <v>0</v>
      </c>
    </row>
    <row r="189" spans="1:17">
      <c r="A189" s="40">
        <f>ROW()</f>
        <v>189</v>
      </c>
      <c r="B189" s="29"/>
      <c r="C189" s="29" t="s">
        <v>51</v>
      </c>
      <c r="D189" s="27"/>
      <c r="E189" s="48">
        <f t="shared" si="36"/>
        <v>0</v>
      </c>
      <c r="F189" s="29">
        <f>'[2]Transmission-Energy Variable'!I52</f>
        <v>0</v>
      </c>
      <c r="G189" s="29">
        <f>'[2]Transmission-Energy Variable'!J52</f>
        <v>0</v>
      </c>
      <c r="H189" s="29">
        <f>'[2]Transmission-Energy Variable'!K52</f>
        <v>0</v>
      </c>
      <c r="I189" s="29">
        <f>'[2]Transmission-Energy Variable'!L52</f>
        <v>0</v>
      </c>
      <c r="J189" s="29">
        <f>'[2]Transmission-Energy Variable'!M52</f>
        <v>0</v>
      </c>
      <c r="K189" s="29">
        <f>'[2]Transmission-Energy Variable'!N52</f>
        <v>0</v>
      </c>
      <c r="L189" s="29">
        <f>'[2]Transmission-Energy Variable'!O52</f>
        <v>0</v>
      </c>
      <c r="M189" s="29">
        <f>'[2]Transmission-Energy Variable'!P52</f>
        <v>0</v>
      </c>
      <c r="N189" s="29">
        <f>'[2]Transmission-Energy Variable'!Q52</f>
        <v>0</v>
      </c>
      <c r="O189" s="29">
        <f>'[2]Transmission-Energy Variable'!R52</f>
        <v>0</v>
      </c>
      <c r="P189" s="29">
        <f>'[2]Transmission-Energy Variable'!S52</f>
        <v>0</v>
      </c>
      <c r="Q189" s="38">
        <f t="shared" si="37"/>
        <v>0</v>
      </c>
    </row>
    <row r="190" spans="1:17">
      <c r="A190" s="40">
        <f>ROW()</f>
        <v>190</v>
      </c>
      <c r="B190" s="29"/>
      <c r="C190" s="29"/>
      <c r="D190" s="27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7">
      <c r="A191" s="40">
        <f>ROW()</f>
        <v>191</v>
      </c>
      <c r="B191" s="29"/>
      <c r="C191" s="29" t="s">
        <v>52</v>
      </c>
      <c r="D191" s="27"/>
      <c r="E191" s="54">
        <f t="shared" ref="E191:P191" si="38">SUM(E183:E189)</f>
        <v>0</v>
      </c>
      <c r="F191" s="54">
        <f t="shared" si="38"/>
        <v>0</v>
      </c>
      <c r="G191" s="54">
        <f t="shared" si="38"/>
        <v>0</v>
      </c>
      <c r="H191" s="54">
        <f t="shared" si="38"/>
        <v>0</v>
      </c>
      <c r="I191" s="54">
        <f t="shared" si="38"/>
        <v>0</v>
      </c>
      <c r="J191" s="54">
        <f t="shared" si="38"/>
        <v>0</v>
      </c>
      <c r="K191" s="54">
        <f t="shared" si="38"/>
        <v>0</v>
      </c>
      <c r="L191" s="54">
        <f t="shared" si="38"/>
        <v>0</v>
      </c>
      <c r="M191" s="54">
        <f t="shared" si="38"/>
        <v>0</v>
      </c>
      <c r="N191" s="54">
        <f t="shared" si="38"/>
        <v>0</v>
      </c>
      <c r="O191" s="54">
        <f t="shared" si="38"/>
        <v>0</v>
      </c>
      <c r="P191" s="54">
        <f t="shared" si="38"/>
        <v>0</v>
      </c>
      <c r="Q191" s="38">
        <f>ROUND(SUM(F191:P191)-E191,0)</f>
        <v>0</v>
      </c>
    </row>
    <row r="192" spans="1:17">
      <c r="A192" s="40">
        <f>ROW()</f>
        <v>192</v>
      </c>
      <c r="B192" s="29"/>
      <c r="C192" s="29"/>
      <c r="D192" s="27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7" ht="13.5" thickBot="1">
      <c r="A193" s="40">
        <f>ROW()</f>
        <v>193</v>
      </c>
      <c r="B193" s="29"/>
      <c r="C193" s="29" t="s">
        <v>53</v>
      </c>
      <c r="D193" s="27"/>
      <c r="E193" s="55">
        <f t="shared" ref="E193:P193" si="39">E180+E191</f>
        <v>0</v>
      </c>
      <c r="F193" s="55">
        <f t="shared" si="39"/>
        <v>0</v>
      </c>
      <c r="G193" s="55">
        <f t="shared" si="39"/>
        <v>0</v>
      </c>
      <c r="H193" s="55">
        <f t="shared" si="39"/>
        <v>0</v>
      </c>
      <c r="I193" s="55">
        <f t="shared" si="39"/>
        <v>0</v>
      </c>
      <c r="J193" s="55">
        <f t="shared" si="39"/>
        <v>0</v>
      </c>
      <c r="K193" s="55">
        <f t="shared" si="39"/>
        <v>0</v>
      </c>
      <c r="L193" s="55">
        <f t="shared" si="39"/>
        <v>0</v>
      </c>
      <c r="M193" s="55">
        <f t="shared" si="39"/>
        <v>0</v>
      </c>
      <c r="N193" s="55">
        <f t="shared" si="39"/>
        <v>0</v>
      </c>
      <c r="O193" s="55">
        <f t="shared" si="39"/>
        <v>0</v>
      </c>
      <c r="P193" s="55">
        <f t="shared" si="39"/>
        <v>0</v>
      </c>
      <c r="Q193" s="38">
        <f>ROUND(SUM(F193:P193)-E193,0)</f>
        <v>0</v>
      </c>
    </row>
    <row r="194" spans="1:17" ht="13.5" thickTop="1">
      <c r="A194" s="40">
        <f>ROW()</f>
        <v>194</v>
      </c>
      <c r="B194" s="29"/>
      <c r="C194" s="29"/>
      <c r="D194" s="27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7">
      <c r="A195" s="40">
        <f>ROW()</f>
        <v>195</v>
      </c>
      <c r="B195" s="29"/>
      <c r="C195" s="2" t="s">
        <v>54</v>
      </c>
      <c r="D195" s="27"/>
      <c r="E195" s="56"/>
      <c r="F195" s="56">
        <f>'Class Summary'!F59</f>
        <v>7.0078618727646008E-2</v>
      </c>
      <c r="G195" s="56">
        <f>'Class Summary'!G59</f>
        <v>8.4608392480353831E-2</v>
      </c>
      <c r="H195" s="56">
        <f>'Class Summary'!H59</f>
        <v>8.3855396582749833E-2</v>
      </c>
      <c r="I195" s="56">
        <f>'Class Summary'!I59</f>
        <v>0.24259986895448557</v>
      </c>
      <c r="J195" s="56">
        <f>'Class Summary'!J59</f>
        <v>5.3291076230776675E-2</v>
      </c>
      <c r="K195" s="56">
        <f>'Class Summary'!K59</f>
        <v>6.8646323872486301E-2</v>
      </c>
      <c r="L195" s="56">
        <f>'Class Summary'!L59</f>
        <v>0.10463867075178612</v>
      </c>
      <c r="M195" s="56">
        <f>'Class Summary'!M59</f>
        <v>0.31514843053368302</v>
      </c>
      <c r="N195" s="56">
        <f>'Class Summary'!N59</f>
        <v>9.3181773379182126E-2</v>
      </c>
      <c r="O195" s="56">
        <f>'Class Summary'!O59</f>
        <v>3.9526544828181007E-2</v>
      </c>
      <c r="P195" s="56">
        <f>'Class Summary'!P59</f>
        <v>7.2633755413185563E-2</v>
      </c>
    </row>
    <row r="196" spans="1:17">
      <c r="A196" s="40">
        <f>ROW()</f>
        <v>196</v>
      </c>
      <c r="B196" s="29"/>
    </row>
    <row r="197" spans="1:17">
      <c r="A197" s="40">
        <f>ROW()</f>
        <v>197</v>
      </c>
      <c r="B197" s="29"/>
      <c r="C197" s="29" t="s">
        <v>68</v>
      </c>
      <c r="D197" s="27">
        <f>'[2]P+T+D+R+M'!$H$59</f>
        <v>7.4195396136957165E-2</v>
      </c>
      <c r="E197" s="29">
        <f t="shared" ref="E197:P197" si="40">$D$197*E193</f>
        <v>0</v>
      </c>
      <c r="F197" s="29">
        <f t="shared" si="40"/>
        <v>0</v>
      </c>
      <c r="G197" s="29">
        <f t="shared" si="40"/>
        <v>0</v>
      </c>
      <c r="H197" s="29">
        <f t="shared" si="40"/>
        <v>0</v>
      </c>
      <c r="I197" s="29">
        <f t="shared" si="40"/>
        <v>0</v>
      </c>
      <c r="J197" s="29">
        <f t="shared" si="40"/>
        <v>0</v>
      </c>
      <c r="K197" s="29">
        <f t="shared" si="40"/>
        <v>0</v>
      </c>
      <c r="L197" s="29">
        <f t="shared" si="40"/>
        <v>0</v>
      </c>
      <c r="M197" s="29">
        <f t="shared" si="40"/>
        <v>0</v>
      </c>
      <c r="N197" s="29">
        <f t="shared" si="40"/>
        <v>0</v>
      </c>
      <c r="O197" s="29">
        <f t="shared" si="40"/>
        <v>0</v>
      </c>
      <c r="P197" s="29">
        <f t="shared" si="40"/>
        <v>0</v>
      </c>
      <c r="Q197" s="38">
        <f>ROUND(SUM(F197:P197)-E197,0)</f>
        <v>0</v>
      </c>
    </row>
    <row r="198" spans="1:17">
      <c r="A198" s="40">
        <f>ROW()</f>
        <v>198</v>
      </c>
      <c r="B198" s="29"/>
      <c r="C198" s="29" t="s">
        <v>29</v>
      </c>
      <c r="D198" s="27"/>
      <c r="E198" s="30">
        <f>SUM(F198:P198)</f>
        <v>19274916.474047318</v>
      </c>
      <c r="F198" s="30">
        <f>F164+((F197-(F193*F195))*(1/[2]Inputs!$H$20))-(F197-(F193*F195))</f>
        <v>6919349.4714838704</v>
      </c>
      <c r="G198" s="30">
        <f>G164+((G197-(G193*G195))*(1/[2]Inputs!$H$20))-(G197-(G193*G195))</f>
        <v>5253126.4891121425</v>
      </c>
      <c r="H198" s="30">
        <f>H164+((H197-(H193*H195))*(1/[2]Inputs!$H$20))-(H197-(H193*H195))</f>
        <v>1441320.8827781091</v>
      </c>
      <c r="I198" s="30">
        <f>I164+((I197-(I193*I195))*(1/[2]Inputs!$H$20))-(I197-(I193*I195))</f>
        <v>29299.610558645552</v>
      </c>
      <c r="J198" s="30">
        <f>J164+((J197-(J193*J195))*(1/[2]Inputs!$H$20))-(J197-(J193*J195))</f>
        <v>3362934.8371157055</v>
      </c>
      <c r="K198" s="30">
        <f>K164+((K197-(K193*K195))*(1/[2]Inputs!$H$20))-(K197-(K193*K195))</f>
        <v>199929.93091744668</v>
      </c>
      <c r="L198" s="30">
        <f>L164+((L197-(L193*L195))*(1/[2]Inputs!$H$20))-(L197-(L193*L195))</f>
        <v>5749.0881340601227</v>
      </c>
      <c r="M198" s="30">
        <f>M164+((M197-(M193*M195))*(1/[2]Inputs!$H$20))-(M197-(M193*M195))</f>
        <v>6350.0759048975715</v>
      </c>
      <c r="N198" s="30">
        <f>N164+((N197-(N193*N195))*(1/[2]Inputs!$H$20))-(N197-(N193*N195))</f>
        <v>1207639.0253287379</v>
      </c>
      <c r="O198" s="30">
        <f>O164+((O197-(O193*O195))*(1/[2]Inputs!$H$20))-(O197-(O193*O195))</f>
        <v>485379.6870717851</v>
      </c>
      <c r="P198" s="30">
        <f>P164+((P197-(P193*P195))*(1/[2]Inputs!$H$20))-(P197-(P193*P195))</f>
        <v>363837.37564191449</v>
      </c>
      <c r="Q198" s="38">
        <f>ROUND(SUM(F198:P198)-E198,0)</f>
        <v>0</v>
      </c>
    </row>
    <row r="199" spans="1:17">
      <c r="A199" s="40">
        <f>ROW()</f>
        <v>199</v>
      </c>
      <c r="B199" s="29"/>
      <c r="C199" s="29" t="s">
        <v>56</v>
      </c>
      <c r="D199" s="27"/>
      <c r="E199" s="31">
        <f>'[2]Transmission-Energy Variable'!H97</f>
        <v>-16393986.139397858</v>
      </c>
      <c r="F199" s="31">
        <f>'[2]Transmission-Energy Variable'!I97</f>
        <v>-5695809.9311997825</v>
      </c>
      <c r="G199" s="31">
        <f>'[2]Transmission-Energy Variable'!J97</f>
        <v>-4447954.434335053</v>
      </c>
      <c r="H199" s="31">
        <f>'[2]Transmission-Energy Variable'!K97</f>
        <v>-1256595.6425922564</v>
      </c>
      <c r="I199" s="31">
        <f>'[2]Transmission-Energy Variable'!L97</f>
        <v>-32238.61228714911</v>
      </c>
      <c r="J199" s="31">
        <f>'[2]Transmission-Energy Variable'!M97</f>
        <v>-2970355.4781449847</v>
      </c>
      <c r="K199" s="31">
        <f>'[2]Transmission-Energy Variable'!N97</f>
        <v>-178046.12104543744</v>
      </c>
      <c r="L199" s="31">
        <f>'[2]Transmission-Energy Variable'!O97</f>
        <v>-5117.8620536246644</v>
      </c>
      <c r="M199" s="31">
        <f>'[2]Transmission-Energy Variable'!P97</f>
        <v>-6896.0300990078522</v>
      </c>
      <c r="N199" s="31">
        <f>'[2]Transmission-Energy Variable'!Q97</f>
        <v>-1020867.7101278126</v>
      </c>
      <c r="O199" s="31">
        <f>'[2]Transmission-Energy Variable'!R97</f>
        <v>-428923.77034224535</v>
      </c>
      <c r="P199" s="31">
        <f>'[2]Transmission-Energy Variable'!S97</f>
        <v>-351180.54717050429</v>
      </c>
      <c r="Q199" s="38">
        <f>ROUND(SUM(F199:P199)-E199,0)</f>
        <v>0</v>
      </c>
    </row>
    <row r="200" spans="1:17">
      <c r="A200" s="40">
        <f>ROW()</f>
        <v>200</v>
      </c>
    </row>
    <row r="201" spans="1:17">
      <c r="A201" s="40">
        <f>ROW()</f>
        <v>201</v>
      </c>
      <c r="B201" s="29"/>
      <c r="C201" s="29" t="s">
        <v>57</v>
      </c>
      <c r="D201" s="27"/>
      <c r="E201" s="30">
        <f t="shared" ref="E201:P201" si="41">SUM(E197:E199)</f>
        <v>2880930.3346494604</v>
      </c>
      <c r="F201" s="30">
        <f t="shared" si="41"/>
        <v>1223539.5402840879</v>
      </c>
      <c r="G201" s="30">
        <f t="shared" si="41"/>
        <v>805172.05477708951</v>
      </c>
      <c r="H201" s="30">
        <f t="shared" si="41"/>
        <v>184725.24018585263</v>
      </c>
      <c r="I201" s="30">
        <f t="shared" si="41"/>
        <v>-2939.0017285035574</v>
      </c>
      <c r="J201" s="30">
        <f t="shared" si="41"/>
        <v>392579.35897072079</v>
      </c>
      <c r="K201" s="30">
        <f t="shared" si="41"/>
        <v>21883.809872009238</v>
      </c>
      <c r="L201" s="30">
        <f t="shared" si="41"/>
        <v>631.22608043545824</v>
      </c>
      <c r="M201" s="30">
        <f t="shared" si="41"/>
        <v>-545.9541941102807</v>
      </c>
      <c r="N201" s="30">
        <f t="shared" si="41"/>
        <v>186771.31520092534</v>
      </c>
      <c r="O201" s="30">
        <f t="shared" si="41"/>
        <v>56455.916729539749</v>
      </c>
      <c r="P201" s="30">
        <f t="shared" si="41"/>
        <v>12656.828471410205</v>
      </c>
      <c r="Q201" s="38">
        <f>ROUND(SUM(F201:P201)-E201,0)</f>
        <v>0</v>
      </c>
    </row>
    <row r="202" spans="1:17">
      <c r="A202" s="40">
        <f>ROW()</f>
        <v>202</v>
      </c>
      <c r="Q202" s="38">
        <f>ROUND(SUM(F202:P202)-E202,0)</f>
        <v>0</v>
      </c>
    </row>
    <row r="203" spans="1:17">
      <c r="A203" s="40">
        <f>ROW()</f>
        <v>203</v>
      </c>
    </row>
    <row r="204" spans="1:17">
      <c r="A204" s="40">
        <f>ROW()</f>
        <v>204</v>
      </c>
      <c r="C204" s="29" t="s">
        <v>62</v>
      </c>
      <c r="D204" s="27">
        <f>[2]Inputs!L6</f>
        <v>7.4068174494757208E-2</v>
      </c>
      <c r="E204" s="29">
        <f t="shared" ref="E204:P204" si="42">$D204*E193</f>
        <v>0</v>
      </c>
      <c r="F204" s="29">
        <f t="shared" si="42"/>
        <v>0</v>
      </c>
      <c r="G204" s="29">
        <f t="shared" si="42"/>
        <v>0</v>
      </c>
      <c r="H204" s="29">
        <f t="shared" si="42"/>
        <v>0</v>
      </c>
      <c r="I204" s="29">
        <f t="shared" si="42"/>
        <v>0</v>
      </c>
      <c r="J204" s="29">
        <f t="shared" si="42"/>
        <v>0</v>
      </c>
      <c r="K204" s="29">
        <f t="shared" si="42"/>
        <v>0</v>
      </c>
      <c r="L204" s="29">
        <f t="shared" si="42"/>
        <v>0</v>
      </c>
      <c r="M204" s="29">
        <f t="shared" si="42"/>
        <v>0</v>
      </c>
      <c r="N204" s="29">
        <f t="shared" si="42"/>
        <v>0</v>
      </c>
      <c r="O204" s="29">
        <f t="shared" si="42"/>
        <v>0</v>
      </c>
      <c r="P204" s="29">
        <f t="shared" si="42"/>
        <v>0</v>
      </c>
      <c r="Q204" s="38">
        <f>ROUND(SUM(F204:P204)-E204,0)</f>
        <v>0</v>
      </c>
    </row>
    <row r="205" spans="1:17">
      <c r="A205" s="40">
        <f>ROW()</f>
        <v>205</v>
      </c>
      <c r="C205" s="29" t="s">
        <v>69</v>
      </c>
      <c r="D205" s="27"/>
      <c r="E205" s="30">
        <f>SUM(F205:P205)</f>
        <v>19274916.474047318</v>
      </c>
      <c r="F205" s="30">
        <f>F198+((F204-F197)*(1/[2]Inputs!$H$20))-(F204-F197)</f>
        <v>6919349.4714838704</v>
      </c>
      <c r="G205" s="30">
        <f>G198+((G204-G197)*(1/[2]Inputs!$H$20))-(G204-G197)</f>
        <v>5253126.4891121425</v>
      </c>
      <c r="H205" s="30">
        <f>H198+((H204-H197)*(1/[2]Inputs!$H$20))-(H204-H197)</f>
        <v>1441320.8827781091</v>
      </c>
      <c r="I205" s="30">
        <f>I198+((I204-I197)*(1/[2]Inputs!$H$20))-(I204-I197)</f>
        <v>29299.610558645552</v>
      </c>
      <c r="J205" s="30">
        <f>J198+((J204-J197)*(1/[2]Inputs!$H$20))-(J204-J197)</f>
        <v>3362934.8371157055</v>
      </c>
      <c r="K205" s="30">
        <f>K198+((K204-K197)*(1/[2]Inputs!$H$20))-(K204-K197)</f>
        <v>199929.93091744668</v>
      </c>
      <c r="L205" s="30">
        <f>L198+((L204-L197)*(1/[2]Inputs!$H$20))-(L204-L197)</f>
        <v>5749.0881340601227</v>
      </c>
      <c r="M205" s="30">
        <f>M198+((M204-M197)*(1/[2]Inputs!$H$20))-(M204-M197)</f>
        <v>6350.0759048975715</v>
      </c>
      <c r="N205" s="30">
        <f>N198+((N204-N197)*(1/[2]Inputs!$H$20))-(N204-N197)</f>
        <v>1207639.0253287379</v>
      </c>
      <c r="O205" s="30">
        <f>O198+((O204-O197)*(1/[2]Inputs!$H$20))-(O204-O197)</f>
        <v>485379.6870717851</v>
      </c>
      <c r="P205" s="30">
        <f>P198+((P204-P197)*(1/[2]Inputs!$H$20))-(P204-P197)</f>
        <v>363837.37564191449</v>
      </c>
      <c r="Q205" s="38">
        <f>ROUND(SUM(F205:P205)-E205,0)</f>
        <v>0</v>
      </c>
    </row>
    <row r="206" spans="1:17">
      <c r="A206" s="40">
        <f>ROW()</f>
        <v>206</v>
      </c>
      <c r="C206" s="29" t="s">
        <v>56</v>
      </c>
      <c r="D206" s="27"/>
      <c r="E206" s="31">
        <f t="shared" ref="E206:P206" si="43">E199</f>
        <v>-16393986.139397858</v>
      </c>
      <c r="F206" s="31">
        <f t="shared" si="43"/>
        <v>-5695809.9311997825</v>
      </c>
      <c r="G206" s="31">
        <f t="shared" si="43"/>
        <v>-4447954.434335053</v>
      </c>
      <c r="H206" s="31">
        <f t="shared" si="43"/>
        <v>-1256595.6425922564</v>
      </c>
      <c r="I206" s="31">
        <f t="shared" si="43"/>
        <v>-32238.61228714911</v>
      </c>
      <c r="J206" s="31">
        <f t="shared" si="43"/>
        <v>-2970355.4781449847</v>
      </c>
      <c r="K206" s="31">
        <f t="shared" si="43"/>
        <v>-178046.12104543744</v>
      </c>
      <c r="L206" s="31">
        <f t="shared" si="43"/>
        <v>-5117.8620536246644</v>
      </c>
      <c r="M206" s="31">
        <f t="shared" si="43"/>
        <v>-6896.0300990078522</v>
      </c>
      <c r="N206" s="31">
        <f t="shared" si="43"/>
        <v>-1020867.7101278126</v>
      </c>
      <c r="O206" s="31">
        <f t="shared" si="43"/>
        <v>-428923.77034224535</v>
      </c>
      <c r="P206" s="31">
        <f t="shared" si="43"/>
        <v>-351180.54717050429</v>
      </c>
      <c r="Q206" s="38">
        <f>ROUND(SUM(F206:P206)-E206,0)</f>
        <v>0</v>
      </c>
    </row>
    <row r="207" spans="1:17">
      <c r="A207" s="40">
        <f>ROW()</f>
        <v>207</v>
      </c>
    </row>
    <row r="208" spans="1:17">
      <c r="A208" s="40">
        <f>ROW()</f>
        <v>208</v>
      </c>
      <c r="C208" s="29" t="s">
        <v>64</v>
      </c>
      <c r="D208" s="27"/>
      <c r="E208" s="30">
        <f t="shared" ref="E208:P208" si="44">SUM(E204:E206)</f>
        <v>2880930.3346494604</v>
      </c>
      <c r="F208" s="30">
        <f t="shared" si="44"/>
        <v>1223539.5402840879</v>
      </c>
      <c r="G208" s="30">
        <f t="shared" si="44"/>
        <v>805172.05477708951</v>
      </c>
      <c r="H208" s="30">
        <f t="shared" si="44"/>
        <v>184725.24018585263</v>
      </c>
      <c r="I208" s="30">
        <f t="shared" si="44"/>
        <v>-2939.0017285035574</v>
      </c>
      <c r="J208" s="30">
        <f t="shared" si="44"/>
        <v>392579.35897072079</v>
      </c>
      <c r="K208" s="30">
        <f t="shared" si="44"/>
        <v>21883.809872009238</v>
      </c>
      <c r="L208" s="30">
        <f t="shared" si="44"/>
        <v>631.22608043545824</v>
      </c>
      <c r="M208" s="30">
        <f t="shared" si="44"/>
        <v>-545.9541941102807</v>
      </c>
      <c r="N208" s="30">
        <f t="shared" si="44"/>
        <v>186771.31520092534</v>
      </c>
      <c r="O208" s="30">
        <f t="shared" si="44"/>
        <v>56455.916729539749</v>
      </c>
      <c r="P208" s="30">
        <f t="shared" si="44"/>
        <v>12656.828471410205</v>
      </c>
      <c r="Q208" s="38">
        <f>ROUND(SUM(F208:P208)-E208,0)</f>
        <v>0</v>
      </c>
    </row>
    <row r="210" spans="1:17">
      <c r="A210" s="40"/>
      <c r="B210" s="41"/>
      <c r="C210" s="41" t="str">
        <f>[2]Inputs!$C$4</f>
        <v>Rocky Mountain Power</v>
      </c>
      <c r="D210" s="42"/>
      <c r="E210" s="43"/>
      <c r="F210" s="41"/>
      <c r="G210" s="43"/>
      <c r="H210" s="43"/>
      <c r="I210" s="43"/>
      <c r="J210" s="41"/>
      <c r="K210" s="41"/>
      <c r="L210" s="41"/>
      <c r="M210" s="41"/>
      <c r="N210" s="41"/>
      <c r="O210" s="43"/>
      <c r="P210" s="43"/>
    </row>
    <row r="211" spans="1:17">
      <c r="A211" s="40"/>
      <c r="B211" s="41"/>
      <c r="C211" s="43" t="s">
        <v>78</v>
      </c>
      <c r="D211" s="42"/>
      <c r="E211" s="43"/>
      <c r="F211" s="41"/>
      <c r="G211" s="43"/>
      <c r="H211" s="41"/>
      <c r="I211" s="41"/>
      <c r="J211" s="41"/>
      <c r="K211" s="41"/>
      <c r="L211" s="41"/>
      <c r="M211" s="41"/>
      <c r="N211" s="41"/>
      <c r="O211" s="43"/>
      <c r="P211" s="43"/>
    </row>
    <row r="212" spans="1:17">
      <c r="A212" s="40"/>
      <c r="B212" s="41"/>
      <c r="C212" s="41" t="str">
        <f>[2]Inputs!$C$5</f>
        <v>State of Utah</v>
      </c>
      <c r="D212" s="42"/>
      <c r="E212" s="43"/>
      <c r="F212" s="41"/>
      <c r="G212" s="43"/>
      <c r="H212" s="41"/>
      <c r="I212" s="41"/>
      <c r="J212" s="41"/>
      <c r="K212" s="41"/>
      <c r="L212" s="41"/>
      <c r="M212" s="41"/>
      <c r="N212" s="41"/>
      <c r="O212" s="43"/>
      <c r="P212" s="43"/>
    </row>
    <row r="213" spans="1:17">
      <c r="A213" s="40"/>
      <c r="B213" s="41"/>
      <c r="C213" s="41" t="str">
        <f>[2]Inputs!$C$7</f>
        <v>2020 Protocol (Non Wgt)</v>
      </c>
      <c r="D213" s="42"/>
      <c r="E213" s="43"/>
      <c r="F213" s="41"/>
      <c r="G213" s="43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7">
      <c r="A214" s="40"/>
      <c r="B214" s="44"/>
      <c r="C214" s="41">
        <f>[2]Inputs!C146</f>
        <v>0</v>
      </c>
      <c r="D214" s="42"/>
      <c r="E214" s="43"/>
      <c r="F214" s="41"/>
      <c r="G214" s="43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7">
      <c r="A215" s="40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</row>
    <row r="216" spans="1:17">
      <c r="A216" s="40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7">
      <c r="A217" s="40"/>
      <c r="B217" s="29"/>
      <c r="C217" s="46" t="s">
        <v>2</v>
      </c>
      <c r="D217" s="47" t="s">
        <v>3</v>
      </c>
      <c r="E217" s="46" t="s">
        <v>4</v>
      </c>
      <c r="F217" s="46" t="s">
        <v>5</v>
      </c>
      <c r="G217" s="46" t="s">
        <v>6</v>
      </c>
      <c r="H217" s="46" t="s">
        <v>7</v>
      </c>
      <c r="I217" s="46" t="s">
        <v>8</v>
      </c>
      <c r="J217" s="46" t="s">
        <v>9</v>
      </c>
      <c r="K217" s="46" t="s">
        <v>10</v>
      </c>
      <c r="L217" s="46" t="s">
        <v>11</v>
      </c>
      <c r="M217" s="46" t="s">
        <v>12</v>
      </c>
      <c r="N217" s="46" t="s">
        <v>13</v>
      </c>
      <c r="O217" s="46" t="s">
        <v>14</v>
      </c>
      <c r="P217" s="46" t="s">
        <v>15</v>
      </c>
      <c r="Q217" s="46"/>
    </row>
    <row r="218" spans="1:17">
      <c r="A218" s="40"/>
      <c r="B218" s="29"/>
      <c r="C218" s="29"/>
      <c r="D218" s="27"/>
      <c r="E218" s="46"/>
      <c r="F218" s="48"/>
      <c r="G218" s="40"/>
      <c r="H218" s="40"/>
      <c r="I218" s="40"/>
      <c r="J218" s="40"/>
      <c r="K218" s="48"/>
      <c r="L218" s="40"/>
      <c r="M218" s="40"/>
      <c r="N218" s="40"/>
      <c r="O218" s="45"/>
      <c r="P218" s="45"/>
      <c r="Q218" s="49" t="s">
        <v>16</v>
      </c>
    </row>
    <row r="219" spans="1:17" ht="38.25">
      <c r="A219" s="40"/>
      <c r="B219" s="50"/>
      <c r="C219" s="51" t="s">
        <v>17</v>
      </c>
      <c r="D219" s="52"/>
      <c r="E219" s="17" t="str">
        <f>'[2]P+T+D+R+M'!H$10</f>
        <v>Utah
Jurisdiction
Normalized</v>
      </c>
      <c r="F219" s="17" t="str">
        <f>'[2]P+T+D+R+M'!I$10</f>
        <v>Residential
Sch 1</v>
      </c>
      <c r="G219" s="17" t="str">
        <f>'[2]P+T+D+R+M'!J$10</f>
        <v>General
Large Dist.
Sch 6</v>
      </c>
      <c r="H219" s="17" t="str">
        <f>'[2]P+T+D+R+M'!K$10</f>
        <v>General
+1 MW
Sch 8</v>
      </c>
      <c r="I219" s="17" t="str">
        <f>'[2]P+T+D+R+M'!L$10</f>
        <v>Street &amp; Area
Lighting
Sch. 7,11,12</v>
      </c>
      <c r="J219" s="17" t="str">
        <f>'[2]P+T+D+R+M'!M$10</f>
        <v>General
Trans
Sch 9</v>
      </c>
      <c r="K219" s="17" t="str">
        <f>'[2]P+T+D+R+M'!N$10</f>
        <v>Irrigation
Sch 10</v>
      </c>
      <c r="L219" s="17" t="str">
        <f>'[2]P+T+D+R+M'!O$10</f>
        <v>Traffic
Signals
Sch 15</v>
      </c>
      <c r="M219" s="17" t="str">
        <f>'[2]P+T+D+R+M'!P$10</f>
        <v>Outdoor
Lighting
Sch 15</v>
      </c>
      <c r="N219" s="17" t="str">
        <f>'[2]P+T+D+R+M'!Q$10</f>
        <v>General
Small Dist.
Sch 23</v>
      </c>
      <c r="O219" s="17" t="str">
        <f>'[2]P+T+D+R+M'!R$10</f>
        <v>Industrial
Cust 1</v>
      </c>
      <c r="P219" s="17" t="str">
        <f>'[2]P+T+D+R+M'!S$10</f>
        <v>Industrial
Cust 2</v>
      </c>
      <c r="Q219" s="53">
        <f>ROUND(SUM(Q224:Q278),0)</f>
        <v>0</v>
      </c>
    </row>
    <row r="220" spans="1:17">
      <c r="A220" s="40"/>
      <c r="B220" s="50"/>
      <c r="C220" s="51"/>
      <c r="D220" s="52"/>
      <c r="E220" s="51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30"/>
    </row>
    <row r="221" spans="1:17">
      <c r="A221" s="40"/>
      <c r="B221" s="50"/>
      <c r="C221" s="2" t="s">
        <v>18</v>
      </c>
      <c r="D221" s="52"/>
      <c r="E221" s="46">
        <f>'[2]Transmission-Demand Fixed'!H12</f>
        <v>187351089.40349659</v>
      </c>
      <c r="F221" s="46">
        <f>'[2]Transmission-Demand Fixed'!I12</f>
        <v>67673712.682882518</v>
      </c>
      <c r="G221" s="46">
        <f>'[2]Transmission-Demand Fixed'!J12</f>
        <v>57946184.556677222</v>
      </c>
      <c r="H221" s="46">
        <f>'[2]Transmission-Demand Fixed'!K12</f>
        <v>15224314.475359168</v>
      </c>
      <c r="I221" s="46">
        <f>'[2]Transmission-Demand Fixed'!L12</f>
        <v>309359.63058897911</v>
      </c>
      <c r="J221" s="46">
        <f>'[2]Transmission-Demand Fixed'!M12</f>
        <v>25207854.326157503</v>
      </c>
      <c r="K221" s="46">
        <f>'[2]Transmission-Demand Fixed'!N12</f>
        <v>1773947.4432414551</v>
      </c>
      <c r="L221" s="46">
        <f>'[2]Transmission-Demand Fixed'!O12</f>
        <v>61323.740698059803</v>
      </c>
      <c r="M221" s="46">
        <f>'[2]Transmission-Demand Fixed'!P12</f>
        <v>104280.7249895088</v>
      </c>
      <c r="N221" s="46">
        <f>'[2]Transmission-Demand Fixed'!Q12</f>
        <v>13060619.47453534</v>
      </c>
      <c r="O221" s="46">
        <f>'[2]Transmission-Demand Fixed'!R12</f>
        <v>3010398.6585835982</v>
      </c>
      <c r="P221" s="46">
        <f>'[2]Transmission-Demand Fixed'!S12</f>
        <v>2979093.6897832784</v>
      </c>
      <c r="Q221" s="30"/>
    </row>
    <row r="222" spans="1:17">
      <c r="A222" s="40"/>
      <c r="B222" s="29"/>
      <c r="C222" s="29"/>
      <c r="D222" s="27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7">
      <c r="A223" s="40">
        <f>ROW()</f>
        <v>223</v>
      </c>
      <c r="B223" s="29"/>
      <c r="C223" s="29" t="s">
        <v>19</v>
      </c>
      <c r="D223" s="27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7">
      <c r="A224" s="40">
        <f>ROW()</f>
        <v>224</v>
      </c>
      <c r="B224" s="29"/>
      <c r="C224" s="29" t="s">
        <v>20</v>
      </c>
      <c r="D224" s="27"/>
      <c r="E224" s="48">
        <f t="shared" ref="E224:E232" si="45">SUM(F224:P224)</f>
        <v>36234183.975719258</v>
      </c>
      <c r="F224" s="46">
        <f>'[2]Transmission-Demand Fixed'!I15</f>
        <v>13858922.965701424</v>
      </c>
      <c r="G224" s="46">
        <f>'[2]Transmission-Demand Fixed'!J15</f>
        <v>9829642.8823953811</v>
      </c>
      <c r="H224" s="46">
        <f>'[2]Transmission-Demand Fixed'!K15</f>
        <v>2587261.1794476258</v>
      </c>
      <c r="I224" s="46">
        <f>'[2]Transmission-Demand Fixed'!L15</f>
        <v>46561.505354895904</v>
      </c>
      <c r="J224" s="46">
        <f>'[2]Transmission-Demand Fixed'!M15</f>
        <v>5820410.0268165488</v>
      </c>
      <c r="K224" s="46">
        <f>'[2]Transmission-Demand Fixed'!N15</f>
        <v>360490.3029106498</v>
      </c>
      <c r="L224" s="46">
        <f>'[2]Transmission-Demand Fixed'!O15</f>
        <v>10645.118479346924</v>
      </c>
      <c r="M224" s="46">
        <f>'[2]Transmission-Demand Fixed'!P15</f>
        <v>8112.200531776507</v>
      </c>
      <c r="N224" s="46">
        <f>'[2]Transmission-Demand Fixed'!Q15</f>
        <v>2316986.2157090139</v>
      </c>
      <c r="O224" s="46">
        <f>'[2]Transmission-Demand Fixed'!R15</f>
        <v>839462.00532609737</v>
      </c>
      <c r="P224" s="46">
        <f>'[2]Transmission-Demand Fixed'!S15</f>
        <v>555689.57304649439</v>
      </c>
      <c r="Q224" s="38">
        <f t="shared" ref="Q224:Q232" si="46">ROUND(SUM(F224:P224)-E224,0)</f>
        <v>0</v>
      </c>
    </row>
    <row r="225" spans="1:17">
      <c r="A225" s="40">
        <f>ROW()</f>
        <v>225</v>
      </c>
      <c r="B225" s="29"/>
      <c r="C225" s="29" t="s">
        <v>21</v>
      </c>
      <c r="D225" s="27"/>
      <c r="E225" s="48">
        <f t="shared" si="45"/>
        <v>42506886.321286216</v>
      </c>
      <c r="F225" s="46">
        <f>'[2]Transmission-Demand Fixed'!I16</f>
        <v>15845311.142239144</v>
      </c>
      <c r="G225" s="46">
        <f>'[2]Transmission-Demand Fixed'!J16</f>
        <v>11646644.584700627</v>
      </c>
      <c r="H225" s="46">
        <f>'[2]Transmission-Demand Fixed'!K16</f>
        <v>3083498.6711897487</v>
      </c>
      <c r="I225" s="46">
        <f>'[2]Transmission-Demand Fixed'!L16</f>
        <v>41960.280024082371</v>
      </c>
      <c r="J225" s="46">
        <f>'[2]Transmission-Demand Fixed'!M16</f>
        <v>7075561.9026708025</v>
      </c>
      <c r="K225" s="46">
        <f>'[2]Transmission-Demand Fixed'!N16</f>
        <v>416144.0618445123</v>
      </c>
      <c r="L225" s="46">
        <f>'[2]Transmission-Demand Fixed'!O16</f>
        <v>11972.460304621183</v>
      </c>
      <c r="M225" s="46">
        <f>'[2]Transmission-Demand Fixed'!P16</f>
        <v>9375.7441312028259</v>
      </c>
      <c r="N225" s="46">
        <f>'[2]Transmission-Demand Fixed'!Q16</f>
        <v>2682613.766415223</v>
      </c>
      <c r="O225" s="46">
        <f>'[2]Transmission-Demand Fixed'!R16</f>
        <v>1020593.7958657503</v>
      </c>
      <c r="P225" s="46">
        <f>'[2]Transmission-Demand Fixed'!S16</f>
        <v>673209.91190050752</v>
      </c>
      <c r="Q225" s="38">
        <f t="shared" si="46"/>
        <v>0</v>
      </c>
    </row>
    <row r="226" spans="1:17">
      <c r="A226" s="40">
        <f>ROW()</f>
        <v>226</v>
      </c>
      <c r="B226" s="29"/>
      <c r="C226" s="29" t="s">
        <v>22</v>
      </c>
      <c r="D226" s="27"/>
      <c r="E226" s="48">
        <f t="shared" si="45"/>
        <v>2650360.8760754084</v>
      </c>
      <c r="F226" s="46">
        <f>'[2]Transmission-Demand Fixed'!I17</f>
        <v>987976.21644665382</v>
      </c>
      <c r="G226" s="46">
        <f>'[2]Transmission-Demand Fixed'!J17</f>
        <v>726183.77435442409</v>
      </c>
      <c r="H226" s="46">
        <f>'[2]Transmission-Demand Fixed'!K17</f>
        <v>192260.24173545098</v>
      </c>
      <c r="I226" s="46">
        <f>'[2]Transmission-Demand Fixed'!L17</f>
        <v>2616.2792467183313</v>
      </c>
      <c r="J226" s="46">
        <f>'[2]Transmission-Demand Fixed'!M17</f>
        <v>441170.69176383124</v>
      </c>
      <c r="K226" s="46">
        <f>'[2]Transmission-Demand Fixed'!N17</f>
        <v>25947.135529696145</v>
      </c>
      <c r="L226" s="46">
        <f>'[2]Transmission-Demand Fixed'!O17</f>
        <v>746.49881767142585</v>
      </c>
      <c r="M226" s="46">
        <f>'[2]Transmission-Demand Fixed'!P17</f>
        <v>584.59011186123701</v>
      </c>
      <c r="N226" s="46">
        <f>'[2]Transmission-Demand Fixed'!Q17</f>
        <v>167264.53493649038</v>
      </c>
      <c r="O226" s="46">
        <f>'[2]Transmission-Demand Fixed'!R17</f>
        <v>63635.380076599977</v>
      </c>
      <c r="P226" s="46">
        <f>'[2]Transmission-Demand Fixed'!S17</f>
        <v>41975.533056011634</v>
      </c>
      <c r="Q226" s="38">
        <f t="shared" si="46"/>
        <v>0</v>
      </c>
    </row>
    <row r="227" spans="1:17">
      <c r="A227" s="40">
        <f>ROW()</f>
        <v>227</v>
      </c>
      <c r="B227" s="29"/>
      <c r="C227" s="29" t="s">
        <v>23</v>
      </c>
      <c r="D227" s="27"/>
      <c r="E227" s="48">
        <f t="shared" si="45"/>
        <v>15169197.705901951</v>
      </c>
      <c r="F227" s="46">
        <f>'[2]Transmission-Demand Fixed'!I18</f>
        <v>5590939.9604049791</v>
      </c>
      <c r="G227" s="46">
        <f>'[2]Transmission-Demand Fixed'!J18</f>
        <v>4243986.1430641972</v>
      </c>
      <c r="H227" s="46">
        <f>'[2]Transmission-Demand Fixed'!K18</f>
        <v>1123754.5299406722</v>
      </c>
      <c r="I227" s="46">
        <f>'[2]Transmission-Demand Fixed'!L18</f>
        <v>8145.6632413479165</v>
      </c>
      <c r="J227" s="46">
        <f>'[2]Transmission-Demand Fixed'!M18</f>
        <v>2580580.9853688371</v>
      </c>
      <c r="K227" s="46">
        <f>'[2]Transmission-Demand Fixed'!N18</f>
        <v>150272.66287625462</v>
      </c>
      <c r="L227" s="46">
        <f>'[2]Transmission-Demand Fixed'!O18</f>
        <v>3569.2320385993858</v>
      </c>
      <c r="M227" s="46">
        <f>'[2]Transmission-Demand Fixed'!P18</f>
        <v>2387.2422985949211</v>
      </c>
      <c r="N227" s="46">
        <f>'[2]Transmission-Demand Fixed'!Q18</f>
        <v>847939.17123762437</v>
      </c>
      <c r="O227" s="46">
        <f>'[2]Transmission-Demand Fixed'!R18</f>
        <v>372208.79369017971</v>
      </c>
      <c r="P227" s="46">
        <f>'[2]Transmission-Demand Fixed'!S18</f>
        <v>245413.32174066486</v>
      </c>
      <c r="Q227" s="38">
        <f t="shared" si="46"/>
        <v>0</v>
      </c>
    </row>
    <row r="228" spans="1:17">
      <c r="A228" s="40">
        <f>ROW()</f>
        <v>228</v>
      </c>
      <c r="B228" s="29"/>
      <c r="C228" s="29" t="s">
        <v>24</v>
      </c>
      <c r="D228" s="27"/>
      <c r="E228" s="48">
        <f t="shared" si="45"/>
        <v>1953222.2565791546</v>
      </c>
      <c r="F228" s="46">
        <f>'[2]Transmission-Demand Fixed'!I19</f>
        <v>263184.14525842725</v>
      </c>
      <c r="G228" s="46">
        <f>'[2]Transmission-Demand Fixed'!J19</f>
        <v>1826320.4688806562</v>
      </c>
      <c r="H228" s="46">
        <f>'[2]Transmission-Demand Fixed'!K19</f>
        <v>462992.20865778276</v>
      </c>
      <c r="I228" s="46">
        <f>'[2]Transmission-Demand Fixed'!L19</f>
        <v>28915.97968917969</v>
      </c>
      <c r="J228" s="46">
        <f>'[2]Transmission-Demand Fixed'!M19</f>
        <v>-865334.94810640533</v>
      </c>
      <c r="K228" s="46">
        <f>'[2]Transmission-Demand Fixed'!N19</f>
        <v>4795.6764145466914</v>
      </c>
      <c r="L228" s="46">
        <f>'[2]Transmission-Demand Fixed'!O19</f>
        <v>2610.338063299243</v>
      </c>
      <c r="M228" s="46">
        <f>'[2]Transmission-Demand Fixed'!P19</f>
        <v>13618.402659084553</v>
      </c>
      <c r="N228" s="46">
        <f>'[2]Transmission-Demand Fixed'!Q19</f>
        <v>432579.17641000327</v>
      </c>
      <c r="O228" s="46">
        <f>'[2]Transmission-Demand Fixed'!R19</f>
        <v>-250217.53683913423</v>
      </c>
      <c r="P228" s="46">
        <f>'[2]Transmission-Demand Fixed'!S19</f>
        <v>33758.345491714157</v>
      </c>
      <c r="Q228" s="38">
        <f t="shared" si="46"/>
        <v>0</v>
      </c>
    </row>
    <row r="229" spans="1:17">
      <c r="A229" s="40">
        <f>ROW()</f>
        <v>229</v>
      </c>
      <c r="B229" s="29"/>
      <c r="C229" s="29" t="s">
        <v>25</v>
      </c>
      <c r="D229" s="27"/>
      <c r="E229" s="48">
        <f t="shared" si="45"/>
        <v>442350.77493786201</v>
      </c>
      <c r="F229" s="46">
        <f>'[2]Transmission-Demand Fixed'!I20</f>
        <v>59603.923831136446</v>
      </c>
      <c r="G229" s="46">
        <f>'[2]Transmission-Demand Fixed'!J20</f>
        <v>413611.03272964753</v>
      </c>
      <c r="H229" s="46">
        <f>'[2]Transmission-Demand Fixed'!K20</f>
        <v>104854.91940310744</v>
      </c>
      <c r="I229" s="46">
        <f>'[2]Transmission-Demand Fixed'!L20</f>
        <v>6548.6689906954725</v>
      </c>
      <c r="J229" s="46">
        <f>'[2]Transmission-Demand Fixed'!M20</f>
        <v>-195974.41283824056</v>
      </c>
      <c r="K229" s="46">
        <f>'[2]Transmission-Demand Fixed'!N20</f>
        <v>1086.0879611526134</v>
      </c>
      <c r="L229" s="46">
        <f>'[2]Transmission-Demand Fixed'!O20</f>
        <v>591.16931586296948</v>
      </c>
      <c r="M229" s="46">
        <f>'[2]Transmission-Demand Fixed'!P20</f>
        <v>3084.191238027588</v>
      </c>
      <c r="N229" s="46">
        <f>'[2]Transmission-Demand Fixed'!Q20</f>
        <v>97967.209447059286</v>
      </c>
      <c r="O229" s="46">
        <f>'[2]Transmission-Demand Fixed'!R20</f>
        <v>-56667.345946428206</v>
      </c>
      <c r="P229" s="46">
        <f>'[2]Transmission-Demand Fixed'!S20</f>
        <v>7645.3308058413941</v>
      </c>
      <c r="Q229" s="38">
        <f t="shared" si="46"/>
        <v>0</v>
      </c>
    </row>
    <row r="230" spans="1:17">
      <c r="A230" s="40">
        <f>ROW()</f>
        <v>230</v>
      </c>
      <c r="B230" s="29"/>
      <c r="C230" s="29" t="s">
        <v>26</v>
      </c>
      <c r="D230" s="27"/>
      <c r="E230" s="48">
        <f t="shared" si="45"/>
        <v>-13179965.574166467</v>
      </c>
      <c r="F230" s="46">
        <f>'[2]Transmission-Demand Fixed'!I21</f>
        <v>-4857764.9018773735</v>
      </c>
      <c r="G230" s="46">
        <f>'[2]Transmission-Demand Fixed'!J21</f>
        <v>-3687445.5951656913</v>
      </c>
      <c r="H230" s="46">
        <f>'[2]Transmission-Demand Fixed'!K21</f>
        <v>-976389.54317729548</v>
      </c>
      <c r="I230" s="46">
        <f>'[2]Transmission-Demand Fixed'!L21</f>
        <v>-7077.4712797070279</v>
      </c>
      <c r="J230" s="46">
        <f>'[2]Transmission-Demand Fixed'!M21</f>
        <v>-2242173.199132124</v>
      </c>
      <c r="K230" s="46">
        <f>'[2]Transmission-Demand Fixed'!N21</f>
        <v>-130566.46513854602</v>
      </c>
      <c r="L230" s="46">
        <f>'[2]Transmission-Demand Fixed'!O21</f>
        <v>-3101.1762327185525</v>
      </c>
      <c r="M230" s="46">
        <f>'[2]Transmission-Demand Fixed'!P21</f>
        <v>-2074.1882281904282</v>
      </c>
      <c r="N230" s="46">
        <f>'[2]Transmission-Demand Fixed'!Q21</f>
        <v>-736743.58410866442</v>
      </c>
      <c r="O230" s="46">
        <f>'[2]Transmission-Demand Fixed'!R21</f>
        <v>-323398.71774035331</v>
      </c>
      <c r="P230" s="46">
        <f>'[2]Transmission-Demand Fixed'!S21</f>
        <v>-213230.73208580597</v>
      </c>
      <c r="Q230" s="38">
        <f t="shared" si="46"/>
        <v>0</v>
      </c>
    </row>
    <row r="231" spans="1:17">
      <c r="A231" s="40">
        <f>ROW()</f>
        <v>231</v>
      </c>
      <c r="B231" s="29"/>
      <c r="C231" s="29" t="s">
        <v>27</v>
      </c>
      <c r="E231" s="48">
        <f t="shared" si="45"/>
        <v>-392265.6293259568</v>
      </c>
      <c r="F231" s="46">
        <f>'[2]Transmission-Demand Fixed'!I22</f>
        <v>-144578.08676582848</v>
      </c>
      <c r="G231" s="46">
        <f>'[2]Transmission-Demand Fixed'!J22</f>
        <v>-109746.73331681856</v>
      </c>
      <c r="H231" s="46">
        <f>'[2]Transmission-Demand Fixed'!K22</f>
        <v>-29059.564417409125</v>
      </c>
      <c r="I231" s="46">
        <f>'[2]Transmission-Demand Fixed'!L22</f>
        <v>-210.64157640990183</v>
      </c>
      <c r="J231" s="46">
        <f>'[2]Transmission-Demand Fixed'!M22</f>
        <v>-66732.153135459143</v>
      </c>
      <c r="K231" s="46">
        <f>'[2]Transmission-Demand Fixed'!N22</f>
        <v>-3885.9537476201954</v>
      </c>
      <c r="L231" s="46">
        <f>'[2]Transmission-Demand Fixed'!O22</f>
        <v>-92.298029136163024</v>
      </c>
      <c r="M231" s="46">
        <f>'[2]Transmission-Demand Fixed'!P22</f>
        <v>-61.732539898767214</v>
      </c>
      <c r="N231" s="46">
        <f>'[2]Transmission-Demand Fixed'!Q22</f>
        <v>-21927.157855305948</v>
      </c>
      <c r="O231" s="46">
        <f>'[2]Transmission-Demand Fixed'!R22</f>
        <v>-9625.0783679038486</v>
      </c>
      <c r="P231" s="46">
        <f>'[2]Transmission-Demand Fixed'!S22</f>
        <v>-6346.2295741666194</v>
      </c>
      <c r="Q231" s="38">
        <f t="shared" si="46"/>
        <v>0</v>
      </c>
    </row>
    <row r="232" spans="1:17">
      <c r="A232" s="40">
        <f>ROW()</f>
        <v>232</v>
      </c>
      <c r="B232" s="29"/>
      <c r="C232" s="29" t="s">
        <v>28</v>
      </c>
      <c r="E232" s="48">
        <f t="shared" si="45"/>
        <v>143.09803762558968</v>
      </c>
      <c r="F232" s="46">
        <f>'[2]Transmission-Demand Fixed'!I23</f>
        <v>53.342719880327898</v>
      </c>
      <c r="G232" s="46">
        <f>'[2]Transmission-Demand Fixed'!J23</f>
        <v>39.208046724390847</v>
      </c>
      <c r="H232" s="46">
        <f>'[2]Transmission-Demand Fixed'!K23</f>
        <v>10.380497068951506</v>
      </c>
      <c r="I232" s="46">
        <f>'[2]Transmission-Demand Fixed'!L23</f>
        <v>0.14125790546694481</v>
      </c>
      <c r="J232" s="46">
        <f>'[2]Transmission-Demand Fixed'!M23</f>
        <v>23.8196469089185</v>
      </c>
      <c r="K232" s="46">
        <f>'[2]Transmission-Demand Fixed'!N23</f>
        <v>1.4009353253821164</v>
      </c>
      <c r="L232" s="46">
        <f>'[2]Transmission-Demand Fixed'!O23</f>
        <v>4.030489465147255E-2</v>
      </c>
      <c r="M232" s="46">
        <f>'[2]Transmission-Demand Fixed'!P23</f>
        <v>3.1563134883933003E-2</v>
      </c>
      <c r="N232" s="46">
        <f>'[2]Transmission-Demand Fixed'!Q23</f>
        <v>9.0309311950044222</v>
      </c>
      <c r="O232" s="46">
        <f>'[2]Transmission-Demand Fixed'!R23</f>
        <v>3.4357955155163995</v>
      </c>
      <c r="P232" s="46">
        <f>'[2]Transmission-Demand Fixed'!S23</f>
        <v>2.2663390720956418</v>
      </c>
      <c r="Q232" s="38">
        <f t="shared" si="46"/>
        <v>0</v>
      </c>
    </row>
    <row r="233" spans="1:17">
      <c r="A233" s="40">
        <f>ROW()</f>
        <v>233</v>
      </c>
      <c r="B233" s="29"/>
      <c r="D233" s="27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7">
      <c r="A234" s="40">
        <f>ROW()</f>
        <v>234</v>
      </c>
      <c r="B234" s="29"/>
      <c r="C234" s="29" t="s">
        <v>29</v>
      </c>
      <c r="D234" s="27"/>
      <c r="E234" s="54">
        <f t="shared" ref="E234:P234" si="47">SUM(E224:E232)</f>
        <v>85384113.805045068</v>
      </c>
      <c r="F234" s="54">
        <f t="shared" si="47"/>
        <v>31603648.707958438</v>
      </c>
      <c r="G234" s="54">
        <f t="shared" si="47"/>
        <v>24889235.765689146</v>
      </c>
      <c r="H234" s="54">
        <f t="shared" si="47"/>
        <v>6549183.0232767528</v>
      </c>
      <c r="I234" s="54">
        <f t="shared" si="47"/>
        <v>127460.40494870821</v>
      </c>
      <c r="J234" s="54">
        <f t="shared" si="47"/>
        <v>12547532.713054698</v>
      </c>
      <c r="K234" s="54">
        <f t="shared" si="47"/>
        <v>824284.90958597139</v>
      </c>
      <c r="L234" s="54">
        <f t="shared" si="47"/>
        <v>26941.383062441062</v>
      </c>
      <c r="M234" s="54">
        <f t="shared" si="47"/>
        <v>35026.481765593329</v>
      </c>
      <c r="N234" s="54">
        <f t="shared" si="47"/>
        <v>5786688.3631226392</v>
      </c>
      <c r="O234" s="54">
        <f t="shared" si="47"/>
        <v>1655994.7318603236</v>
      </c>
      <c r="P234" s="54">
        <f t="shared" si="47"/>
        <v>1338117.3207203331</v>
      </c>
      <c r="Q234" s="38">
        <f>ROUND(SUM(F234:P234)-E234,0)</f>
        <v>0</v>
      </c>
    </row>
    <row r="235" spans="1:17">
      <c r="A235" s="40">
        <f>ROW()</f>
        <v>235</v>
      </c>
      <c r="B235" s="29"/>
      <c r="C235" s="29"/>
      <c r="D235" s="27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7">
      <c r="A236" s="40">
        <f>ROW()</f>
        <v>236</v>
      </c>
      <c r="B236" s="29"/>
      <c r="C236" s="29"/>
      <c r="D236" s="27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7">
      <c r="A237" s="40">
        <f>ROW()</f>
        <v>237</v>
      </c>
      <c r="B237" s="29"/>
      <c r="C237" s="29" t="s">
        <v>31</v>
      </c>
      <c r="D237" s="27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7">
      <c r="A238" s="40">
        <f>ROW()</f>
        <v>238</v>
      </c>
      <c r="B238" s="29"/>
      <c r="C238" s="29" t="s">
        <v>32</v>
      </c>
      <c r="D238" s="27"/>
      <c r="E238" s="48">
        <f t="shared" ref="E238:E248" si="48">SUM(F238:P238)</f>
        <v>2393360177.36027</v>
      </c>
      <c r="F238" s="29">
        <f>'[2]Transmission-Demand Fixed'!I31</f>
        <v>892173950.33536327</v>
      </c>
      <c r="G238" s="29">
        <f>'[2]Transmission-Demand Fixed'!J31</f>
        <v>655767047.67792678</v>
      </c>
      <c r="H238" s="29">
        <f>'[2]Transmission-Demand Fixed'!K31</f>
        <v>173617113.96097255</v>
      </c>
      <c r="I238" s="29">
        <f>'[2]Transmission-Demand Fixed'!L31</f>
        <v>2362583.3819362563</v>
      </c>
      <c r="J238" s="29">
        <f>'[2]Transmission-Demand Fixed'!M31</f>
        <v>398391168.01692247</v>
      </c>
      <c r="K238" s="29">
        <f>'[2]Transmission-Demand Fixed'!N31</f>
        <v>23431088.744904049</v>
      </c>
      <c r="L238" s="29">
        <f>'[2]Transmission-Demand Fixed'!O31</f>
        <v>674112.17800155922</v>
      </c>
      <c r="M238" s="29">
        <f>'[2]Transmission-Demand Fixed'!P31</f>
        <v>527903.46644381329</v>
      </c>
      <c r="N238" s="29">
        <f>'[2]Transmission-Demand Fixed'!Q31</f>
        <v>151045195.62425488</v>
      </c>
      <c r="O238" s="29">
        <f>'[2]Transmission-Demand Fixed'!R31</f>
        <v>57464772.409425721</v>
      </c>
      <c r="P238" s="29">
        <f>'[2]Transmission-Demand Fixed'!S31</f>
        <v>37905241.564118788</v>
      </c>
      <c r="Q238" s="38">
        <f t="shared" ref="Q238:Q248" si="49">ROUND(SUM(F238:P238)-E238,0)</f>
        <v>0</v>
      </c>
    </row>
    <row r="239" spans="1:17">
      <c r="A239" s="40">
        <f>ROW()</f>
        <v>239</v>
      </c>
      <c r="B239" s="29"/>
      <c r="C239" s="29" t="s">
        <v>33</v>
      </c>
      <c r="D239" s="27"/>
      <c r="E239" s="48">
        <f t="shared" si="48"/>
        <v>1014651.327495423</v>
      </c>
      <c r="F239" s="29">
        <f>'[2]Transmission-Demand Fixed'!I32</f>
        <v>378232.03194725257</v>
      </c>
      <c r="G239" s="29">
        <f>'[2]Transmission-Demand Fixed'!J32</f>
        <v>278008.6807444212</v>
      </c>
      <c r="H239" s="29">
        <f>'[2]Transmission-Demand Fixed'!K32</f>
        <v>73603.98022111303</v>
      </c>
      <c r="I239" s="29">
        <f>'[2]Transmission-Demand Fixed'!L32</f>
        <v>1001.6036815002959</v>
      </c>
      <c r="J239" s="29">
        <f>'[2]Transmission-Demand Fixed'!M32</f>
        <v>168895.65194347862</v>
      </c>
      <c r="K239" s="29">
        <f>'[2]Transmission-Demand Fixed'!N32</f>
        <v>9933.475757042821</v>
      </c>
      <c r="L239" s="29">
        <f>'[2]Transmission-Demand Fixed'!O32</f>
        <v>285.78599358351102</v>
      </c>
      <c r="M239" s="29">
        <f>'[2]Transmission-Demand Fixed'!P32</f>
        <v>223.80164844533616</v>
      </c>
      <c r="N239" s="29">
        <f>'[2]Transmission-Demand Fixed'!Q32</f>
        <v>64034.744833512894</v>
      </c>
      <c r="O239" s="29">
        <f>'[2]Transmission-Demand Fixed'!R32</f>
        <v>24361.860851948699</v>
      </c>
      <c r="P239" s="29">
        <f>'[2]Transmission-Demand Fixed'!S32</f>
        <v>16069.709873123858</v>
      </c>
      <c r="Q239" s="38">
        <f t="shared" si="49"/>
        <v>0</v>
      </c>
    </row>
    <row r="240" spans="1:17">
      <c r="A240" s="40">
        <f>ROW()</f>
        <v>240</v>
      </c>
      <c r="B240" s="29"/>
      <c r="C240" s="29" t="s">
        <v>34</v>
      </c>
      <c r="D240" s="27"/>
      <c r="E240" s="48">
        <f t="shared" si="48"/>
        <v>0</v>
      </c>
      <c r="F240" s="29">
        <f>'[2]Transmission-Demand Fixed'!I33</f>
        <v>0</v>
      </c>
      <c r="G240" s="29">
        <f>'[2]Transmission-Demand Fixed'!J33</f>
        <v>0</v>
      </c>
      <c r="H240" s="29">
        <f>'[2]Transmission-Demand Fixed'!K33</f>
        <v>0</v>
      </c>
      <c r="I240" s="29">
        <f>'[2]Transmission-Demand Fixed'!L33</f>
        <v>0</v>
      </c>
      <c r="J240" s="29">
        <f>'[2]Transmission-Demand Fixed'!M33</f>
        <v>0</v>
      </c>
      <c r="K240" s="29">
        <f>'[2]Transmission-Demand Fixed'!N33</f>
        <v>0</v>
      </c>
      <c r="L240" s="29">
        <f>'[2]Transmission-Demand Fixed'!O33</f>
        <v>0</v>
      </c>
      <c r="M240" s="29">
        <f>'[2]Transmission-Demand Fixed'!P33</f>
        <v>0</v>
      </c>
      <c r="N240" s="29">
        <f>'[2]Transmission-Demand Fixed'!Q33</f>
        <v>0</v>
      </c>
      <c r="O240" s="29">
        <f>'[2]Transmission-Demand Fixed'!R33</f>
        <v>0</v>
      </c>
      <c r="P240" s="29">
        <f>'[2]Transmission-Demand Fixed'!S33</f>
        <v>0</v>
      </c>
      <c r="Q240" s="38">
        <f t="shared" si="49"/>
        <v>0</v>
      </c>
    </row>
    <row r="241" spans="1:17">
      <c r="A241" s="40">
        <f>ROW()</f>
        <v>241</v>
      </c>
      <c r="B241" s="29"/>
      <c r="C241" s="2" t="s">
        <v>35</v>
      </c>
      <c r="D241" s="27"/>
      <c r="E241" s="48">
        <f t="shared" si="48"/>
        <v>0</v>
      </c>
      <c r="F241" s="29">
        <f>'[2]Transmission-Demand Fixed'!I34</f>
        <v>0</v>
      </c>
      <c r="G241" s="29">
        <f>'[2]Transmission-Demand Fixed'!J34</f>
        <v>0</v>
      </c>
      <c r="H241" s="29">
        <f>'[2]Transmission-Demand Fixed'!K34</f>
        <v>0</v>
      </c>
      <c r="I241" s="29">
        <f>'[2]Transmission-Demand Fixed'!L34</f>
        <v>0</v>
      </c>
      <c r="J241" s="29">
        <f>'[2]Transmission-Demand Fixed'!M34</f>
        <v>0</v>
      </c>
      <c r="K241" s="29">
        <f>'[2]Transmission-Demand Fixed'!N34</f>
        <v>0</v>
      </c>
      <c r="L241" s="29">
        <f>'[2]Transmission-Demand Fixed'!O34</f>
        <v>0</v>
      </c>
      <c r="M241" s="29">
        <f>'[2]Transmission-Demand Fixed'!P34</f>
        <v>0</v>
      </c>
      <c r="N241" s="29">
        <f>'[2]Transmission-Demand Fixed'!Q34</f>
        <v>0</v>
      </c>
      <c r="O241" s="29">
        <f>'[2]Transmission-Demand Fixed'!R34</f>
        <v>0</v>
      </c>
      <c r="P241" s="29">
        <f>'[2]Transmission-Demand Fixed'!S34</f>
        <v>0</v>
      </c>
      <c r="Q241" s="38">
        <f t="shared" si="49"/>
        <v>0</v>
      </c>
    </row>
    <row r="242" spans="1:17">
      <c r="A242" s="40">
        <f>ROW()</f>
        <v>242</v>
      </c>
      <c r="B242" s="29"/>
      <c r="C242" s="29" t="s">
        <v>36</v>
      </c>
      <c r="D242" s="27"/>
      <c r="E242" s="48">
        <f t="shared" si="48"/>
        <v>3341740.9575779606</v>
      </c>
      <c r="F242" s="29">
        <f>'[2]Transmission-Demand Fixed'!I35</f>
        <v>1245702.2805519083</v>
      </c>
      <c r="G242" s="29">
        <f>'[2]Transmission-Demand Fixed'!J35</f>
        <v>915617.97617619403</v>
      </c>
      <c r="H242" s="29">
        <f>'[2]Transmission-Demand Fixed'!K35</f>
        <v>242413.75207461213</v>
      </c>
      <c r="I242" s="29">
        <f>'[2]Transmission-Demand Fixed'!L35</f>
        <v>3298.7687051003322</v>
      </c>
      <c r="J242" s="29">
        <f>'[2]Transmission-Demand Fixed'!M35</f>
        <v>556255.63418868161</v>
      </c>
      <c r="K242" s="29">
        <f>'[2]Transmission-Demand Fixed'!N35</f>
        <v>32715.773279828947</v>
      </c>
      <c r="L242" s="29">
        <f>'[2]Transmission-Demand Fixed'!O35</f>
        <v>941.23245491386717</v>
      </c>
      <c r="M242" s="29">
        <f>'[2]Transmission-Demand Fixed'!P35</f>
        <v>737.08781994040942</v>
      </c>
      <c r="N242" s="29">
        <f>'[2]Transmission-Demand Fixed'!Q35</f>
        <v>210897.59971675489</v>
      </c>
      <c r="O242" s="29">
        <f>'[2]Transmission-Demand Fixed'!R35</f>
        <v>80235.472034248436</v>
      </c>
      <c r="P242" s="29">
        <f>'[2]Transmission-Demand Fixed'!S35</f>
        <v>52925.380575777323</v>
      </c>
      <c r="Q242" s="38">
        <f t="shared" si="49"/>
        <v>0</v>
      </c>
    </row>
    <row r="243" spans="1:17">
      <c r="A243" s="40">
        <f>ROW()</f>
        <v>243</v>
      </c>
      <c r="B243" s="29"/>
      <c r="C243" s="29" t="s">
        <v>37</v>
      </c>
      <c r="D243" s="27"/>
      <c r="E243" s="48">
        <f t="shared" si="48"/>
        <v>0</v>
      </c>
      <c r="F243" s="29">
        <f>'[2]Transmission-Demand Fixed'!I36</f>
        <v>0</v>
      </c>
      <c r="G243" s="29">
        <f>'[2]Transmission-Demand Fixed'!J36</f>
        <v>0</v>
      </c>
      <c r="H243" s="29">
        <f>'[2]Transmission-Demand Fixed'!K36</f>
        <v>0</v>
      </c>
      <c r="I243" s="29">
        <f>'[2]Transmission-Demand Fixed'!L36</f>
        <v>0</v>
      </c>
      <c r="J243" s="29">
        <f>'[2]Transmission-Demand Fixed'!M36</f>
        <v>0</v>
      </c>
      <c r="K243" s="29">
        <f>'[2]Transmission-Demand Fixed'!N36</f>
        <v>0</v>
      </c>
      <c r="L243" s="29">
        <f>'[2]Transmission-Demand Fixed'!O36</f>
        <v>0</v>
      </c>
      <c r="M243" s="29">
        <f>'[2]Transmission-Demand Fixed'!P36</f>
        <v>0</v>
      </c>
      <c r="N243" s="29">
        <f>'[2]Transmission-Demand Fixed'!Q36</f>
        <v>0</v>
      </c>
      <c r="O243" s="29">
        <f>'[2]Transmission-Demand Fixed'!R36</f>
        <v>0</v>
      </c>
      <c r="P243" s="29">
        <f>'[2]Transmission-Demand Fixed'!S36</f>
        <v>0</v>
      </c>
      <c r="Q243" s="38">
        <f t="shared" si="49"/>
        <v>0</v>
      </c>
    </row>
    <row r="244" spans="1:17">
      <c r="A244" s="40">
        <f>ROW()</f>
        <v>244</v>
      </c>
      <c r="B244" s="29"/>
      <c r="C244" s="29" t="s">
        <v>38</v>
      </c>
      <c r="D244" s="27"/>
      <c r="E244" s="48">
        <f t="shared" si="48"/>
        <v>1232686.5832885059</v>
      </c>
      <c r="F244" s="29">
        <f>'[2]Transmission-Demand Fixed'!I37</f>
        <v>459509.13236589741</v>
      </c>
      <c r="G244" s="29">
        <f>'[2]Transmission-Demand Fixed'!J37</f>
        <v>337749.09814320586</v>
      </c>
      <c r="H244" s="29">
        <f>'[2]Transmission-Demand Fixed'!K37</f>
        <v>89420.509722447372</v>
      </c>
      <c r="I244" s="29">
        <f>'[2]Transmission-Demand Fixed'!L37</f>
        <v>1216.8351693832069</v>
      </c>
      <c r="J244" s="29">
        <f>'[2]Transmission-Demand Fixed'!M37</f>
        <v>205189.11125894182</v>
      </c>
      <c r="K244" s="29">
        <f>'[2]Transmission-Demand Fixed'!N37</f>
        <v>12068.049347901291</v>
      </c>
      <c r="L244" s="29">
        <f>'[2]Transmission-Demand Fixed'!O37</f>
        <v>347.1976534557466</v>
      </c>
      <c r="M244" s="29">
        <f>'[2]Transmission-Demand Fixed'!P37</f>
        <v>271.89368592006423</v>
      </c>
      <c r="N244" s="29">
        <f>'[2]Transmission-Demand Fixed'!Q37</f>
        <v>77794.971219736923</v>
      </c>
      <c r="O244" s="29">
        <f>'[2]Transmission-Demand Fixed'!R37</f>
        <v>29596.905067148906</v>
      </c>
      <c r="P244" s="29">
        <f>'[2]Transmission-Demand Fixed'!S37</f>
        <v>19522.879654467288</v>
      </c>
      <c r="Q244" s="38">
        <f t="shared" si="49"/>
        <v>0</v>
      </c>
    </row>
    <row r="245" spans="1:17">
      <c r="A245" s="40">
        <f>ROW()</f>
        <v>245</v>
      </c>
      <c r="B245" s="29"/>
      <c r="C245" s="29" t="s">
        <v>39</v>
      </c>
      <c r="D245" s="27"/>
      <c r="E245" s="48">
        <f t="shared" si="48"/>
        <v>4316448.5350884702</v>
      </c>
      <c r="F245" s="29">
        <f>'[2]Transmission-Demand Fixed'!I38</f>
        <v>1609044.4628424523</v>
      </c>
      <c r="G245" s="29">
        <f>'[2]Transmission-Demand Fixed'!J38</f>
        <v>1182682.2970835257</v>
      </c>
      <c r="H245" s="29">
        <f>'[2]Transmission-Demand Fixed'!K38</f>
        <v>313120.16649733041</v>
      </c>
      <c r="I245" s="29">
        <f>'[2]Transmission-Demand Fixed'!L38</f>
        <v>4260.9422829249434</v>
      </c>
      <c r="J245" s="29">
        <f>'[2]Transmission-Demand Fixed'!M38</f>
        <v>718502.37580015301</v>
      </c>
      <c r="K245" s="29">
        <f>'[2]Transmission-Demand Fixed'!N38</f>
        <v>42258.198178938212</v>
      </c>
      <c r="L245" s="29">
        <f>'[2]Transmission-Demand Fixed'!O38</f>
        <v>1215.7679194066932</v>
      </c>
      <c r="M245" s="29">
        <f>'[2]Transmission-Demand Fixed'!P38</f>
        <v>952.07907524924008</v>
      </c>
      <c r="N245" s="29">
        <f>'[2]Transmission-Demand Fixed'!Q38</f>
        <v>272411.49056953017</v>
      </c>
      <c r="O245" s="29">
        <f>'[2]Transmission-Demand Fixed'!R38</f>
        <v>103638.28020211945</v>
      </c>
      <c r="P245" s="29">
        <f>'[2]Transmission-Demand Fixed'!S38</f>
        <v>68362.474636840314</v>
      </c>
      <c r="Q245" s="38">
        <f t="shared" si="49"/>
        <v>0</v>
      </c>
    </row>
    <row r="246" spans="1:17">
      <c r="A246" s="40">
        <f>ROW()</f>
        <v>246</v>
      </c>
      <c r="B246" s="29"/>
      <c r="C246" s="29" t="s">
        <v>40</v>
      </c>
      <c r="E246" s="48">
        <f t="shared" si="48"/>
        <v>2292592.9862606558</v>
      </c>
      <c r="F246" s="29">
        <f>'[2]Transmission-Demand Fixed'!I39</f>
        <v>853723.45192113682</v>
      </c>
      <c r="G246" s="29">
        <f>'[2]Transmission-Demand Fixed'!J39</f>
        <v>643924.64630787564</v>
      </c>
      <c r="H246" s="29">
        <f>'[2]Transmission-Demand Fixed'!K39</f>
        <v>170369.43964191474</v>
      </c>
      <c r="I246" s="29">
        <f>'[2]Transmission-Demand Fixed'!L39</f>
        <v>2949.7620800644054</v>
      </c>
      <c r="J246" s="29">
        <f>'[2]Transmission-Demand Fixed'!M39</f>
        <v>362203.85098268755</v>
      </c>
      <c r="K246" s="29">
        <f>'[2]Transmission-Demand Fixed'!N39</f>
        <v>22542.194564918151</v>
      </c>
      <c r="L246" s="29">
        <f>'[2]Transmission-Demand Fixed'!O39</f>
        <v>681.00059112032181</v>
      </c>
      <c r="M246" s="29">
        <f>'[2]Transmission-Demand Fixed'!P39</f>
        <v>701.65994496967619</v>
      </c>
      <c r="N246" s="29">
        <f>'[2]Transmission-Demand Fixed'!Q39</f>
        <v>148381.60673964972</v>
      </c>
      <c r="O246" s="29">
        <f>'[2]Transmission-Demand Fixed'!R39</f>
        <v>50531.661081447077</v>
      </c>
      <c r="P246" s="29">
        <f>'[2]Transmission-Demand Fixed'!S39</f>
        <v>36583.712404871825</v>
      </c>
      <c r="Q246" s="38">
        <f t="shared" si="49"/>
        <v>0</v>
      </c>
    </row>
    <row r="247" spans="1:17">
      <c r="A247" s="40">
        <f>ROW()</f>
        <v>247</v>
      </c>
      <c r="B247" s="29"/>
      <c r="C247" s="29" t="s">
        <v>41</v>
      </c>
      <c r="D247" s="27"/>
      <c r="E247" s="48">
        <f t="shared" si="48"/>
        <v>0</v>
      </c>
      <c r="F247" s="29">
        <f>'[2]Transmission-Demand Fixed'!I40</f>
        <v>0</v>
      </c>
      <c r="G247" s="29">
        <f>'[2]Transmission-Demand Fixed'!J40</f>
        <v>0</v>
      </c>
      <c r="H247" s="29">
        <f>'[2]Transmission-Demand Fixed'!K40</f>
        <v>0</v>
      </c>
      <c r="I247" s="29">
        <f>'[2]Transmission-Demand Fixed'!L40</f>
        <v>0</v>
      </c>
      <c r="J247" s="29">
        <f>'[2]Transmission-Demand Fixed'!M40</f>
        <v>0</v>
      </c>
      <c r="K247" s="29">
        <f>'[2]Transmission-Demand Fixed'!N40</f>
        <v>0</v>
      </c>
      <c r="L247" s="29">
        <f>'[2]Transmission-Demand Fixed'!O40</f>
        <v>0</v>
      </c>
      <c r="M247" s="29">
        <f>'[2]Transmission-Demand Fixed'!P40</f>
        <v>0</v>
      </c>
      <c r="N247" s="29">
        <f>'[2]Transmission-Demand Fixed'!Q40</f>
        <v>0</v>
      </c>
      <c r="O247" s="29">
        <f>'[2]Transmission-Demand Fixed'!R40</f>
        <v>0</v>
      </c>
      <c r="P247" s="29">
        <f>'[2]Transmission-Demand Fixed'!S40</f>
        <v>0</v>
      </c>
      <c r="Q247" s="38">
        <f t="shared" si="49"/>
        <v>0</v>
      </c>
    </row>
    <row r="248" spans="1:17">
      <c r="A248" s="40">
        <f>ROW()</f>
        <v>248</v>
      </c>
      <c r="B248" s="29"/>
      <c r="C248" s="29" t="s">
        <v>42</v>
      </c>
      <c r="D248" s="27"/>
      <c r="E248" s="48">
        <f t="shared" si="48"/>
        <v>0</v>
      </c>
      <c r="F248" s="29">
        <f>'[2]Transmission-Demand Fixed'!I41</f>
        <v>0</v>
      </c>
      <c r="G248" s="29">
        <f>'[2]Transmission-Demand Fixed'!J41</f>
        <v>0</v>
      </c>
      <c r="H248" s="29">
        <f>'[2]Transmission-Demand Fixed'!K41</f>
        <v>0</v>
      </c>
      <c r="I248" s="29">
        <f>'[2]Transmission-Demand Fixed'!L41</f>
        <v>0</v>
      </c>
      <c r="J248" s="29">
        <f>'[2]Transmission-Demand Fixed'!M41</f>
        <v>0</v>
      </c>
      <c r="K248" s="29">
        <f>'[2]Transmission-Demand Fixed'!N41</f>
        <v>0</v>
      </c>
      <c r="L248" s="29">
        <f>'[2]Transmission-Demand Fixed'!O41</f>
        <v>0</v>
      </c>
      <c r="M248" s="29">
        <f>'[2]Transmission-Demand Fixed'!P41</f>
        <v>0</v>
      </c>
      <c r="N248" s="29">
        <f>'[2]Transmission-Demand Fixed'!Q41</f>
        <v>0</v>
      </c>
      <c r="O248" s="29">
        <f>'[2]Transmission-Demand Fixed'!R41</f>
        <v>0</v>
      </c>
      <c r="P248" s="29">
        <f>'[2]Transmission-Demand Fixed'!S41</f>
        <v>0</v>
      </c>
      <c r="Q248" s="38">
        <f t="shared" si="49"/>
        <v>0</v>
      </c>
    </row>
    <row r="249" spans="1:17">
      <c r="A249" s="40">
        <f>ROW()</f>
        <v>249</v>
      </c>
      <c r="B249" s="29"/>
      <c r="C249" s="29"/>
      <c r="D249" s="27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7">
      <c r="A250" s="40">
        <f>ROW()</f>
        <v>250</v>
      </c>
      <c r="B250" s="29"/>
      <c r="C250" s="29" t="s">
        <v>43</v>
      </c>
      <c r="D250" s="27"/>
      <c r="E250" s="54">
        <f t="shared" ref="E250:P250" si="50">SUM(E238:E248)</f>
        <v>2405558297.7499819</v>
      </c>
      <c r="F250" s="54">
        <f t="shared" si="50"/>
        <v>896720161.69499195</v>
      </c>
      <c r="G250" s="54">
        <f t="shared" si="50"/>
        <v>659125030.37638187</v>
      </c>
      <c r="H250" s="54">
        <f t="shared" si="50"/>
        <v>174506041.80912995</v>
      </c>
      <c r="I250" s="54">
        <f t="shared" si="50"/>
        <v>2375311.2938552294</v>
      </c>
      <c r="J250" s="54">
        <f t="shared" si="50"/>
        <v>400402214.64109635</v>
      </c>
      <c r="K250" s="54">
        <f t="shared" si="50"/>
        <v>23550606.436032679</v>
      </c>
      <c r="L250" s="54">
        <f t="shared" si="50"/>
        <v>677583.16261403938</v>
      </c>
      <c r="M250" s="54">
        <f t="shared" si="50"/>
        <v>530789.98861833801</v>
      </c>
      <c r="N250" s="54">
        <f t="shared" si="50"/>
        <v>151818716.03733405</v>
      </c>
      <c r="O250" s="54">
        <f t="shared" si="50"/>
        <v>57753136.588662632</v>
      </c>
      <c r="P250" s="54">
        <f t="shared" si="50"/>
        <v>38098705.721263863</v>
      </c>
      <c r="Q250" s="38">
        <f>ROUND(SUM(F250:P250)-E250,0)</f>
        <v>0</v>
      </c>
    </row>
    <row r="251" spans="1:17">
      <c r="A251" s="40">
        <f>ROW()</f>
        <v>251</v>
      </c>
      <c r="B251" s="29"/>
      <c r="C251" s="29"/>
      <c r="D251" s="27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7">
      <c r="A252" s="40">
        <f>ROW()</f>
        <v>252</v>
      </c>
      <c r="B252" s="29"/>
      <c r="C252" s="29" t="s">
        <v>44</v>
      </c>
      <c r="D252" s="27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7">
      <c r="A253" s="40">
        <f>ROW()</f>
        <v>253</v>
      </c>
      <c r="B253" s="29"/>
      <c r="C253" s="29" t="s">
        <v>45</v>
      </c>
      <c r="D253" s="27"/>
      <c r="E253" s="48">
        <f t="shared" ref="E253:E259" si="51">SUM(F253:P253)</f>
        <v>-680469811.57956839</v>
      </c>
      <c r="F253" s="29">
        <f>'[2]Transmission-Demand Fixed'!I46</f>
        <v>-253659037.87640312</v>
      </c>
      <c r="G253" s="29">
        <f>'[2]Transmission-Demand Fixed'!J46</f>
        <v>-186444850.04578489</v>
      </c>
      <c r="H253" s="29">
        <f>'[2]Transmission-Demand Fixed'!K46</f>
        <v>-49362066.746808641</v>
      </c>
      <c r="I253" s="29">
        <f>'[2]Transmission-Demand Fixed'!L46</f>
        <v>-671719.4862498052</v>
      </c>
      <c r="J253" s="29">
        <f>'[2]Transmission-Demand Fixed'!M46</f>
        <v>-113268853.3885604</v>
      </c>
      <c r="K253" s="29">
        <f>'[2]Transmission-Demand Fixed'!N46</f>
        <v>-6661825.7854254162</v>
      </c>
      <c r="L253" s="29">
        <f>'[2]Transmission-Demand Fixed'!O46</f>
        <v>-191660.65813551968</v>
      </c>
      <c r="M253" s="29">
        <f>'[2]Transmission-Demand Fixed'!P46</f>
        <v>-150091.22978699463</v>
      </c>
      <c r="N253" s="29">
        <f>'[2]Transmission-Demand Fixed'!Q46</f>
        <v>-42944516.574934259</v>
      </c>
      <c r="O253" s="29">
        <f>'[2]Transmission-Demand Fixed'!R46</f>
        <v>-16338135.489925694</v>
      </c>
      <c r="P253" s="29">
        <f>'[2]Transmission-Demand Fixed'!S46</f>
        <v>-10777054.297553509</v>
      </c>
      <c r="Q253" s="38">
        <f t="shared" ref="Q253:Q259" si="52">ROUND(SUM(F253:P253)-E253,0)</f>
        <v>0</v>
      </c>
    </row>
    <row r="254" spans="1:17">
      <c r="A254" s="40">
        <f>ROW()</f>
        <v>254</v>
      </c>
      <c r="B254" s="29"/>
      <c r="C254" s="29" t="s">
        <v>46</v>
      </c>
      <c r="D254" s="27"/>
      <c r="E254" s="48">
        <f t="shared" si="51"/>
        <v>-35468554.939502269</v>
      </c>
      <c r="F254" s="29">
        <f>'[2]Transmission-Demand Fixed'!I47</f>
        <v>-13221629.185776845</v>
      </c>
      <c r="G254" s="29">
        <f>'[2]Transmission-Demand Fixed'!J47</f>
        <v>-9718181.9009511247</v>
      </c>
      <c r="H254" s="29">
        <f>'[2]Transmission-Demand Fixed'!K47</f>
        <v>-2572929.9765296592</v>
      </c>
      <c r="I254" s="29">
        <f>'[2]Transmission-Demand Fixed'!L47</f>
        <v>-35012.456242079104</v>
      </c>
      <c r="J254" s="29">
        <f>'[2]Transmission-Demand Fixed'!M47</f>
        <v>-5903983.5140089998</v>
      </c>
      <c r="K254" s="29">
        <f>'[2]Transmission-Demand Fixed'!N47</f>
        <v>-347238.52527604019</v>
      </c>
      <c r="L254" s="29">
        <f>'[2]Transmission-Demand Fixed'!O47</f>
        <v>-9990.0487385926481</v>
      </c>
      <c r="M254" s="29">
        <f>'[2]Transmission-Demand Fixed'!P47</f>
        <v>-7823.2993426703861</v>
      </c>
      <c r="N254" s="29">
        <f>'[2]Transmission-Demand Fixed'!Q47</f>
        <v>-2238423.982325796</v>
      </c>
      <c r="O254" s="29">
        <f>'[2]Transmission-Demand Fixed'!R47</f>
        <v>-851602.88725857856</v>
      </c>
      <c r="P254" s="29">
        <f>'[2]Transmission-Demand Fixed'!S47</f>
        <v>-561739.16305187764</v>
      </c>
      <c r="Q254" s="38">
        <f t="shared" si="52"/>
        <v>0</v>
      </c>
    </row>
    <row r="255" spans="1:17">
      <c r="A255" s="40">
        <f>ROW()</f>
        <v>255</v>
      </c>
      <c r="B255" s="29"/>
      <c r="C255" s="29" t="s">
        <v>47</v>
      </c>
      <c r="D255" s="27"/>
      <c r="E255" s="48">
        <f t="shared" si="51"/>
        <v>-261090518.59013227</v>
      </c>
      <c r="F255" s="29">
        <f>'[2]Transmission-Demand Fixed'!I48</f>
        <v>-97326830.106525555</v>
      </c>
      <c r="G255" s="29">
        <f>'[2]Transmission-Demand Fixed'!J48</f>
        <v>-71537314.012381166</v>
      </c>
      <c r="H255" s="29">
        <f>'[2]Transmission-Demand Fixed'!K48</f>
        <v>-18939808.035992473</v>
      </c>
      <c r="I255" s="29">
        <f>'[2]Transmission-Demand Fixed'!L48</f>
        <v>-257733.0926774721</v>
      </c>
      <c r="J255" s="29">
        <f>'[2]Transmission-Demand Fixed'!M48</f>
        <v>-43460302.232483141</v>
      </c>
      <c r="K255" s="29">
        <f>'[2]Transmission-Demand Fixed'!N48</f>
        <v>-2556086.2796195536</v>
      </c>
      <c r="L255" s="29">
        <f>'[2]Transmission-Demand Fixed'!O48</f>
        <v>-73538.575517067671</v>
      </c>
      <c r="M255" s="29">
        <f>'[2]Transmission-Demand Fixed'!P48</f>
        <v>-57588.737007967771</v>
      </c>
      <c r="N255" s="29">
        <f>'[2]Transmission-Demand Fixed'!Q48</f>
        <v>-16477448.24583013</v>
      </c>
      <c r="O255" s="29">
        <f>'[2]Transmission-Demand Fixed'!R48</f>
        <v>-6268804.5748253539</v>
      </c>
      <c r="P255" s="29">
        <f>'[2]Transmission-Demand Fixed'!S48</f>
        <v>-4135064.6972723771</v>
      </c>
      <c r="Q255" s="38">
        <f t="shared" si="52"/>
        <v>0</v>
      </c>
    </row>
    <row r="256" spans="1:17">
      <c r="A256" s="40">
        <f>ROW()</f>
        <v>256</v>
      </c>
      <c r="B256" s="29"/>
      <c r="C256" s="29" t="s">
        <v>48</v>
      </c>
      <c r="D256" s="27"/>
      <c r="E256" s="48">
        <f t="shared" si="51"/>
        <v>-357298.08089771762</v>
      </c>
      <c r="F256" s="29">
        <f>'[2]Transmission-Demand Fixed'!I49</f>
        <v>-133190.16640167672</v>
      </c>
      <c r="G256" s="29">
        <f>'[2]Transmission-Demand Fixed'!J49</f>
        <v>-97897.637751167349</v>
      </c>
      <c r="H256" s="29">
        <f>'[2]Transmission-Demand Fixed'!K49</f>
        <v>-25918.815820556734</v>
      </c>
      <c r="I256" s="29">
        <f>'[2]Transmission-Demand Fixed'!L49</f>
        <v>-352.70349875115977</v>
      </c>
      <c r="J256" s="29">
        <f>'[2]Transmission-Demand Fixed'!M49</f>
        <v>-59474.70887396636</v>
      </c>
      <c r="K256" s="29">
        <f>'[2]Transmission-Demand Fixed'!N49</f>
        <v>-3497.9620372609356</v>
      </c>
      <c r="L256" s="29">
        <f>'[2]Transmission-Demand Fixed'!O49</f>
        <v>-100.63633120836437</v>
      </c>
      <c r="M256" s="29">
        <f>'[2]Transmission-Demand Fixed'!P49</f>
        <v>-78.809239513486972</v>
      </c>
      <c r="N256" s="29">
        <f>'[2]Transmission-Demand Fixed'!Q49</f>
        <v>-22549.11694272868</v>
      </c>
      <c r="O256" s="29">
        <f>'[2]Transmission-Demand Fixed'!R49</f>
        <v>-8578.7559663324537</v>
      </c>
      <c r="P256" s="29">
        <f>'[2]Transmission-Demand Fixed'!S49</f>
        <v>-5658.7680345553581</v>
      </c>
      <c r="Q256" s="38">
        <f t="shared" si="52"/>
        <v>0</v>
      </c>
    </row>
    <row r="257" spans="1:17">
      <c r="A257" s="40">
        <f>ROW()</f>
        <v>257</v>
      </c>
      <c r="B257" s="29"/>
      <c r="C257" s="29" t="s">
        <v>49</v>
      </c>
      <c r="D257" s="27"/>
      <c r="E257" s="48">
        <f t="shared" si="51"/>
        <v>-31122936.02051853</v>
      </c>
      <c r="F257" s="29">
        <f>'[2]Transmission-Demand Fixed'!I50</f>
        <v>-17542954.999268122</v>
      </c>
      <c r="G257" s="29">
        <f>'[2]Transmission-Demand Fixed'!J50</f>
        <v>-476468.94041495211</v>
      </c>
      <c r="H257" s="29">
        <f>'[2]Transmission-Demand Fixed'!K50</f>
        <v>-98072.188975493234</v>
      </c>
      <c r="I257" s="29">
        <f>'[2]Transmission-Demand Fixed'!L50</f>
        <v>-657020.68670319195</v>
      </c>
      <c r="J257" s="29">
        <f>'[2]Transmission-Demand Fixed'!M50</f>
        <v>0</v>
      </c>
      <c r="K257" s="29">
        <f>'[2]Transmission-Demand Fixed'!N50</f>
        <v>-138916.44493127885</v>
      </c>
      <c r="L257" s="29">
        <f>'[2]Transmission-Demand Fixed'!O50</f>
        <v>-73456.145493653312</v>
      </c>
      <c r="M257" s="29">
        <f>'[2]Transmission-Demand Fixed'!P50</f>
        <v>-94693.970990810063</v>
      </c>
      <c r="N257" s="29">
        <f>'[2]Transmission-Demand Fixed'!Q50</f>
        <v>-12041352.64374103</v>
      </c>
      <c r="O257" s="29">
        <f>'[2]Transmission-Demand Fixed'!R50</f>
        <v>0</v>
      </c>
      <c r="P257" s="29">
        <f>'[2]Transmission-Demand Fixed'!S50</f>
        <v>0</v>
      </c>
      <c r="Q257" s="38">
        <f t="shared" si="52"/>
        <v>0</v>
      </c>
    </row>
    <row r="258" spans="1:17">
      <c r="A258" s="40">
        <f>ROW()</f>
        <v>258</v>
      </c>
      <c r="B258" s="29"/>
      <c r="C258" s="29" t="s">
        <v>50</v>
      </c>
      <c r="D258" s="27"/>
      <c r="E258" s="48">
        <f t="shared" si="51"/>
        <v>0</v>
      </c>
      <c r="F258" s="29">
        <f>'[2]Transmission-Demand Fixed'!I51</f>
        <v>0</v>
      </c>
      <c r="G258" s="29">
        <f>'[2]Transmission-Demand Fixed'!J51</f>
        <v>0</v>
      </c>
      <c r="H258" s="29">
        <f>'[2]Transmission-Demand Fixed'!K51</f>
        <v>0</v>
      </c>
      <c r="I258" s="29">
        <f>'[2]Transmission-Demand Fixed'!L51</f>
        <v>0</v>
      </c>
      <c r="J258" s="29">
        <f>'[2]Transmission-Demand Fixed'!M51</f>
        <v>0</v>
      </c>
      <c r="K258" s="29">
        <f>'[2]Transmission-Demand Fixed'!N51</f>
        <v>0</v>
      </c>
      <c r="L258" s="29">
        <f>'[2]Transmission-Demand Fixed'!O51</f>
        <v>0</v>
      </c>
      <c r="M258" s="29">
        <f>'[2]Transmission-Demand Fixed'!P51</f>
        <v>0</v>
      </c>
      <c r="N258" s="29">
        <f>'[2]Transmission-Demand Fixed'!Q51</f>
        <v>0</v>
      </c>
      <c r="O258" s="29">
        <f>'[2]Transmission-Demand Fixed'!R51</f>
        <v>0</v>
      </c>
      <c r="P258" s="29">
        <f>'[2]Transmission-Demand Fixed'!S51</f>
        <v>0</v>
      </c>
      <c r="Q258" s="38">
        <f t="shared" si="52"/>
        <v>0</v>
      </c>
    </row>
    <row r="259" spans="1:17">
      <c r="A259" s="40">
        <f>ROW()</f>
        <v>259</v>
      </c>
      <c r="B259" s="29"/>
      <c r="C259" s="29" t="s">
        <v>51</v>
      </c>
      <c r="D259" s="27"/>
      <c r="E259" s="48">
        <f t="shared" si="51"/>
        <v>-560435.39322848571</v>
      </c>
      <c r="F259" s="29">
        <f>'[2]Transmission-Demand Fixed'!I52</f>
        <v>-127973.01915669424</v>
      </c>
      <c r="G259" s="29">
        <f>'[2]Transmission-Demand Fixed'!J52</f>
        <v>-145001.00349110854</v>
      </c>
      <c r="H259" s="29">
        <f>'[2]Transmission-Demand Fixed'!K52</f>
        <v>-53779.653944321268</v>
      </c>
      <c r="I259" s="29">
        <f>'[2]Transmission-Demand Fixed'!L52</f>
        <v>-3681.7559652451932</v>
      </c>
      <c r="J259" s="29">
        <f>'[2]Transmission-Demand Fixed'!M52</f>
        <v>-140339.51452362895</v>
      </c>
      <c r="K259" s="29">
        <f>'[2]Transmission-Demand Fixed'!N52</f>
        <v>-8906.1189913484868</v>
      </c>
      <c r="L259" s="29">
        <f>'[2]Transmission-Demand Fixed'!O52</f>
        <v>-255.34761126096373</v>
      </c>
      <c r="M259" s="29">
        <f>'[2]Transmission-Demand Fixed'!P52</f>
        <v>-762.75038616071015</v>
      </c>
      <c r="N259" s="29">
        <f>'[2]Transmission-Demand Fixed'!Q52</f>
        <v>-32688.208557819373</v>
      </c>
      <c r="O259" s="29">
        <f>'[2]Transmission-Demand Fixed'!R52</f>
        <v>-20335.130261572642</v>
      </c>
      <c r="P259" s="29">
        <f>'[2]Transmission-Demand Fixed'!S52</f>
        <v>-26712.89033932539</v>
      </c>
      <c r="Q259" s="38">
        <f t="shared" si="52"/>
        <v>0</v>
      </c>
    </row>
    <row r="260" spans="1:17">
      <c r="A260" s="40">
        <f>ROW()</f>
        <v>260</v>
      </c>
      <c r="B260" s="29"/>
      <c r="C260" s="29"/>
      <c r="D260" s="27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7">
      <c r="A261" s="40">
        <f>ROW()</f>
        <v>261</v>
      </c>
      <c r="B261" s="29"/>
      <c r="C261" s="29" t="s">
        <v>52</v>
      </c>
      <c r="D261" s="27"/>
      <c r="E261" s="54">
        <f t="shared" ref="E261:P261" si="53">SUM(E253:E259)</f>
        <v>-1009069554.6038476</v>
      </c>
      <c r="F261" s="54">
        <f t="shared" si="53"/>
        <v>-382011615.35353202</v>
      </c>
      <c r="G261" s="54">
        <f t="shared" si="53"/>
        <v>-268419713.54077441</v>
      </c>
      <c r="H261" s="54">
        <f t="shared" si="53"/>
        <v>-71052575.418071166</v>
      </c>
      <c r="I261" s="54">
        <f t="shared" si="53"/>
        <v>-1625520.1813365447</v>
      </c>
      <c r="J261" s="54">
        <f t="shared" si="53"/>
        <v>-162832953.35845011</v>
      </c>
      <c r="K261" s="54">
        <f t="shared" si="53"/>
        <v>-9716471.1162808985</v>
      </c>
      <c r="L261" s="54">
        <f t="shared" si="53"/>
        <v>-349001.4118273026</v>
      </c>
      <c r="M261" s="54">
        <f t="shared" si="53"/>
        <v>-311038.79675411701</v>
      </c>
      <c r="N261" s="54">
        <f t="shared" si="53"/>
        <v>-73756978.772331759</v>
      </c>
      <c r="O261" s="54">
        <f t="shared" si="53"/>
        <v>-23487456.838237531</v>
      </c>
      <c r="P261" s="54">
        <f t="shared" si="53"/>
        <v>-15506229.816251645</v>
      </c>
      <c r="Q261" s="38">
        <f>ROUND(SUM(F261:P261)-E261,0)</f>
        <v>0</v>
      </c>
    </row>
    <row r="262" spans="1:17">
      <c r="A262" s="40">
        <f>ROW()</f>
        <v>262</v>
      </c>
      <c r="B262" s="29"/>
      <c r="C262" s="29"/>
      <c r="D262" s="27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7" ht="13.5" thickBot="1">
      <c r="A263" s="40">
        <f>ROW()</f>
        <v>263</v>
      </c>
      <c r="B263" s="29"/>
      <c r="C263" s="29" t="s">
        <v>53</v>
      </c>
      <c r="D263" s="27"/>
      <c r="E263" s="55">
        <f t="shared" ref="E263:P263" si="54">E250+E261</f>
        <v>1396488743.1461344</v>
      </c>
      <c r="F263" s="55">
        <f t="shared" si="54"/>
        <v>514708546.34145993</v>
      </c>
      <c r="G263" s="55">
        <f t="shared" si="54"/>
        <v>390705316.83560747</v>
      </c>
      <c r="H263" s="55">
        <f t="shared" si="54"/>
        <v>103453466.39105879</v>
      </c>
      <c r="I263" s="55">
        <f t="shared" si="54"/>
        <v>749791.11251868471</v>
      </c>
      <c r="J263" s="55">
        <f t="shared" si="54"/>
        <v>237569261.28264624</v>
      </c>
      <c r="K263" s="55">
        <f t="shared" si="54"/>
        <v>13834135.31975178</v>
      </c>
      <c r="L263" s="55">
        <f t="shared" si="54"/>
        <v>328581.75078673678</v>
      </c>
      <c r="M263" s="55">
        <f t="shared" si="54"/>
        <v>219751.19186422101</v>
      </c>
      <c r="N263" s="55">
        <f t="shared" si="54"/>
        <v>78061737.265002295</v>
      </c>
      <c r="O263" s="55">
        <f t="shared" si="54"/>
        <v>34265679.7504251</v>
      </c>
      <c r="P263" s="55">
        <f t="shared" si="54"/>
        <v>22592475.90501222</v>
      </c>
      <c r="Q263" s="38">
        <f>ROUND(SUM(F263:P263)-E263,0)</f>
        <v>0</v>
      </c>
    </row>
    <row r="264" spans="1:17" ht="13.5" thickTop="1">
      <c r="A264" s="40">
        <f>ROW()</f>
        <v>264</v>
      </c>
      <c r="B264" s="29"/>
      <c r="C264" s="29"/>
      <c r="D264" s="27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7">
      <c r="A265" s="40">
        <f>ROW()</f>
        <v>265</v>
      </c>
      <c r="B265" s="29"/>
      <c r="C265" s="2" t="s">
        <v>54</v>
      </c>
      <c r="D265" s="27"/>
      <c r="E265" s="56"/>
      <c r="F265" s="56">
        <f>'Class Summary'!F59</f>
        <v>7.0078618727646008E-2</v>
      </c>
      <c r="G265" s="56">
        <f>'Class Summary'!G59</f>
        <v>8.4608392480353831E-2</v>
      </c>
      <c r="H265" s="56">
        <f>'Class Summary'!H59</f>
        <v>8.3855396582749833E-2</v>
      </c>
      <c r="I265" s="56">
        <f>'Class Summary'!I59</f>
        <v>0.24259986895448557</v>
      </c>
      <c r="J265" s="56">
        <f>'Class Summary'!J59</f>
        <v>5.3291076230776675E-2</v>
      </c>
      <c r="K265" s="56">
        <f>'Class Summary'!K59</f>
        <v>6.8646323872486301E-2</v>
      </c>
      <c r="L265" s="56">
        <f>'Class Summary'!L59</f>
        <v>0.10463867075178612</v>
      </c>
      <c r="M265" s="56">
        <f>'Class Summary'!M59</f>
        <v>0.31514843053368302</v>
      </c>
      <c r="N265" s="56">
        <f>'Class Summary'!N59</f>
        <v>9.3181773379182126E-2</v>
      </c>
      <c r="O265" s="56">
        <f>'Class Summary'!O59</f>
        <v>3.9526544828181007E-2</v>
      </c>
      <c r="P265" s="56">
        <f>'Class Summary'!P59</f>
        <v>7.2633755413185563E-2</v>
      </c>
    </row>
    <row r="266" spans="1:17">
      <c r="A266" s="40">
        <f>ROW()</f>
        <v>266</v>
      </c>
      <c r="B266" s="29"/>
    </row>
    <row r="267" spans="1:17">
      <c r="A267" s="40">
        <f>ROW()</f>
        <v>267</v>
      </c>
      <c r="B267" s="29"/>
      <c r="C267" s="29" t="s">
        <v>68</v>
      </c>
      <c r="D267" s="27">
        <f>'[2]P+T+D+R+M'!$H$59</f>
        <v>7.4195396136957165E-2</v>
      </c>
      <c r="E267" s="29">
        <f t="shared" ref="E267:P267" si="55">$D$127*E263</f>
        <v>103613035.49852887</v>
      </c>
      <c r="F267" s="29">
        <f t="shared" si="55"/>
        <v>38189004.490881994</v>
      </c>
      <c r="G267" s="29">
        <f t="shared" si="55"/>
        <v>28988535.755433254</v>
      </c>
      <c r="H267" s="29">
        <f t="shared" si="55"/>
        <v>7675770.9206259912</v>
      </c>
      <c r="I267" s="29">
        <f t="shared" si="55"/>
        <v>55631.048613293635</v>
      </c>
      <c r="J267" s="29">
        <f t="shared" si="55"/>
        <v>17626545.450830217</v>
      </c>
      <c r="K267" s="29">
        <f t="shared" si="55"/>
        <v>1026429.1502612539</v>
      </c>
      <c r="L267" s="29">
        <f t="shared" si="55"/>
        <v>24379.253162996873</v>
      </c>
      <c r="M267" s="29">
        <f t="shared" si="55"/>
        <v>16304.526731934357</v>
      </c>
      <c r="N267" s="29">
        <f t="shared" si="55"/>
        <v>5791821.5195159167</v>
      </c>
      <c r="O267" s="29">
        <f t="shared" si="55"/>
        <v>2542355.6829849021</v>
      </c>
      <c r="P267" s="29">
        <f t="shared" si="55"/>
        <v>1676257.6994870414</v>
      </c>
      <c r="Q267" s="38">
        <f>ROUND(SUM(F267:P267)-E267,0)</f>
        <v>0</v>
      </c>
    </row>
    <row r="268" spans="1:17">
      <c r="A268" s="40">
        <f>ROW()</f>
        <v>268</v>
      </c>
      <c r="B268" s="29"/>
      <c r="C268" s="29" t="s">
        <v>29</v>
      </c>
      <c r="D268" s="27"/>
      <c r="E268" s="30">
        <f>SUM(F268:P268)</f>
        <v>85920769.311085582</v>
      </c>
      <c r="F268" s="30">
        <f>F234+((F267-(F263*F265))*(1/[2]Inputs!$H$20))-(F267-(F263*F265))</f>
        <v>32294474.779845536</v>
      </c>
      <c r="G268" s="30">
        <f>G234+((G267-(G263*G265))*(1/[2]Inputs!$H$20))-(G267-(G263*G265))</f>
        <v>23562834.304675955</v>
      </c>
      <c r="H268" s="30">
        <f>H234+((H267-(H263*H265))*(1/[2]Inputs!$H$20))-(H267-(H263*H265))</f>
        <v>6223367.2180921761</v>
      </c>
      <c r="I268" s="30">
        <f>I234+((I267-(I263*I265))*(1/[2]Inputs!$H$20))-(I267-(I263*I265))</f>
        <v>86293.912504507578</v>
      </c>
      <c r="J268" s="30">
        <f>J234+((J267-(J263*J265))*(1/[2]Inputs!$H$20))-(J267-(J263*J265))</f>
        <v>14166642.301120861</v>
      </c>
      <c r="K268" s="30">
        <f>K234+((K267-(K263*K265))*(1/[2]Inputs!$H$20))-(K267-(K263*K265))</f>
        <v>849312.69106564822</v>
      </c>
      <c r="L268" s="30">
        <f>L234+((L267-(L263*L265))*(1/[2]Inputs!$H$20))-(L267-(L263*L265))</f>
        <v>23680.128054358065</v>
      </c>
      <c r="M268" s="30">
        <f>M234+((M267-(M263*M265))*(1/[2]Inputs!$H$20))-(M267-(M263*M265))</f>
        <v>17763.588175041194</v>
      </c>
      <c r="N268" s="30">
        <f>N234+((N267-(N263*N265))*(1/[2]Inputs!$H$20))-(N267-(N263*N265))</f>
        <v>5303484.6394856004</v>
      </c>
      <c r="O268" s="30">
        <f>O234+((O267-(O263*O265))*(1/[2]Inputs!$H$20))-(O267-(O263*O265))</f>
        <v>2043295.8567333862</v>
      </c>
      <c r="P268" s="30">
        <f>P234+((P267-(P263*P265))*(1/[2]Inputs!$H$20))-(P267-(P263*P265))</f>
        <v>1349619.8913325197</v>
      </c>
      <c r="Q268" s="38">
        <f>ROUND(SUM(F268:P268)-E268,0)</f>
        <v>0</v>
      </c>
    </row>
    <row r="269" spans="1:17">
      <c r="A269" s="40">
        <f>ROW()</f>
        <v>269</v>
      </c>
      <c r="B269" s="29"/>
      <c r="C269" s="29" t="s">
        <v>56</v>
      </c>
      <c r="D269" s="27"/>
      <c r="E269" s="31">
        <f>'[2]Transmission-Demand Fixed'!H97</f>
        <v>-25742675.742094245</v>
      </c>
      <c r="F269" s="31">
        <f>'[2]Transmission-Demand Fixed'!I97</f>
        <v>-9532292.1552049611</v>
      </c>
      <c r="G269" s="31">
        <f>'[2]Transmission-Demand Fixed'!J97</f>
        <v>-7207237.6683383472</v>
      </c>
      <c r="H269" s="31">
        <f>'[2]Transmission-Demand Fixed'!K97</f>
        <v>-1908037.6405041497</v>
      </c>
      <c r="I269" s="31">
        <f>'[2]Transmission-Demand Fixed'!L97</f>
        <v>-25726.850455478183</v>
      </c>
      <c r="J269" s="31">
        <f>'[2]Transmission-Demand Fixed'!M97</f>
        <v>-4198182.6209053379</v>
      </c>
      <c r="K269" s="31">
        <f>'[2]Transmission-Demand Fixed'!N97</f>
        <v>-252679.24858688129</v>
      </c>
      <c r="L269" s="31">
        <f>'[2]Transmission-Demand Fixed'!O97</f>
        <v>-7126.5431011188612</v>
      </c>
      <c r="M269" s="31">
        <f>'[2]Transmission-Demand Fixed'!P97</f>
        <v>-6511.294384499648</v>
      </c>
      <c r="N269" s="31">
        <f>'[2]Transmission-Demand Fixed'!Q97</f>
        <v>-1598210.8647107752</v>
      </c>
      <c r="O269" s="31">
        <f>'[2]Transmission-Demand Fixed'!R97</f>
        <v>-594134.83899824508</v>
      </c>
      <c r="P269" s="31">
        <f>'[2]Transmission-Demand Fixed'!S97</f>
        <v>-412536.01690444665</v>
      </c>
      <c r="Q269" s="38">
        <f>ROUND(SUM(F269:P269)-E269,0)</f>
        <v>0</v>
      </c>
    </row>
    <row r="270" spans="1:17">
      <c r="A270" s="40">
        <f>ROW()</f>
        <v>270</v>
      </c>
    </row>
    <row r="271" spans="1:17">
      <c r="A271" s="40">
        <f>ROW()</f>
        <v>271</v>
      </c>
      <c r="B271" s="29"/>
      <c r="C271" s="29" t="s">
        <v>57</v>
      </c>
      <c r="D271" s="27"/>
      <c r="E271" s="30">
        <f t="shared" ref="E271:P271" si="56">SUM(E267:E269)</f>
        <v>163791129.0675202</v>
      </c>
      <c r="F271" s="30">
        <f t="shared" si="56"/>
        <v>60951187.115522571</v>
      </c>
      <c r="G271" s="30">
        <f t="shared" si="56"/>
        <v>45344132.391770869</v>
      </c>
      <c r="H271" s="30">
        <f t="shared" si="56"/>
        <v>11991100.498214018</v>
      </c>
      <c r="I271" s="30">
        <f t="shared" si="56"/>
        <v>116198.11066232302</v>
      </c>
      <c r="J271" s="30">
        <f t="shared" si="56"/>
        <v>27595005.131045736</v>
      </c>
      <c r="K271" s="30">
        <f t="shared" si="56"/>
        <v>1623062.5927400209</v>
      </c>
      <c r="L271" s="30">
        <f t="shared" si="56"/>
        <v>40932.838116236075</v>
      </c>
      <c r="M271" s="30">
        <f t="shared" si="56"/>
        <v>27556.8205224759</v>
      </c>
      <c r="N271" s="30">
        <f t="shared" si="56"/>
        <v>9497095.2942907438</v>
      </c>
      <c r="O271" s="30">
        <f t="shared" si="56"/>
        <v>3991516.7007200429</v>
      </c>
      <c r="P271" s="30">
        <f t="shared" si="56"/>
        <v>2613341.5739151142</v>
      </c>
      <c r="Q271" s="38">
        <f>ROUND(SUM(F271:P271)-E271,0)</f>
        <v>0</v>
      </c>
    </row>
    <row r="272" spans="1:17">
      <c r="A272" s="40">
        <f>ROW()</f>
        <v>272</v>
      </c>
      <c r="Q272" s="38">
        <f>ROUND(SUM(F272:P272)-E272,0)</f>
        <v>0</v>
      </c>
    </row>
    <row r="273" spans="1:17">
      <c r="A273" s="40">
        <f>ROW()</f>
        <v>273</v>
      </c>
    </row>
    <row r="274" spans="1:17">
      <c r="A274" s="40">
        <f>ROW()</f>
        <v>274</v>
      </c>
      <c r="C274" s="29" t="s">
        <v>62</v>
      </c>
      <c r="D274" s="27">
        <f>[2]Inputs!L6</f>
        <v>7.4068174494757208E-2</v>
      </c>
      <c r="E274" s="29">
        <f t="shared" ref="E274:P274" si="57">$D274*E263</f>
        <v>103435371.90731207</v>
      </c>
      <c r="F274" s="29">
        <f t="shared" si="57"/>
        <v>38123522.424362078</v>
      </c>
      <c r="G274" s="29">
        <f t="shared" si="57"/>
        <v>28938829.583409175</v>
      </c>
      <c r="H274" s="29">
        <f t="shared" si="57"/>
        <v>7662609.4007404428</v>
      </c>
      <c r="I274" s="29">
        <f t="shared" si="57"/>
        <v>55535.658956652078</v>
      </c>
      <c r="J274" s="29">
        <f t="shared" si="57"/>
        <v>17596321.499273609</v>
      </c>
      <c r="K274" s="29">
        <f t="shared" si="57"/>
        <v>1024669.1488474587</v>
      </c>
      <c r="L274" s="29">
        <f t="shared" si="57"/>
        <v>24337.450453064848</v>
      </c>
      <c r="M274" s="29">
        <f t="shared" si="57"/>
        <v>16276.569624429992</v>
      </c>
      <c r="N274" s="29">
        <f t="shared" si="57"/>
        <v>5781890.3771080812</v>
      </c>
      <c r="O274" s="29">
        <f t="shared" si="57"/>
        <v>2537996.3469359549</v>
      </c>
      <c r="P274" s="29">
        <f t="shared" si="57"/>
        <v>1673383.4476010429</v>
      </c>
      <c r="Q274" s="38">
        <f>ROUND(SUM(F274:P274)-E274,0)</f>
        <v>0</v>
      </c>
    </row>
    <row r="275" spans="1:17">
      <c r="A275" s="40">
        <f>ROW()</f>
        <v>275</v>
      </c>
      <c r="C275" s="29" t="s">
        <v>69</v>
      </c>
      <c r="D275" s="27"/>
      <c r="E275" s="30">
        <f>SUM(F275:P275)</f>
        <v>85862846.665351391</v>
      </c>
      <c r="F275" s="30">
        <f>F268+((F274-F267)*(1/[2]Inputs!$H$20))-(F274-F267)</f>
        <v>32273126.035766914</v>
      </c>
      <c r="G275" s="30">
        <f>G268+((G274-G267)*(1/[2]Inputs!$H$20))-(G274-G267)</f>
        <v>23546628.885359399</v>
      </c>
      <c r="H275" s="30">
        <f>H268+((H274-H267)*(1/[2]Inputs!$H$20))-(H274-H267)</f>
        <v>6219076.2429495882</v>
      </c>
      <c r="I275" s="30">
        <f>I268+((I274-I267)*(1/[2]Inputs!$H$20))-(I274-I267)</f>
        <v>86262.813159669866</v>
      </c>
      <c r="J275" s="30">
        <f>J268+((J274-J267)*(1/[2]Inputs!$H$20))-(J274-J267)</f>
        <v>14156788.558850367</v>
      </c>
      <c r="K275" s="30">
        <f>K268+((K274-K267)*(1/[2]Inputs!$H$20))-(K274-K267)</f>
        <v>848738.88785878557</v>
      </c>
      <c r="L275" s="30">
        <f>L268+((L274-L267)*(1/[2]Inputs!$H$20))-(L274-L267)</f>
        <v>23666.499355638545</v>
      </c>
      <c r="M275" s="30">
        <f>M268+((M274-M267)*(1/[2]Inputs!$H$20))-(M274-M267)</f>
        <v>17754.473478987617</v>
      </c>
      <c r="N275" s="30">
        <f>N268+((N274-N267)*(1/[2]Inputs!$H$20))-(N274-N267)</f>
        <v>5300246.8458584137</v>
      </c>
      <c r="O275" s="30">
        <f>O268+((O274-O267)*(1/[2]Inputs!$H$20))-(O274-O267)</f>
        <v>2041874.6073042257</v>
      </c>
      <c r="P275" s="30">
        <f>P268+((P274-P267)*(1/[2]Inputs!$H$20))-(P274-P267)</f>
        <v>1348682.815409404</v>
      </c>
      <c r="Q275" s="38">
        <f>ROUND(SUM(F275:P275)-E275,0)</f>
        <v>0</v>
      </c>
    </row>
    <row r="276" spans="1:17">
      <c r="A276" s="40">
        <f>ROW()</f>
        <v>276</v>
      </c>
      <c r="C276" s="29" t="s">
        <v>56</v>
      </c>
      <c r="D276" s="27"/>
      <c r="E276" s="31">
        <f t="shared" ref="E276:P276" si="58">E269</f>
        <v>-25742675.742094245</v>
      </c>
      <c r="F276" s="31">
        <f t="shared" si="58"/>
        <v>-9532292.1552049611</v>
      </c>
      <c r="G276" s="31">
        <f t="shared" si="58"/>
        <v>-7207237.6683383472</v>
      </c>
      <c r="H276" s="31">
        <f t="shared" si="58"/>
        <v>-1908037.6405041497</v>
      </c>
      <c r="I276" s="31">
        <f t="shared" si="58"/>
        <v>-25726.850455478183</v>
      </c>
      <c r="J276" s="31">
        <f t="shared" si="58"/>
        <v>-4198182.6209053379</v>
      </c>
      <c r="K276" s="31">
        <f t="shared" si="58"/>
        <v>-252679.24858688129</v>
      </c>
      <c r="L276" s="31">
        <f t="shared" si="58"/>
        <v>-7126.5431011188612</v>
      </c>
      <c r="M276" s="31">
        <f t="shared" si="58"/>
        <v>-6511.294384499648</v>
      </c>
      <c r="N276" s="31">
        <f t="shared" si="58"/>
        <v>-1598210.8647107752</v>
      </c>
      <c r="O276" s="31">
        <f t="shared" si="58"/>
        <v>-594134.83899824508</v>
      </c>
      <c r="P276" s="31">
        <f t="shared" si="58"/>
        <v>-412536.01690444665</v>
      </c>
      <c r="Q276" s="38">
        <f>ROUND(SUM(F276:P276)-E276,0)</f>
        <v>0</v>
      </c>
    </row>
    <row r="277" spans="1:17">
      <c r="A277" s="40">
        <f>ROW()</f>
        <v>277</v>
      </c>
    </row>
    <row r="278" spans="1:17">
      <c r="A278" s="40">
        <f>ROW()</f>
        <v>278</v>
      </c>
      <c r="C278" s="29" t="s">
        <v>64</v>
      </c>
      <c r="D278" s="27"/>
      <c r="E278" s="30">
        <f t="shared" ref="E278:P278" si="59">SUM(E274:E276)</f>
        <v>163555542.83056921</v>
      </c>
      <c r="F278" s="30">
        <f t="shared" si="59"/>
        <v>60864356.304924034</v>
      </c>
      <c r="G278" s="30">
        <f t="shared" si="59"/>
        <v>45278220.800430223</v>
      </c>
      <c r="H278" s="30">
        <f t="shared" si="59"/>
        <v>11973648.003185881</v>
      </c>
      <c r="I278" s="30">
        <f t="shared" si="59"/>
        <v>116071.62166084375</v>
      </c>
      <c r="J278" s="30">
        <f t="shared" si="59"/>
        <v>27554927.437218636</v>
      </c>
      <c r="K278" s="30">
        <f t="shared" si="59"/>
        <v>1620728.7881193629</v>
      </c>
      <c r="L278" s="30">
        <f t="shared" si="59"/>
        <v>40877.406707584531</v>
      </c>
      <c r="M278" s="30">
        <f t="shared" si="59"/>
        <v>27519.748718917959</v>
      </c>
      <c r="N278" s="30">
        <f t="shared" si="59"/>
        <v>9483926.3582557216</v>
      </c>
      <c r="O278" s="30">
        <f t="shared" si="59"/>
        <v>3985736.1152419355</v>
      </c>
      <c r="P278" s="30">
        <f t="shared" si="59"/>
        <v>2609530.2461060002</v>
      </c>
      <c r="Q278" s="38">
        <f>ROUND(SUM(F278:P278)-E278,0)</f>
        <v>0</v>
      </c>
    </row>
    <row r="279" spans="1:17">
      <c r="C279" s="57"/>
    </row>
    <row r="280" spans="1:17">
      <c r="A280" s="40"/>
      <c r="B280" s="41"/>
      <c r="C280" s="41" t="str">
        <f>[2]Inputs!$C$4</f>
        <v>Rocky Mountain Power</v>
      </c>
      <c r="D280" s="42"/>
      <c r="E280" s="43"/>
      <c r="F280" s="41"/>
      <c r="G280" s="43"/>
      <c r="H280" s="43"/>
      <c r="I280" s="43"/>
      <c r="J280" s="41"/>
      <c r="K280" s="41"/>
      <c r="L280" s="41"/>
      <c r="M280" s="41"/>
      <c r="N280" s="41"/>
      <c r="O280" s="43"/>
      <c r="P280" s="43"/>
    </row>
    <row r="281" spans="1:17">
      <c r="A281" s="40"/>
      <c r="B281" s="41"/>
      <c r="C281" s="43" t="s">
        <v>79</v>
      </c>
      <c r="D281" s="42"/>
      <c r="E281" s="43"/>
      <c r="F281" s="41"/>
      <c r="G281" s="43"/>
      <c r="H281" s="41"/>
      <c r="I281" s="41"/>
      <c r="J281" s="41"/>
      <c r="K281" s="41"/>
      <c r="L281" s="41"/>
      <c r="M281" s="41"/>
      <c r="N281" s="41"/>
      <c r="O281" s="43"/>
      <c r="P281" s="43"/>
    </row>
    <row r="282" spans="1:17">
      <c r="A282" s="40"/>
      <c r="B282" s="41"/>
      <c r="C282" s="41" t="str">
        <f>[2]Inputs!$C$5</f>
        <v>State of Utah</v>
      </c>
      <c r="D282" s="42"/>
      <c r="E282" s="43"/>
      <c r="F282" s="41"/>
      <c r="G282" s="43"/>
      <c r="H282" s="41"/>
      <c r="I282" s="41"/>
      <c r="J282" s="41"/>
      <c r="K282" s="41"/>
      <c r="L282" s="41"/>
      <c r="M282" s="41"/>
      <c r="N282" s="41"/>
      <c r="O282" s="43"/>
      <c r="P282" s="43"/>
    </row>
    <row r="283" spans="1:17">
      <c r="A283" s="40"/>
      <c r="B283" s="41"/>
      <c r="C283" s="41" t="str">
        <f>[2]Inputs!$C$7</f>
        <v>2020 Protocol (Non Wgt)</v>
      </c>
      <c r="D283" s="42"/>
      <c r="E283" s="43"/>
      <c r="F283" s="41"/>
      <c r="G283" s="43"/>
      <c r="H283" s="41"/>
      <c r="I283" s="41"/>
      <c r="J283" s="41"/>
      <c r="K283" s="41"/>
      <c r="L283" s="41"/>
      <c r="M283" s="41"/>
      <c r="N283" s="41"/>
      <c r="O283" s="41"/>
      <c r="P283" s="41"/>
    </row>
    <row r="284" spans="1:17">
      <c r="A284" s="40"/>
      <c r="B284" s="44"/>
      <c r="C284" s="41">
        <f>[2]Inputs!C146</f>
        <v>0</v>
      </c>
      <c r="D284" s="42"/>
      <c r="E284" s="43"/>
      <c r="F284" s="41"/>
      <c r="G284" s="43"/>
      <c r="H284" s="41"/>
      <c r="I284" s="41"/>
      <c r="J284" s="41"/>
      <c r="K284" s="41"/>
      <c r="L284" s="41"/>
      <c r="M284" s="41"/>
      <c r="N284" s="41"/>
      <c r="O284" s="41"/>
      <c r="P284" s="41"/>
    </row>
    <row r="285" spans="1:17">
      <c r="A285" s="40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1:17">
      <c r="A286" s="40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1:17">
      <c r="A287" s="40"/>
      <c r="B287" s="29"/>
      <c r="C287" s="46" t="s">
        <v>2</v>
      </c>
      <c r="D287" s="47" t="s">
        <v>3</v>
      </c>
      <c r="E287" s="46" t="s">
        <v>4</v>
      </c>
      <c r="F287" s="46" t="s">
        <v>5</v>
      </c>
      <c r="G287" s="46" t="s">
        <v>6</v>
      </c>
      <c r="H287" s="46" t="s">
        <v>7</v>
      </c>
      <c r="I287" s="46" t="s">
        <v>8</v>
      </c>
      <c r="J287" s="46" t="s">
        <v>9</v>
      </c>
      <c r="K287" s="46" t="s">
        <v>10</v>
      </c>
      <c r="L287" s="46" t="s">
        <v>11</v>
      </c>
      <c r="M287" s="46" t="s">
        <v>12</v>
      </c>
      <c r="N287" s="46" t="s">
        <v>13</v>
      </c>
      <c r="O287" s="46" t="s">
        <v>14</v>
      </c>
      <c r="P287" s="46" t="s">
        <v>15</v>
      </c>
      <c r="Q287" s="46"/>
    </row>
    <row r="288" spans="1:17">
      <c r="A288" s="40"/>
      <c r="B288" s="29"/>
      <c r="C288" s="29"/>
      <c r="D288" s="27"/>
      <c r="E288" s="46"/>
      <c r="F288" s="48"/>
      <c r="G288" s="40"/>
      <c r="H288" s="40"/>
      <c r="I288" s="40"/>
      <c r="J288" s="40"/>
      <c r="K288" s="48"/>
      <c r="L288" s="40"/>
      <c r="M288" s="40"/>
      <c r="N288" s="40"/>
      <c r="O288" s="45"/>
      <c r="P288" s="45"/>
      <c r="Q288" s="49" t="s">
        <v>16</v>
      </c>
    </row>
    <row r="289" spans="1:17" ht="38.25">
      <c r="A289" s="40"/>
      <c r="B289" s="50"/>
      <c r="C289" s="51" t="s">
        <v>17</v>
      </c>
      <c r="D289" s="52"/>
      <c r="E289" s="17" t="str">
        <f>'[2]P+T+D+R+M'!H$10</f>
        <v>Utah
Jurisdiction
Normalized</v>
      </c>
      <c r="F289" s="17" t="str">
        <f>'[2]P+T+D+R+M'!I$10</f>
        <v>Residential
Sch 1</v>
      </c>
      <c r="G289" s="17" t="str">
        <f>'[2]P+T+D+R+M'!J$10</f>
        <v>General
Large Dist.
Sch 6</v>
      </c>
      <c r="H289" s="17" t="str">
        <f>'[2]P+T+D+R+M'!K$10</f>
        <v>General
+1 MW
Sch 8</v>
      </c>
      <c r="I289" s="17" t="str">
        <f>'[2]P+T+D+R+M'!L$10</f>
        <v>Street &amp; Area
Lighting
Sch. 7,11,12</v>
      </c>
      <c r="J289" s="17" t="str">
        <f>'[2]P+T+D+R+M'!M$10</f>
        <v>General
Trans
Sch 9</v>
      </c>
      <c r="K289" s="17" t="str">
        <f>'[2]P+T+D+R+M'!N$10</f>
        <v>Irrigation
Sch 10</v>
      </c>
      <c r="L289" s="17" t="str">
        <f>'[2]P+T+D+R+M'!O$10</f>
        <v>Traffic
Signals
Sch 15</v>
      </c>
      <c r="M289" s="17" t="str">
        <f>'[2]P+T+D+R+M'!P$10</f>
        <v>Outdoor
Lighting
Sch 15</v>
      </c>
      <c r="N289" s="17" t="str">
        <f>'[2]P+T+D+R+M'!Q$10</f>
        <v>General
Small Dist.
Sch 23</v>
      </c>
      <c r="O289" s="17" t="str">
        <f>'[2]P+T+D+R+M'!R$10</f>
        <v>Industrial
Cust 1</v>
      </c>
      <c r="P289" s="17" t="str">
        <f>'[2]P+T+D+R+M'!S$10</f>
        <v>Industrial
Cust 2</v>
      </c>
      <c r="Q289" s="53">
        <f>ROUND(SUM(Q294:Q348),0)</f>
        <v>0</v>
      </c>
    </row>
    <row r="290" spans="1:17">
      <c r="A290" s="40"/>
      <c r="B290" s="50"/>
      <c r="C290" s="51"/>
      <c r="D290" s="52"/>
      <c r="E290" s="51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30"/>
    </row>
    <row r="291" spans="1:17">
      <c r="A291" s="40"/>
      <c r="B291" s="50"/>
      <c r="C291" s="2" t="s">
        <v>18</v>
      </c>
      <c r="D291" s="52"/>
      <c r="E291" s="46">
        <f>'[2]Transmission-Energy Fixed'!H12</f>
        <v>62456267.741180159</v>
      </c>
      <c r="F291" s="46">
        <f>'[2]Transmission-Energy Fixed'!I12</f>
        <v>22559726.398798596</v>
      </c>
      <c r="G291" s="46">
        <f>'[2]Transmission-Energy Fixed'!J12</f>
        <v>19317215.334733106</v>
      </c>
      <c r="H291" s="46">
        <f>'[2]Transmission-Energy Fixed'!K12</f>
        <v>5075315.5918429308</v>
      </c>
      <c r="I291" s="46">
        <f>'[2]Transmission-Energy Fixed'!L12</f>
        <v>103176.00180079805</v>
      </c>
      <c r="J291" s="46">
        <f>'[2]Transmission-Energy Fixed'!M12</f>
        <v>8403483.4398419596</v>
      </c>
      <c r="K291" s="46">
        <f>'[2]Transmission-Energy Fixed'!N12</f>
        <v>591382.50452467648</v>
      </c>
      <c r="L291" s="46">
        <f>'[2]Transmission-Energy Fixed'!O12</f>
        <v>20444.102454126751</v>
      </c>
      <c r="M291" s="46">
        <f>'[2]Transmission-Energy Fixed'!P12</f>
        <v>34775.534095816729</v>
      </c>
      <c r="N291" s="46">
        <f>'[2]Transmission-Energy Fixed'!Q12</f>
        <v>4353996.0222592894</v>
      </c>
      <c r="O291" s="46">
        <f>'[2]Transmission-Energy Fixed'!R12</f>
        <v>1003561.6175774632</v>
      </c>
      <c r="P291" s="46">
        <f>'[2]Transmission-Energy Fixed'!S12</f>
        <v>993191.19325139746</v>
      </c>
      <c r="Q291" s="30"/>
    </row>
    <row r="292" spans="1:17">
      <c r="A292" s="40"/>
      <c r="B292" s="29"/>
      <c r="C292" s="29"/>
      <c r="D292" s="27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7">
      <c r="A293" s="40">
        <f>ROW()</f>
        <v>293</v>
      </c>
      <c r="B293" s="29"/>
      <c r="C293" s="29" t="s">
        <v>19</v>
      </c>
      <c r="D293" s="27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7">
      <c r="A294" s="40">
        <f>ROW()</f>
        <v>294</v>
      </c>
      <c r="B294" s="29"/>
      <c r="C294" s="29" t="s">
        <v>20</v>
      </c>
      <c r="D294" s="27"/>
      <c r="E294" s="48">
        <f t="shared" ref="E294:E302" si="60">SUM(F294:P294)</f>
        <v>12078061.325239753</v>
      </c>
      <c r="F294" s="46">
        <f>'[2]Transmission-Energy Fixed'!I15</f>
        <v>4619640.9885671418</v>
      </c>
      <c r="G294" s="46">
        <f>'[2]Transmission-Energy Fixed'!J15</f>
        <v>3276547.6274651266</v>
      </c>
      <c r="H294" s="46">
        <f>'[2]Transmission-Energy Fixed'!K15</f>
        <v>862420.39314920851</v>
      </c>
      <c r="I294" s="46">
        <f>'[2]Transmission-Energy Fixed'!L15</f>
        <v>15520.501784965301</v>
      </c>
      <c r="J294" s="46">
        <f>'[2]Transmission-Energy Fixed'!M15</f>
        <v>1940136.6756055162</v>
      </c>
      <c r="K294" s="46">
        <f>'[2]Transmission-Energy Fixed'!N15</f>
        <v>120163.4343035499</v>
      </c>
      <c r="L294" s="46">
        <f>'[2]Transmission-Energy Fixed'!O15</f>
        <v>3548.3728264489746</v>
      </c>
      <c r="M294" s="46">
        <f>'[2]Transmission-Energy Fixed'!P15</f>
        <v>2704.0668439255019</v>
      </c>
      <c r="N294" s="46">
        <f>'[2]Transmission-Energy Fixed'!Q15</f>
        <v>772328.73856967129</v>
      </c>
      <c r="O294" s="46">
        <f>'[2]Transmission-Energy Fixed'!R15</f>
        <v>279820.66844203242</v>
      </c>
      <c r="P294" s="46">
        <f>'[2]Transmission-Energy Fixed'!S15</f>
        <v>185229.85768216482</v>
      </c>
      <c r="Q294" s="38">
        <f t="shared" ref="Q294:Q302" si="61">ROUND(SUM(F294:P294)-E294,0)</f>
        <v>0</v>
      </c>
    </row>
    <row r="295" spans="1:17">
      <c r="A295" s="40">
        <f>ROW()</f>
        <v>295</v>
      </c>
      <c r="B295" s="29"/>
      <c r="C295" s="29" t="s">
        <v>21</v>
      </c>
      <c r="D295" s="27"/>
      <c r="E295" s="48">
        <f t="shared" si="60"/>
        <v>14168962.107095405</v>
      </c>
      <c r="F295" s="46">
        <f>'[2]Transmission-Energy Fixed'!I16</f>
        <v>5281770.3807463804</v>
      </c>
      <c r="G295" s="46">
        <f>'[2]Transmission-Energy Fixed'!J16</f>
        <v>3882214.8615668751</v>
      </c>
      <c r="H295" s="46">
        <f>'[2]Transmission-Energy Fixed'!K16</f>
        <v>1027832.8903965829</v>
      </c>
      <c r="I295" s="46">
        <f>'[2]Transmission-Energy Fixed'!L16</f>
        <v>13986.760008027453</v>
      </c>
      <c r="J295" s="46">
        <f>'[2]Transmission-Energy Fixed'!M16</f>
        <v>2358520.6342236008</v>
      </c>
      <c r="K295" s="46">
        <f>'[2]Transmission-Energy Fixed'!N16</f>
        <v>138714.68728150407</v>
      </c>
      <c r="L295" s="46">
        <f>'[2]Transmission-Energy Fixed'!O16</f>
        <v>3990.8201015403943</v>
      </c>
      <c r="M295" s="46">
        <f>'[2]Transmission-Energy Fixed'!P16</f>
        <v>3125.2480437342747</v>
      </c>
      <c r="N295" s="46">
        <f>'[2]Transmission-Energy Fixed'!Q16</f>
        <v>894204.58880507411</v>
      </c>
      <c r="O295" s="46">
        <f>'[2]Transmission-Energy Fixed'!R16</f>
        <v>340197.9319552501</v>
      </c>
      <c r="P295" s="46">
        <f>'[2]Transmission-Energy Fixed'!S16</f>
        <v>224403.30396683584</v>
      </c>
      <c r="Q295" s="38">
        <f t="shared" si="61"/>
        <v>0</v>
      </c>
    </row>
    <row r="296" spans="1:17">
      <c r="A296" s="40">
        <f>ROW()</f>
        <v>296</v>
      </c>
      <c r="B296" s="29"/>
      <c r="C296" s="29" t="s">
        <v>22</v>
      </c>
      <c r="D296" s="27"/>
      <c r="E296" s="48">
        <f t="shared" si="60"/>
        <v>883453.62535846967</v>
      </c>
      <c r="F296" s="46">
        <f>'[2]Transmission-Energy Fixed'!I17</f>
        <v>329325.4054822179</v>
      </c>
      <c r="G296" s="46">
        <f>'[2]Transmission-Energy Fixed'!J17</f>
        <v>242061.25811814136</v>
      </c>
      <c r="H296" s="46">
        <f>'[2]Transmission-Energy Fixed'!K17</f>
        <v>64086.74724515032</v>
      </c>
      <c r="I296" s="46">
        <f>'[2]Transmission-Energy Fixed'!L17</f>
        <v>872.09308223944345</v>
      </c>
      <c r="J296" s="46">
        <f>'[2]Transmission-Energy Fixed'!M17</f>
        <v>147056.89725461041</v>
      </c>
      <c r="K296" s="46">
        <f>'[2]Transmission-Energy Fixed'!N17</f>
        <v>8649.0451765653816</v>
      </c>
      <c r="L296" s="46">
        <f>'[2]Transmission-Energy Fixed'!O17</f>
        <v>248.83293922380858</v>
      </c>
      <c r="M296" s="46">
        <f>'[2]Transmission-Energy Fixed'!P17</f>
        <v>194.8633706204123</v>
      </c>
      <c r="N296" s="46">
        <f>'[2]Transmission-Energy Fixed'!Q17</f>
        <v>55754.844978830122</v>
      </c>
      <c r="O296" s="46">
        <f>'[2]Transmission-Energy Fixed'!R17</f>
        <v>21211.79335886666</v>
      </c>
      <c r="P296" s="46">
        <f>'[2]Transmission-Energy Fixed'!S17</f>
        <v>13991.844352003878</v>
      </c>
      <c r="Q296" s="38">
        <f t="shared" si="61"/>
        <v>0</v>
      </c>
    </row>
    <row r="297" spans="1:17">
      <c r="A297" s="40">
        <f>ROW()</f>
        <v>297</v>
      </c>
      <c r="B297" s="29"/>
      <c r="C297" s="29" t="s">
        <v>23</v>
      </c>
      <c r="D297" s="27"/>
      <c r="E297" s="48">
        <f t="shared" si="60"/>
        <v>5056399.2353006499</v>
      </c>
      <c r="F297" s="46">
        <f>'[2]Transmission-Energy Fixed'!I18</f>
        <v>1863646.653468326</v>
      </c>
      <c r="G297" s="46">
        <f>'[2]Transmission-Energy Fixed'!J18</f>
        <v>1414662.0476880658</v>
      </c>
      <c r="H297" s="46">
        <f>'[2]Transmission-Energy Fixed'!K18</f>
        <v>374584.84331355733</v>
      </c>
      <c r="I297" s="46">
        <f>'[2]Transmission-Energy Fixed'!L18</f>
        <v>2715.2210804493052</v>
      </c>
      <c r="J297" s="46">
        <f>'[2]Transmission-Energy Fixed'!M18</f>
        <v>860193.66178961226</v>
      </c>
      <c r="K297" s="46">
        <f>'[2]Transmission-Energy Fixed'!N18</f>
        <v>50090.887625418196</v>
      </c>
      <c r="L297" s="46">
        <f>'[2]Transmission-Energy Fixed'!O18</f>
        <v>1189.7440128664618</v>
      </c>
      <c r="M297" s="46">
        <f>'[2]Transmission-Energy Fixed'!P18</f>
        <v>795.74743286497358</v>
      </c>
      <c r="N297" s="46">
        <f>'[2]Transmission-Energy Fixed'!Q18</f>
        <v>282646.39041254146</v>
      </c>
      <c r="O297" s="46">
        <f>'[2]Transmission-Energy Fixed'!R18</f>
        <v>124069.59789672657</v>
      </c>
      <c r="P297" s="46">
        <f>'[2]Transmission-Energy Fixed'!S18</f>
        <v>81804.440580221606</v>
      </c>
      <c r="Q297" s="38">
        <f t="shared" si="61"/>
        <v>0</v>
      </c>
    </row>
    <row r="298" spans="1:17">
      <c r="A298" s="40">
        <f>ROW()</f>
        <v>298</v>
      </c>
      <c r="B298" s="29"/>
      <c r="C298" s="29" t="s">
        <v>24</v>
      </c>
      <c r="D298" s="27"/>
      <c r="E298" s="48">
        <f t="shared" si="60"/>
        <v>652478.17635175434</v>
      </c>
      <c r="F298" s="46">
        <f>'[2]Transmission-Energy Fixed'!I19</f>
        <v>88164.085176330933</v>
      </c>
      <c r="G298" s="46">
        <f>'[2]Transmission-Energy Fixed'!J19</f>
        <v>609197.61839671549</v>
      </c>
      <c r="H298" s="46">
        <f>'[2]Transmission-Energy Fixed'!K19</f>
        <v>154457.64895775472</v>
      </c>
      <c r="I298" s="46">
        <f>'[2]Transmission-Energy Fixed'!L19</f>
        <v>9650.5692534634709</v>
      </c>
      <c r="J298" s="46">
        <f>'[2]Transmission-Energy Fixed'!M19</f>
        <v>-288228.18499056291</v>
      </c>
      <c r="K298" s="46">
        <f>'[2]Transmission-Energy Fixed'!N19</f>
        <v>1614.5680062042504</v>
      </c>
      <c r="L298" s="46">
        <f>'[2]Transmission-Energy Fixed'!O19</f>
        <v>870.76094864854917</v>
      </c>
      <c r="M298" s="46">
        <f>'[2]Transmission-Energy Fixed'!P19</f>
        <v>4542.671753102014</v>
      </c>
      <c r="N298" s="46">
        <f>'[2]Transmission-Energy Fixed'!Q19</f>
        <v>144298.04224076017</v>
      </c>
      <c r="O298" s="46">
        <f>'[2]Transmission-Energy Fixed'!R19</f>
        <v>-83380.458396038186</v>
      </c>
      <c r="P298" s="46">
        <f>'[2]Transmission-Energy Fixed'!S19</f>
        <v>11290.855005375797</v>
      </c>
      <c r="Q298" s="38">
        <f t="shared" si="61"/>
        <v>0</v>
      </c>
    </row>
    <row r="299" spans="1:17">
      <c r="A299" s="40">
        <f>ROW()</f>
        <v>299</v>
      </c>
      <c r="B299" s="29"/>
      <c r="C299" s="29" t="s">
        <v>25</v>
      </c>
      <c r="D299" s="27"/>
      <c r="E299" s="48">
        <f t="shared" si="60"/>
        <v>147768.24601862428</v>
      </c>
      <c r="F299" s="46">
        <f>'[2]Transmission-Energy Fixed'!I20</f>
        <v>19966.72486608896</v>
      </c>
      <c r="G299" s="46">
        <f>'[2]Transmission-Energy Fixed'!J20</f>
        <v>137966.39766948399</v>
      </c>
      <c r="H299" s="46">
        <f>'[2]Transmission-Energy Fixed'!K20</f>
        <v>34980.382023295999</v>
      </c>
      <c r="I299" s="46">
        <f>'[2]Transmission-Energy Fixed'!L20</f>
        <v>2185.5868032845551</v>
      </c>
      <c r="J299" s="46">
        <f>'[2]Transmission-Energy Fixed'!M20</f>
        <v>-65275.705598812368</v>
      </c>
      <c r="K299" s="46">
        <f>'[2]Transmission-Energy Fixed'!N20</f>
        <v>365.65496134842306</v>
      </c>
      <c r="L299" s="46">
        <f>'[2]Transmission-Energy Fixed'!O20</f>
        <v>197.20325176660518</v>
      </c>
      <c r="M299" s="46">
        <f>'[2]Transmission-Energy Fixed'!P20</f>
        <v>1028.7894086320441</v>
      </c>
      <c r="N299" s="46">
        <f>'[2]Transmission-Energy Fixed'!Q20</f>
        <v>32679.512324935466</v>
      </c>
      <c r="O299" s="46">
        <f>'[2]Transmission-Energy Fixed'!R20</f>
        <v>-18883.365813555054</v>
      </c>
      <c r="P299" s="46">
        <f>'[2]Transmission-Energy Fixed'!S20</f>
        <v>2557.0661221556502</v>
      </c>
      <c r="Q299" s="38">
        <f t="shared" si="61"/>
        <v>0</v>
      </c>
    </row>
    <row r="300" spans="1:17">
      <c r="A300" s="40">
        <f>ROW()</f>
        <v>300</v>
      </c>
      <c r="B300" s="29"/>
      <c r="C300" s="29" t="s">
        <v>26</v>
      </c>
      <c r="D300" s="27"/>
      <c r="E300" s="48">
        <f t="shared" si="60"/>
        <v>-4393321.858055491</v>
      </c>
      <c r="F300" s="46">
        <f>'[2]Transmission-Energy Fixed'!I21</f>
        <v>-1619254.9672924578</v>
      </c>
      <c r="G300" s="46">
        <f>'[2]Transmission-Energy Fixed'!J21</f>
        <v>-1229148.5317218974</v>
      </c>
      <c r="H300" s="46">
        <f>'[2]Transmission-Energy Fixed'!K21</f>
        <v>-325463.18105909857</v>
      </c>
      <c r="I300" s="46">
        <f>'[2]Transmission-Energy Fixed'!L21</f>
        <v>-2359.1570932356763</v>
      </c>
      <c r="J300" s="46">
        <f>'[2]Transmission-Energy Fixed'!M21</f>
        <v>-747391.06637737504</v>
      </c>
      <c r="K300" s="46">
        <f>'[2]Transmission-Energy Fixed'!N21</f>
        <v>-43522.15504618203</v>
      </c>
      <c r="L300" s="46">
        <f>'[2]Transmission-Energy Fixed'!O21</f>
        <v>-1033.7254109061842</v>
      </c>
      <c r="M300" s="46">
        <f>'[2]Transmission-Energy Fixed'!P21</f>
        <v>-691.39607606347658</v>
      </c>
      <c r="N300" s="46">
        <f>'[2]Transmission-Energy Fixed'!Q21</f>
        <v>-245581.19470288826</v>
      </c>
      <c r="O300" s="46">
        <f>'[2]Transmission-Energy Fixed'!R21</f>
        <v>-107799.57258011776</v>
      </c>
      <c r="P300" s="46">
        <f>'[2]Transmission-Energy Fixed'!S21</f>
        <v>-71076.910695268685</v>
      </c>
      <c r="Q300" s="38">
        <f t="shared" si="61"/>
        <v>0</v>
      </c>
    </row>
    <row r="301" spans="1:17">
      <c r="A301" s="40">
        <f>ROW()</f>
        <v>301</v>
      </c>
      <c r="B301" s="29"/>
      <c r="C301" s="29" t="s">
        <v>27</v>
      </c>
      <c r="E301" s="48">
        <f t="shared" si="60"/>
        <v>-130755.20977531893</v>
      </c>
      <c r="F301" s="46">
        <f>'[2]Transmission-Energy Fixed'!I22</f>
        <v>-48192.695588609495</v>
      </c>
      <c r="G301" s="46">
        <f>'[2]Transmission-Energy Fixed'!J22</f>
        <v>-36582.244438939517</v>
      </c>
      <c r="H301" s="46">
        <f>'[2]Transmission-Energy Fixed'!K22</f>
        <v>-9686.5214724697089</v>
      </c>
      <c r="I301" s="46">
        <f>'[2]Transmission-Energy Fixed'!L22</f>
        <v>-70.21385880330061</v>
      </c>
      <c r="J301" s="46">
        <f>'[2]Transmission-Energy Fixed'!M22</f>
        <v>-22244.051045153046</v>
      </c>
      <c r="K301" s="46">
        <f>'[2]Transmission-Energy Fixed'!N22</f>
        <v>-1295.3179158733983</v>
      </c>
      <c r="L301" s="46">
        <f>'[2]Transmission-Energy Fixed'!O22</f>
        <v>-30.766009712054341</v>
      </c>
      <c r="M301" s="46">
        <f>'[2]Transmission-Energy Fixed'!P22</f>
        <v>-20.577513299589068</v>
      </c>
      <c r="N301" s="46">
        <f>'[2]Transmission-Energy Fixed'!Q22</f>
        <v>-7309.0526184353157</v>
      </c>
      <c r="O301" s="46">
        <f>'[2]Transmission-Energy Fixed'!R22</f>
        <v>-3208.3594559679495</v>
      </c>
      <c r="P301" s="46">
        <f>'[2]Transmission-Energy Fixed'!S22</f>
        <v>-2115.4098580555396</v>
      </c>
      <c r="Q301" s="38">
        <f t="shared" si="61"/>
        <v>0</v>
      </c>
    </row>
    <row r="302" spans="1:17">
      <c r="A302" s="40">
        <f>ROW()</f>
        <v>302</v>
      </c>
      <c r="B302" s="29"/>
      <c r="C302" s="29" t="s">
        <v>28</v>
      </c>
      <c r="E302" s="48">
        <f t="shared" si="60"/>
        <v>47.699345875196556</v>
      </c>
      <c r="F302" s="46">
        <f>'[2]Transmission-Energy Fixed'!I23</f>
        <v>17.780906626775966</v>
      </c>
      <c r="G302" s="46">
        <f>'[2]Transmission-Energy Fixed'!J23</f>
        <v>13.06934890813028</v>
      </c>
      <c r="H302" s="46">
        <f>'[2]Transmission-Energy Fixed'!K23</f>
        <v>3.460165689650502</v>
      </c>
      <c r="I302" s="46">
        <f>'[2]Transmission-Energy Fixed'!L23</f>
        <v>4.7085968488981597E-2</v>
      </c>
      <c r="J302" s="46">
        <f>'[2]Transmission-Energy Fixed'!M23</f>
        <v>7.9398823029728325</v>
      </c>
      <c r="K302" s="46">
        <f>'[2]Transmission-Energy Fixed'!N23</f>
        <v>0.4669784417940388</v>
      </c>
      <c r="L302" s="46">
        <f>'[2]Transmission-Energy Fixed'!O23</f>
        <v>1.3434964883824183E-2</v>
      </c>
      <c r="M302" s="46">
        <f>'[2]Transmission-Energy Fixed'!P23</f>
        <v>1.0521044961311E-2</v>
      </c>
      <c r="N302" s="46">
        <f>'[2]Transmission-Energy Fixed'!Q23</f>
        <v>3.0103103983348074</v>
      </c>
      <c r="O302" s="46">
        <f>'[2]Transmission-Energy Fixed'!R23</f>
        <v>1.1452651718387996</v>
      </c>
      <c r="P302" s="46">
        <f>'[2]Transmission-Energy Fixed'!S23</f>
        <v>0.75544635736521393</v>
      </c>
      <c r="Q302" s="38">
        <f t="shared" si="61"/>
        <v>0</v>
      </c>
    </row>
    <row r="303" spans="1:17">
      <c r="A303" s="40">
        <f>ROW()</f>
        <v>303</v>
      </c>
      <c r="B303" s="29"/>
      <c r="D303" s="27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7">
      <c r="A304" s="40">
        <f>ROW()</f>
        <v>304</v>
      </c>
      <c r="B304" s="29"/>
      <c r="C304" s="29" t="s">
        <v>29</v>
      </c>
      <c r="D304" s="27"/>
      <c r="E304" s="54">
        <f t="shared" ref="E304:P304" si="62">SUM(E294:E302)</f>
        <v>28463093.346879728</v>
      </c>
      <c r="F304" s="54">
        <f t="shared" si="62"/>
        <v>10535084.356332045</v>
      </c>
      <c r="G304" s="54">
        <f t="shared" si="62"/>
        <v>8296932.1040924806</v>
      </c>
      <c r="H304" s="54">
        <f t="shared" si="62"/>
        <v>2183216.6627196707</v>
      </c>
      <c r="I304" s="54">
        <f t="shared" si="62"/>
        <v>42501.408146359041</v>
      </c>
      <c r="J304" s="54">
        <f t="shared" si="62"/>
        <v>4182776.8007437391</v>
      </c>
      <c r="K304" s="54">
        <f t="shared" si="62"/>
        <v>274781.27137097658</v>
      </c>
      <c r="L304" s="54">
        <f t="shared" si="62"/>
        <v>8981.2560948414375</v>
      </c>
      <c r="M304" s="54">
        <f t="shared" si="62"/>
        <v>11679.423784561119</v>
      </c>
      <c r="N304" s="54">
        <f t="shared" si="62"/>
        <v>1929024.8803208873</v>
      </c>
      <c r="O304" s="54">
        <f t="shared" si="62"/>
        <v>552029.3806723688</v>
      </c>
      <c r="P304" s="54">
        <f t="shared" si="62"/>
        <v>446085.8026017907</v>
      </c>
      <c r="Q304" s="38">
        <f>ROUND(SUM(F304:P304)-E304,0)</f>
        <v>0</v>
      </c>
    </row>
    <row r="305" spans="1:17">
      <c r="A305" s="40">
        <f>ROW()</f>
        <v>305</v>
      </c>
      <c r="B305" s="29"/>
      <c r="C305" s="29"/>
      <c r="D305" s="27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7">
      <c r="A306" s="40">
        <f>ROW()</f>
        <v>306</v>
      </c>
      <c r="B306" s="29"/>
      <c r="C306" s="29"/>
      <c r="D306" s="27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7">
      <c r="A307" s="40">
        <f>ROW()</f>
        <v>307</v>
      </c>
      <c r="B307" s="29"/>
      <c r="C307" s="29" t="s">
        <v>31</v>
      </c>
      <c r="D307" s="27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7">
      <c r="A308" s="40">
        <f>ROW()</f>
        <v>308</v>
      </c>
      <c r="B308" s="29"/>
      <c r="C308" s="29" t="s">
        <v>32</v>
      </c>
      <c r="D308" s="27"/>
      <c r="E308" s="48">
        <f t="shared" ref="E308:E318" si="63">SUM(F308:P308)</f>
        <v>797786725.78675675</v>
      </c>
      <c r="F308" s="29">
        <f>'[2]Transmission-Energy Fixed'!I31</f>
        <v>297391316.77845436</v>
      </c>
      <c r="G308" s="29">
        <f>'[2]Transmission-Energy Fixed'!J31</f>
        <v>218589015.89264229</v>
      </c>
      <c r="H308" s="29">
        <f>'[2]Transmission-Energy Fixed'!K31</f>
        <v>57872371.320324183</v>
      </c>
      <c r="I308" s="29">
        <f>'[2]Transmission-Energy Fixed'!L31</f>
        <v>787527.79397875187</v>
      </c>
      <c r="J308" s="29">
        <f>'[2]Transmission-Energy Fixed'!M31</f>
        <v>132797056.00564082</v>
      </c>
      <c r="K308" s="29">
        <f>'[2]Transmission-Energy Fixed'!N31</f>
        <v>7810362.9149680138</v>
      </c>
      <c r="L308" s="29">
        <f>'[2]Transmission-Energy Fixed'!O31</f>
        <v>224704.05933385316</v>
      </c>
      <c r="M308" s="29">
        <f>'[2]Transmission-Energy Fixed'!P31</f>
        <v>175967.82214793778</v>
      </c>
      <c r="N308" s="29">
        <f>'[2]Transmission-Energy Fixed'!Q31</f>
        <v>50348398.541418284</v>
      </c>
      <c r="O308" s="29">
        <f>'[2]Transmission-Energy Fixed'!R31</f>
        <v>19154924.136475235</v>
      </c>
      <c r="P308" s="29">
        <f>'[2]Transmission-Energy Fixed'!S31</f>
        <v>12635080.521372927</v>
      </c>
      <c r="Q308" s="38">
        <f t="shared" ref="Q308:Q318" si="64">ROUND(SUM(F308:P308)-E308,0)</f>
        <v>0</v>
      </c>
    </row>
    <row r="309" spans="1:17">
      <c r="A309" s="40">
        <f>ROW()</f>
        <v>309</v>
      </c>
      <c r="B309" s="29"/>
      <c r="C309" s="29" t="s">
        <v>33</v>
      </c>
      <c r="D309" s="27"/>
      <c r="E309" s="48">
        <f t="shared" si="63"/>
        <v>338217.10916514084</v>
      </c>
      <c r="F309" s="29">
        <f>'[2]Transmission-Energy Fixed'!I32</f>
        <v>126077.34398241751</v>
      </c>
      <c r="G309" s="29">
        <f>'[2]Transmission-Energy Fixed'!J32</f>
        <v>92669.560248140406</v>
      </c>
      <c r="H309" s="29">
        <f>'[2]Transmission-Energy Fixed'!K32</f>
        <v>24534.660073704345</v>
      </c>
      <c r="I309" s="29">
        <f>'[2]Transmission-Energy Fixed'!L32</f>
        <v>333.86789383343199</v>
      </c>
      <c r="J309" s="29">
        <f>'[2]Transmission-Energy Fixed'!M32</f>
        <v>56298.550647826203</v>
      </c>
      <c r="K309" s="29">
        <f>'[2]Transmission-Energy Fixed'!N32</f>
        <v>3311.1585856809406</v>
      </c>
      <c r="L309" s="29">
        <f>'[2]Transmission-Energy Fixed'!O32</f>
        <v>95.261997861170343</v>
      </c>
      <c r="M309" s="29">
        <f>'[2]Transmission-Energy Fixed'!P32</f>
        <v>74.600549481778728</v>
      </c>
      <c r="N309" s="29">
        <f>'[2]Transmission-Energy Fixed'!Q32</f>
        <v>21344.914944504297</v>
      </c>
      <c r="O309" s="29">
        <f>'[2]Transmission-Energy Fixed'!R32</f>
        <v>8120.6202839829002</v>
      </c>
      <c r="P309" s="29">
        <f>'[2]Transmission-Energy Fixed'!S32</f>
        <v>5356.5699577079531</v>
      </c>
      <c r="Q309" s="38">
        <f t="shared" si="64"/>
        <v>0</v>
      </c>
    </row>
    <row r="310" spans="1:17">
      <c r="A310" s="40">
        <f>ROW()</f>
        <v>310</v>
      </c>
      <c r="B310" s="29"/>
      <c r="C310" s="29" t="s">
        <v>34</v>
      </c>
      <c r="D310" s="27"/>
      <c r="E310" s="48">
        <f t="shared" si="63"/>
        <v>0</v>
      </c>
      <c r="F310" s="29">
        <f>'[2]Transmission-Energy Fixed'!I33</f>
        <v>0</v>
      </c>
      <c r="G310" s="29">
        <f>'[2]Transmission-Energy Fixed'!J33</f>
        <v>0</v>
      </c>
      <c r="H310" s="29">
        <f>'[2]Transmission-Energy Fixed'!K33</f>
        <v>0</v>
      </c>
      <c r="I310" s="29">
        <f>'[2]Transmission-Energy Fixed'!L33</f>
        <v>0</v>
      </c>
      <c r="J310" s="29">
        <f>'[2]Transmission-Energy Fixed'!M33</f>
        <v>0</v>
      </c>
      <c r="K310" s="29">
        <f>'[2]Transmission-Energy Fixed'!N33</f>
        <v>0</v>
      </c>
      <c r="L310" s="29">
        <f>'[2]Transmission-Energy Fixed'!O33</f>
        <v>0</v>
      </c>
      <c r="M310" s="29">
        <f>'[2]Transmission-Energy Fixed'!P33</f>
        <v>0</v>
      </c>
      <c r="N310" s="29">
        <f>'[2]Transmission-Energy Fixed'!Q33</f>
        <v>0</v>
      </c>
      <c r="O310" s="29">
        <f>'[2]Transmission-Energy Fixed'!R33</f>
        <v>0</v>
      </c>
      <c r="P310" s="29">
        <f>'[2]Transmission-Energy Fixed'!S33</f>
        <v>0</v>
      </c>
      <c r="Q310" s="38">
        <f t="shared" si="64"/>
        <v>0</v>
      </c>
    </row>
    <row r="311" spans="1:17">
      <c r="A311" s="40">
        <f>ROW()</f>
        <v>311</v>
      </c>
      <c r="B311" s="29"/>
      <c r="C311" s="2" t="s">
        <v>35</v>
      </c>
      <c r="D311" s="27"/>
      <c r="E311" s="48">
        <f t="shared" si="63"/>
        <v>0</v>
      </c>
      <c r="F311" s="29">
        <f>'[2]Transmission-Energy Fixed'!I34</f>
        <v>0</v>
      </c>
      <c r="G311" s="29">
        <f>'[2]Transmission-Energy Fixed'!J34</f>
        <v>0</v>
      </c>
      <c r="H311" s="29">
        <f>'[2]Transmission-Energy Fixed'!K34</f>
        <v>0</v>
      </c>
      <c r="I311" s="29">
        <f>'[2]Transmission-Energy Fixed'!L34</f>
        <v>0</v>
      </c>
      <c r="J311" s="29">
        <f>'[2]Transmission-Energy Fixed'!M34</f>
        <v>0</v>
      </c>
      <c r="K311" s="29">
        <f>'[2]Transmission-Energy Fixed'!N34</f>
        <v>0</v>
      </c>
      <c r="L311" s="29">
        <f>'[2]Transmission-Energy Fixed'!O34</f>
        <v>0</v>
      </c>
      <c r="M311" s="29">
        <f>'[2]Transmission-Energy Fixed'!P34</f>
        <v>0</v>
      </c>
      <c r="N311" s="29">
        <f>'[2]Transmission-Energy Fixed'!Q34</f>
        <v>0</v>
      </c>
      <c r="O311" s="29">
        <f>'[2]Transmission-Energy Fixed'!R34</f>
        <v>0</v>
      </c>
      <c r="P311" s="29">
        <f>'[2]Transmission-Energy Fixed'!S34</f>
        <v>0</v>
      </c>
      <c r="Q311" s="38">
        <f t="shared" si="64"/>
        <v>0</v>
      </c>
    </row>
    <row r="312" spans="1:17">
      <c r="A312" s="40">
        <f>ROW()</f>
        <v>312</v>
      </c>
      <c r="B312" s="29"/>
      <c r="C312" s="29" t="s">
        <v>36</v>
      </c>
      <c r="D312" s="27"/>
      <c r="E312" s="48">
        <f t="shared" si="63"/>
        <v>1113913.6525259868</v>
      </c>
      <c r="F312" s="29">
        <f>'[2]Transmission-Energy Fixed'!I35</f>
        <v>415234.09351730277</v>
      </c>
      <c r="G312" s="29">
        <f>'[2]Transmission-Energy Fixed'!J35</f>
        <v>305205.99205873138</v>
      </c>
      <c r="H312" s="29">
        <f>'[2]Transmission-Energy Fixed'!K35</f>
        <v>80804.58402487071</v>
      </c>
      <c r="I312" s="29">
        <f>'[2]Transmission-Energy Fixed'!L35</f>
        <v>1099.5895683667773</v>
      </c>
      <c r="J312" s="29">
        <f>'[2]Transmission-Energy Fixed'!M35</f>
        <v>185418.54472956056</v>
      </c>
      <c r="K312" s="29">
        <f>'[2]Transmission-Energy Fixed'!N35</f>
        <v>10905.257759942982</v>
      </c>
      <c r="L312" s="29">
        <f>'[2]Transmission-Energy Fixed'!O35</f>
        <v>313.74415163795572</v>
      </c>
      <c r="M312" s="29">
        <f>'[2]Transmission-Energy Fixed'!P35</f>
        <v>245.69593998013647</v>
      </c>
      <c r="N312" s="29">
        <f>'[2]Transmission-Energy Fixed'!Q35</f>
        <v>70299.199905584959</v>
      </c>
      <c r="O312" s="29">
        <f>'[2]Transmission-Energy Fixed'!R35</f>
        <v>26745.157344749474</v>
      </c>
      <c r="P312" s="29">
        <f>'[2]Transmission-Energy Fixed'!S35</f>
        <v>17641.793525259105</v>
      </c>
      <c r="Q312" s="38">
        <f t="shared" si="64"/>
        <v>0</v>
      </c>
    </row>
    <row r="313" spans="1:17">
      <c r="A313" s="40">
        <f>ROW()</f>
        <v>313</v>
      </c>
      <c r="B313" s="29"/>
      <c r="C313" s="29" t="s">
        <v>37</v>
      </c>
      <c r="D313" s="27"/>
      <c r="E313" s="48">
        <f t="shared" si="63"/>
        <v>0</v>
      </c>
      <c r="F313" s="29">
        <f>'[2]Transmission-Energy Fixed'!I36</f>
        <v>0</v>
      </c>
      <c r="G313" s="29">
        <f>'[2]Transmission-Energy Fixed'!J36</f>
        <v>0</v>
      </c>
      <c r="H313" s="29">
        <f>'[2]Transmission-Energy Fixed'!K36</f>
        <v>0</v>
      </c>
      <c r="I313" s="29">
        <f>'[2]Transmission-Energy Fixed'!L36</f>
        <v>0</v>
      </c>
      <c r="J313" s="29">
        <f>'[2]Transmission-Energy Fixed'!M36</f>
        <v>0</v>
      </c>
      <c r="K313" s="29">
        <f>'[2]Transmission-Energy Fixed'!N36</f>
        <v>0</v>
      </c>
      <c r="L313" s="29">
        <f>'[2]Transmission-Energy Fixed'!O36</f>
        <v>0</v>
      </c>
      <c r="M313" s="29">
        <f>'[2]Transmission-Energy Fixed'!P36</f>
        <v>0</v>
      </c>
      <c r="N313" s="29">
        <f>'[2]Transmission-Energy Fixed'!Q36</f>
        <v>0</v>
      </c>
      <c r="O313" s="29">
        <f>'[2]Transmission-Energy Fixed'!R36</f>
        <v>0</v>
      </c>
      <c r="P313" s="29">
        <f>'[2]Transmission-Energy Fixed'!S36</f>
        <v>0</v>
      </c>
      <c r="Q313" s="38">
        <f t="shared" si="64"/>
        <v>0</v>
      </c>
    </row>
    <row r="314" spans="1:17">
      <c r="A314" s="40">
        <f>ROW()</f>
        <v>314</v>
      </c>
      <c r="B314" s="29"/>
      <c r="C314" s="29" t="s">
        <v>38</v>
      </c>
      <c r="D314" s="27"/>
      <c r="E314" s="48">
        <f t="shared" si="63"/>
        <v>410895.52776283515</v>
      </c>
      <c r="F314" s="29">
        <f>'[2]Transmission-Energy Fixed'!I37</f>
        <v>153169.71078863242</v>
      </c>
      <c r="G314" s="29">
        <f>'[2]Transmission-Energy Fixed'!J37</f>
        <v>112583.03271440194</v>
      </c>
      <c r="H314" s="29">
        <f>'[2]Transmission-Energy Fixed'!K37</f>
        <v>29806.836574149122</v>
      </c>
      <c r="I314" s="29">
        <f>'[2]Transmission-Energy Fixed'!L37</f>
        <v>405.61172312773556</v>
      </c>
      <c r="J314" s="29">
        <f>'[2]Transmission-Energy Fixed'!M37</f>
        <v>68396.370419647268</v>
      </c>
      <c r="K314" s="29">
        <f>'[2]Transmission-Energy Fixed'!N37</f>
        <v>4022.6831159670965</v>
      </c>
      <c r="L314" s="29">
        <f>'[2]Transmission-Energy Fixed'!O37</f>
        <v>115.73255115191553</v>
      </c>
      <c r="M314" s="29">
        <f>'[2]Transmission-Energy Fixed'!P37</f>
        <v>90.631228640021419</v>
      </c>
      <c r="N314" s="29">
        <f>'[2]Transmission-Energy Fixed'!Q37</f>
        <v>25931.657073245642</v>
      </c>
      <c r="O314" s="29">
        <f>'[2]Transmission-Energy Fixed'!R37</f>
        <v>9865.6350223829668</v>
      </c>
      <c r="P314" s="29">
        <f>'[2]Transmission-Energy Fixed'!S37</f>
        <v>6507.6265514890956</v>
      </c>
      <c r="Q314" s="38">
        <f t="shared" si="64"/>
        <v>0</v>
      </c>
    </row>
    <row r="315" spans="1:17">
      <c r="A315" s="40">
        <f>ROW()</f>
        <v>315</v>
      </c>
      <c r="B315" s="29"/>
      <c r="C315" s="29" t="s">
        <v>39</v>
      </c>
      <c r="D315" s="27"/>
      <c r="E315" s="48">
        <f t="shared" si="63"/>
        <v>1438816.1783628233</v>
      </c>
      <c r="F315" s="29">
        <f>'[2]Transmission-Energy Fixed'!I38</f>
        <v>536348.15428081737</v>
      </c>
      <c r="G315" s="29">
        <f>'[2]Transmission-Energy Fixed'!J38</f>
        <v>394227.43236117525</v>
      </c>
      <c r="H315" s="29">
        <f>'[2]Transmission-Energy Fixed'!K38</f>
        <v>104373.38883244345</v>
      </c>
      <c r="I315" s="29">
        <f>'[2]Transmission-Energy Fixed'!L38</f>
        <v>1420.3140943083145</v>
      </c>
      <c r="J315" s="29">
        <f>'[2]Transmission-Energy Fixed'!M38</f>
        <v>239500.79193338432</v>
      </c>
      <c r="K315" s="29">
        <f>'[2]Transmission-Energy Fixed'!N38</f>
        <v>14086.066059646069</v>
      </c>
      <c r="L315" s="29">
        <f>'[2]Transmission-Energy Fixed'!O38</f>
        <v>405.25597313556432</v>
      </c>
      <c r="M315" s="29">
        <f>'[2]Transmission-Energy Fixed'!P38</f>
        <v>317.35969174974673</v>
      </c>
      <c r="N315" s="29">
        <f>'[2]Transmission-Energy Fixed'!Q38</f>
        <v>90803.8301898434</v>
      </c>
      <c r="O315" s="29">
        <f>'[2]Transmission-Energy Fixed'!R38</f>
        <v>34546.093400706479</v>
      </c>
      <c r="P315" s="29">
        <f>'[2]Transmission-Energy Fixed'!S38</f>
        <v>22787.49154561344</v>
      </c>
      <c r="Q315" s="38">
        <f t="shared" si="64"/>
        <v>0</v>
      </c>
    </row>
    <row r="316" spans="1:17">
      <c r="A316" s="40">
        <f>ROW()</f>
        <v>316</v>
      </c>
      <c r="B316" s="29"/>
      <c r="C316" s="29" t="s">
        <v>40</v>
      </c>
      <c r="E316" s="48">
        <f t="shared" si="63"/>
        <v>821428.86482624302</v>
      </c>
      <c r="F316" s="29">
        <f>'[2]Transmission-Energy Fixed'!I39</f>
        <v>302945.05379804759</v>
      </c>
      <c r="G316" s="29">
        <f>'[2]Transmission-Energy Fixed'!J39</f>
        <v>230010.00422793545</v>
      </c>
      <c r="H316" s="29">
        <f>'[2]Transmission-Energy Fixed'!K39</f>
        <v>61422.133990174872</v>
      </c>
      <c r="I316" s="29">
        <f>'[2]Transmission-Energy Fixed'!L39</f>
        <v>1154.3936121889344</v>
      </c>
      <c r="J316" s="29">
        <f>'[2]Transmission-Energy Fixed'!M39</f>
        <v>131982.93046464838</v>
      </c>
      <c r="K316" s="29">
        <f>'[2]Transmission-Energy Fixed'!N39</f>
        <v>8199.5388306244713</v>
      </c>
      <c r="L316" s="29">
        <f>'[2]Transmission-Energy Fixed'!O39</f>
        <v>246.69158580605352</v>
      </c>
      <c r="M316" s="29">
        <f>'[2]Transmission-Energy Fixed'!P39</f>
        <v>269.94130971311381</v>
      </c>
      <c r="N316" s="29">
        <f>'[2]Transmission-Energy Fixed'!Q39</f>
        <v>52974.50748978676</v>
      </c>
      <c r="O316" s="29">
        <f>'[2]Transmission-Energy Fixed'!R39</f>
        <v>18469.663602079774</v>
      </c>
      <c r="P316" s="29">
        <f>'[2]Transmission-Energy Fixed'!S39</f>
        <v>13754.005915237714</v>
      </c>
      <c r="Q316" s="38">
        <f t="shared" si="64"/>
        <v>0</v>
      </c>
    </row>
    <row r="317" spans="1:17">
      <c r="A317" s="40">
        <f>ROW()</f>
        <v>317</v>
      </c>
      <c r="B317" s="29"/>
      <c r="C317" s="29" t="s">
        <v>41</v>
      </c>
      <c r="D317" s="27"/>
      <c r="E317" s="48">
        <f t="shared" si="63"/>
        <v>0</v>
      </c>
      <c r="F317" s="29">
        <f>'[2]Transmission-Energy Fixed'!I40</f>
        <v>0</v>
      </c>
      <c r="G317" s="29">
        <f>'[2]Transmission-Energy Fixed'!J40</f>
        <v>0</v>
      </c>
      <c r="H317" s="29">
        <f>'[2]Transmission-Energy Fixed'!K40</f>
        <v>0</v>
      </c>
      <c r="I317" s="29">
        <f>'[2]Transmission-Energy Fixed'!L40</f>
        <v>0</v>
      </c>
      <c r="J317" s="29">
        <f>'[2]Transmission-Energy Fixed'!M40</f>
        <v>0</v>
      </c>
      <c r="K317" s="29">
        <f>'[2]Transmission-Energy Fixed'!N40</f>
        <v>0</v>
      </c>
      <c r="L317" s="29">
        <f>'[2]Transmission-Energy Fixed'!O40</f>
        <v>0</v>
      </c>
      <c r="M317" s="29">
        <f>'[2]Transmission-Energy Fixed'!P40</f>
        <v>0</v>
      </c>
      <c r="N317" s="29">
        <f>'[2]Transmission-Energy Fixed'!Q40</f>
        <v>0</v>
      </c>
      <c r="O317" s="29">
        <f>'[2]Transmission-Energy Fixed'!R40</f>
        <v>0</v>
      </c>
      <c r="P317" s="29">
        <f>'[2]Transmission-Energy Fixed'!S40</f>
        <v>0</v>
      </c>
      <c r="Q317" s="38">
        <f t="shared" si="64"/>
        <v>0</v>
      </c>
    </row>
    <row r="318" spans="1:17">
      <c r="A318" s="40">
        <f>ROW()</f>
        <v>318</v>
      </c>
      <c r="B318" s="29"/>
      <c r="C318" s="29" t="s">
        <v>42</v>
      </c>
      <c r="D318" s="27"/>
      <c r="E318" s="48">
        <f t="shared" si="63"/>
        <v>0</v>
      </c>
      <c r="F318" s="29">
        <f>'[2]Transmission-Energy Fixed'!I41</f>
        <v>0</v>
      </c>
      <c r="G318" s="29">
        <f>'[2]Transmission-Energy Fixed'!J41</f>
        <v>0</v>
      </c>
      <c r="H318" s="29">
        <f>'[2]Transmission-Energy Fixed'!K41</f>
        <v>0</v>
      </c>
      <c r="I318" s="29">
        <f>'[2]Transmission-Energy Fixed'!L41</f>
        <v>0</v>
      </c>
      <c r="J318" s="29">
        <f>'[2]Transmission-Energy Fixed'!M41</f>
        <v>0</v>
      </c>
      <c r="K318" s="29">
        <f>'[2]Transmission-Energy Fixed'!N41</f>
        <v>0</v>
      </c>
      <c r="L318" s="29">
        <f>'[2]Transmission-Energy Fixed'!O41</f>
        <v>0</v>
      </c>
      <c r="M318" s="29">
        <f>'[2]Transmission-Energy Fixed'!P41</f>
        <v>0</v>
      </c>
      <c r="N318" s="29">
        <f>'[2]Transmission-Energy Fixed'!Q41</f>
        <v>0</v>
      </c>
      <c r="O318" s="29">
        <f>'[2]Transmission-Energy Fixed'!R41</f>
        <v>0</v>
      </c>
      <c r="P318" s="29">
        <f>'[2]Transmission-Energy Fixed'!S41</f>
        <v>0</v>
      </c>
      <c r="Q318" s="38">
        <f t="shared" si="64"/>
        <v>0</v>
      </c>
    </row>
    <row r="319" spans="1:17">
      <c r="A319" s="40">
        <f>ROW()</f>
        <v>319</v>
      </c>
      <c r="B319" s="29"/>
      <c r="C319" s="29"/>
      <c r="D319" s="2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7">
      <c r="A320" s="40">
        <f>ROW()</f>
        <v>320</v>
      </c>
      <c r="B320" s="29"/>
      <c r="C320" s="29" t="s">
        <v>43</v>
      </c>
      <c r="D320" s="27"/>
      <c r="E320" s="54">
        <f t="shared" ref="E320:P320" si="65">SUM(E308:E318)</f>
        <v>801909997.11939991</v>
      </c>
      <c r="F320" s="54">
        <f t="shared" si="65"/>
        <v>298925091.13482153</v>
      </c>
      <c r="G320" s="54">
        <f t="shared" si="65"/>
        <v>219723711.91425267</v>
      </c>
      <c r="H320" s="54">
        <f t="shared" si="65"/>
        <v>58173312.923819527</v>
      </c>
      <c r="I320" s="54">
        <f t="shared" si="65"/>
        <v>791941.57087057712</v>
      </c>
      <c r="J320" s="54">
        <f t="shared" si="65"/>
        <v>133478653.1938359</v>
      </c>
      <c r="K320" s="54">
        <f t="shared" si="65"/>
        <v>7850887.6193198757</v>
      </c>
      <c r="L320" s="54">
        <f t="shared" si="65"/>
        <v>225880.74559344581</v>
      </c>
      <c r="M320" s="54">
        <f t="shared" si="65"/>
        <v>176966.05086750258</v>
      </c>
      <c r="N320" s="54">
        <f t="shared" si="65"/>
        <v>50609752.65102125</v>
      </c>
      <c r="O320" s="54">
        <f t="shared" si="65"/>
        <v>19252671.306129139</v>
      </c>
      <c r="P320" s="54">
        <f t="shared" si="65"/>
        <v>12701128.008868234</v>
      </c>
      <c r="Q320" s="38">
        <f>ROUND(SUM(F320:P320)-E320,0)</f>
        <v>0</v>
      </c>
    </row>
    <row r="321" spans="1:17">
      <c r="A321" s="40">
        <f>ROW()</f>
        <v>321</v>
      </c>
      <c r="B321" s="29"/>
      <c r="C321" s="29"/>
      <c r="D321" s="27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7">
      <c r="A322" s="40">
        <f>ROW()</f>
        <v>322</v>
      </c>
      <c r="B322" s="29"/>
      <c r="C322" s="29" t="s">
        <v>44</v>
      </c>
      <c r="D322" s="27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7">
      <c r="A323" s="40">
        <f>ROW()</f>
        <v>323</v>
      </c>
      <c r="B323" s="29"/>
      <c r="C323" s="29" t="s">
        <v>45</v>
      </c>
      <c r="D323" s="27"/>
      <c r="E323" s="48">
        <f t="shared" ref="E323:E329" si="66">SUM(F323:P323)</f>
        <v>-226823270.52652276</v>
      </c>
      <c r="F323" s="29">
        <f>'[2]Transmission-Energy Fixed'!I46</f>
        <v>-84553012.625467718</v>
      </c>
      <c r="G323" s="29">
        <f>'[2]Transmission-Energy Fixed'!J46</f>
        <v>-62148283.348594964</v>
      </c>
      <c r="H323" s="29">
        <f>'[2]Transmission-Energy Fixed'!K46</f>
        <v>-16454022.248936214</v>
      </c>
      <c r="I323" s="29">
        <f>'[2]Transmission-Energy Fixed'!L46</f>
        <v>-223906.49541660171</v>
      </c>
      <c r="J323" s="29">
        <f>'[2]Transmission-Energy Fixed'!M46</f>
        <v>-37756284.462853469</v>
      </c>
      <c r="K323" s="29">
        <f>'[2]Transmission-Energy Fixed'!N46</f>
        <v>-2220608.5951418057</v>
      </c>
      <c r="L323" s="29">
        <f>'[2]Transmission-Energy Fixed'!O46</f>
        <v>-63886.88604517324</v>
      </c>
      <c r="M323" s="29">
        <f>'[2]Transmission-Energy Fixed'!P46</f>
        <v>-50030.409928998219</v>
      </c>
      <c r="N323" s="29">
        <f>'[2]Transmission-Energy Fixed'!Q46</f>
        <v>-14314838.858311422</v>
      </c>
      <c r="O323" s="29">
        <f>'[2]Transmission-Energy Fixed'!R46</f>
        <v>-5446045.1633085646</v>
      </c>
      <c r="P323" s="29">
        <f>'[2]Transmission-Energy Fixed'!S46</f>
        <v>-3592351.4325178363</v>
      </c>
      <c r="Q323" s="38">
        <f t="shared" ref="Q323:Q329" si="67">ROUND(SUM(F323:P323)-E323,0)</f>
        <v>0</v>
      </c>
    </row>
    <row r="324" spans="1:17">
      <c r="A324" s="40">
        <f>ROW()</f>
        <v>324</v>
      </c>
      <c r="B324" s="29"/>
      <c r="C324" s="29" t="s">
        <v>46</v>
      </c>
      <c r="D324" s="27"/>
      <c r="E324" s="48">
        <f t="shared" si="66"/>
        <v>-11822851.646500757</v>
      </c>
      <c r="F324" s="29">
        <f>'[2]Transmission-Energy Fixed'!I47</f>
        <v>-4407209.7285922812</v>
      </c>
      <c r="G324" s="29">
        <f>'[2]Transmission-Energy Fixed'!J47</f>
        <v>-3239393.9669837081</v>
      </c>
      <c r="H324" s="29">
        <f>'[2]Transmission-Energy Fixed'!K47</f>
        <v>-857643.32550988637</v>
      </c>
      <c r="I324" s="29">
        <f>'[2]Transmission-Energy Fixed'!L47</f>
        <v>-11670.818747359703</v>
      </c>
      <c r="J324" s="29">
        <f>'[2]Transmission-Energy Fixed'!M47</f>
        <v>-1967994.5046696668</v>
      </c>
      <c r="K324" s="29">
        <f>'[2]Transmission-Energy Fixed'!N47</f>
        <v>-115746.17509201339</v>
      </c>
      <c r="L324" s="29">
        <f>'[2]Transmission-Energy Fixed'!O47</f>
        <v>-3330.0162461975488</v>
      </c>
      <c r="M324" s="29">
        <f>'[2]Transmission-Energy Fixed'!P47</f>
        <v>-2607.7664475567954</v>
      </c>
      <c r="N324" s="29">
        <f>'[2]Transmission-Energy Fixed'!Q47</f>
        <v>-746141.32744193217</v>
      </c>
      <c r="O324" s="29">
        <f>'[2]Transmission-Energy Fixed'!R47</f>
        <v>-283867.62908619287</v>
      </c>
      <c r="P324" s="29">
        <f>'[2]Transmission-Energy Fixed'!S47</f>
        <v>-187246.38768395921</v>
      </c>
      <c r="Q324" s="38">
        <f t="shared" si="67"/>
        <v>0</v>
      </c>
    </row>
    <row r="325" spans="1:17">
      <c r="A325" s="40">
        <f>ROW()</f>
        <v>325</v>
      </c>
      <c r="B325" s="29"/>
      <c r="C325" s="29" t="s">
        <v>47</v>
      </c>
      <c r="D325" s="27"/>
      <c r="E325" s="48">
        <f t="shared" si="66"/>
        <v>-87030172.863377407</v>
      </c>
      <c r="F325" s="29">
        <f>'[2]Transmission-Energy Fixed'!I48</f>
        <v>-32442276.702175178</v>
      </c>
      <c r="G325" s="29">
        <f>'[2]Transmission-Energy Fixed'!J48</f>
        <v>-23845771.337460387</v>
      </c>
      <c r="H325" s="29">
        <f>'[2]Transmission-Energy Fixed'!K48</f>
        <v>-6313269.3453308241</v>
      </c>
      <c r="I325" s="29">
        <f>'[2]Transmission-Energy Fixed'!L48</f>
        <v>-85911.0308924907</v>
      </c>
      <c r="J325" s="29">
        <f>'[2]Transmission-Energy Fixed'!M48</f>
        <v>-14486767.410827709</v>
      </c>
      <c r="K325" s="29">
        <f>'[2]Transmission-Energy Fixed'!N48</f>
        <v>-852028.75987318426</v>
      </c>
      <c r="L325" s="29">
        <f>'[2]Transmission-Energy Fixed'!O48</f>
        <v>-24512.858505689226</v>
      </c>
      <c r="M325" s="29">
        <f>'[2]Transmission-Energy Fixed'!P48</f>
        <v>-19196.24566932259</v>
      </c>
      <c r="N325" s="29">
        <f>'[2]Transmission-Energy Fixed'!Q48</f>
        <v>-5492482.748610042</v>
      </c>
      <c r="O325" s="29">
        <f>'[2]Transmission-Energy Fixed'!R48</f>
        <v>-2089601.5249417843</v>
      </c>
      <c r="P325" s="29">
        <f>'[2]Transmission-Energy Fixed'!S48</f>
        <v>-1378354.8990907921</v>
      </c>
      <c r="Q325" s="38">
        <f t="shared" si="67"/>
        <v>0</v>
      </c>
    </row>
    <row r="326" spans="1:17">
      <c r="A326" s="40">
        <f>ROW()</f>
        <v>326</v>
      </c>
      <c r="B326" s="29"/>
      <c r="C326" s="29" t="s">
        <v>48</v>
      </c>
      <c r="D326" s="27"/>
      <c r="E326" s="48">
        <f t="shared" si="66"/>
        <v>-119099.36029923918</v>
      </c>
      <c r="F326" s="29">
        <f>'[2]Transmission-Energy Fixed'!I49</f>
        <v>-44396.722133892239</v>
      </c>
      <c r="G326" s="29">
        <f>'[2]Transmission-Energy Fixed'!J49</f>
        <v>-32632.545917055784</v>
      </c>
      <c r="H326" s="29">
        <f>'[2]Transmission-Energy Fixed'!K49</f>
        <v>-8639.6052735189114</v>
      </c>
      <c r="I326" s="29">
        <f>'[2]Transmission-Energy Fixed'!L49</f>
        <v>-117.56783291705327</v>
      </c>
      <c r="J326" s="29">
        <f>'[2]Transmission-Energy Fixed'!M49</f>
        <v>-19824.902957988787</v>
      </c>
      <c r="K326" s="29">
        <f>'[2]Transmission-Energy Fixed'!N49</f>
        <v>-1165.9873457536453</v>
      </c>
      <c r="L326" s="29">
        <f>'[2]Transmission-Energy Fixed'!O49</f>
        <v>-33.545443736121456</v>
      </c>
      <c r="M326" s="29">
        <f>'[2]Transmission-Energy Fixed'!P49</f>
        <v>-26.269746504495657</v>
      </c>
      <c r="N326" s="29">
        <f>'[2]Transmission-Energy Fixed'!Q49</f>
        <v>-7516.3723142428935</v>
      </c>
      <c r="O326" s="29">
        <f>'[2]Transmission-Energy Fixed'!R49</f>
        <v>-2859.5853221108177</v>
      </c>
      <c r="P326" s="29">
        <f>'[2]Transmission-Energy Fixed'!S49</f>
        <v>-1886.2560115184529</v>
      </c>
      <c r="Q326" s="38">
        <f t="shared" si="67"/>
        <v>0</v>
      </c>
    </row>
    <row r="327" spans="1:17">
      <c r="A327" s="40">
        <f>ROW()</f>
        <v>327</v>
      </c>
      <c r="B327" s="29"/>
      <c r="C327" s="29" t="s">
        <v>49</v>
      </c>
      <c r="D327" s="27"/>
      <c r="E327" s="48">
        <f t="shared" si="66"/>
        <v>-10374312.006839512</v>
      </c>
      <c r="F327" s="29">
        <f>'[2]Transmission-Energy Fixed'!I50</f>
        <v>-5847651.666422708</v>
      </c>
      <c r="G327" s="29">
        <f>'[2]Transmission-Energy Fixed'!J50</f>
        <v>-158822.98013831739</v>
      </c>
      <c r="H327" s="29">
        <f>'[2]Transmission-Energy Fixed'!K50</f>
        <v>-32690.729658497748</v>
      </c>
      <c r="I327" s="29">
        <f>'[2]Transmission-Energy Fixed'!L50</f>
        <v>-219006.89556773068</v>
      </c>
      <c r="J327" s="29">
        <f>'[2]Transmission-Energy Fixed'!M50</f>
        <v>0</v>
      </c>
      <c r="K327" s="29">
        <f>'[2]Transmission-Energy Fixed'!N50</f>
        <v>-46305.481643759616</v>
      </c>
      <c r="L327" s="29">
        <f>'[2]Transmission-Energy Fixed'!O50</f>
        <v>-24485.381831217768</v>
      </c>
      <c r="M327" s="29">
        <f>'[2]Transmission-Energy Fixed'!P50</f>
        <v>-31564.65699693669</v>
      </c>
      <c r="N327" s="29">
        <f>'[2]Transmission-Energy Fixed'!Q50</f>
        <v>-4013784.2145803436</v>
      </c>
      <c r="O327" s="29">
        <f>'[2]Transmission-Energy Fixed'!R50</f>
        <v>0</v>
      </c>
      <c r="P327" s="29">
        <f>'[2]Transmission-Energy Fixed'!S50</f>
        <v>0</v>
      </c>
      <c r="Q327" s="38">
        <f t="shared" si="67"/>
        <v>0</v>
      </c>
    </row>
    <row r="328" spans="1:17">
      <c r="A328" s="40">
        <f>ROW()</f>
        <v>328</v>
      </c>
      <c r="B328" s="29"/>
      <c r="C328" s="29" t="s">
        <v>50</v>
      </c>
      <c r="D328" s="27"/>
      <c r="E328" s="48">
        <f t="shared" si="66"/>
        <v>0</v>
      </c>
      <c r="F328" s="29">
        <f>'[2]Transmission-Energy Fixed'!I51</f>
        <v>0</v>
      </c>
      <c r="G328" s="29">
        <f>'[2]Transmission-Energy Fixed'!J51</f>
        <v>0</v>
      </c>
      <c r="H328" s="29">
        <f>'[2]Transmission-Energy Fixed'!K51</f>
        <v>0</v>
      </c>
      <c r="I328" s="29">
        <f>'[2]Transmission-Energy Fixed'!L51</f>
        <v>0</v>
      </c>
      <c r="J328" s="29">
        <f>'[2]Transmission-Energy Fixed'!M51</f>
        <v>0</v>
      </c>
      <c r="K328" s="29">
        <f>'[2]Transmission-Energy Fixed'!N51</f>
        <v>0</v>
      </c>
      <c r="L328" s="29">
        <f>'[2]Transmission-Energy Fixed'!O51</f>
        <v>0</v>
      </c>
      <c r="M328" s="29">
        <f>'[2]Transmission-Energy Fixed'!P51</f>
        <v>0</v>
      </c>
      <c r="N328" s="29">
        <f>'[2]Transmission-Energy Fixed'!Q51</f>
        <v>0</v>
      </c>
      <c r="O328" s="29">
        <f>'[2]Transmission-Energy Fixed'!R51</f>
        <v>0</v>
      </c>
      <c r="P328" s="29">
        <f>'[2]Transmission-Energy Fixed'!S51</f>
        <v>0</v>
      </c>
      <c r="Q328" s="38">
        <f t="shared" si="67"/>
        <v>0</v>
      </c>
    </row>
    <row r="329" spans="1:17">
      <c r="A329" s="40">
        <f>ROW()</f>
        <v>329</v>
      </c>
      <c r="B329" s="29"/>
      <c r="C329" s="29" t="s">
        <v>51</v>
      </c>
      <c r="D329" s="27"/>
      <c r="E329" s="48">
        <f t="shared" si="66"/>
        <v>-186811.79774282855</v>
      </c>
      <c r="F329" s="29">
        <f>'[2]Transmission-Energy Fixed'!I52</f>
        <v>-42657.673052231403</v>
      </c>
      <c r="G329" s="29">
        <f>'[2]Transmission-Energy Fixed'!J52</f>
        <v>-48333.667830369493</v>
      </c>
      <c r="H329" s="29">
        <f>'[2]Transmission-Energy Fixed'!K52</f>
        <v>-17926.551314773751</v>
      </c>
      <c r="I329" s="29">
        <f>'[2]Transmission-Energy Fixed'!L52</f>
        <v>-1227.2519884150638</v>
      </c>
      <c r="J329" s="29">
        <f>'[2]Transmission-Energy Fixed'!M52</f>
        <v>-46779.838174542994</v>
      </c>
      <c r="K329" s="29">
        <f>'[2]Transmission-Energy Fixed'!N52</f>
        <v>-2968.7063304494936</v>
      </c>
      <c r="L329" s="29">
        <f>'[2]Transmission-Energy Fixed'!O52</f>
        <v>-85.115870420321201</v>
      </c>
      <c r="M329" s="29">
        <f>'[2]Transmission-Energy Fixed'!P52</f>
        <v>-254.25012872023672</v>
      </c>
      <c r="N329" s="29">
        <f>'[2]Transmission-Energy Fixed'!Q52</f>
        <v>-10896.069519273125</v>
      </c>
      <c r="O329" s="29">
        <f>'[2]Transmission-Energy Fixed'!R52</f>
        <v>-6778.3767538575466</v>
      </c>
      <c r="P329" s="29">
        <f>'[2]Transmission-Energy Fixed'!S52</f>
        <v>-8904.296779775128</v>
      </c>
      <c r="Q329" s="38">
        <f t="shared" si="67"/>
        <v>0</v>
      </c>
    </row>
    <row r="330" spans="1:17">
      <c r="A330" s="40">
        <f>ROW()</f>
        <v>330</v>
      </c>
      <c r="B330" s="29"/>
      <c r="C330" s="29"/>
      <c r="D330" s="27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7">
      <c r="A331" s="40">
        <f>ROW()</f>
        <v>331</v>
      </c>
      <c r="B331" s="29"/>
      <c r="C331" s="29" t="s">
        <v>52</v>
      </c>
      <c r="D331" s="27"/>
      <c r="E331" s="54">
        <f t="shared" ref="E331:P331" si="68">SUM(E323:E329)</f>
        <v>-336356518.2012825</v>
      </c>
      <c r="F331" s="54">
        <f t="shared" si="68"/>
        <v>-127337205.117844</v>
      </c>
      <c r="G331" s="54">
        <f t="shared" si="68"/>
        <v>-89473237.846924782</v>
      </c>
      <c r="H331" s="54">
        <f t="shared" si="68"/>
        <v>-23684191.806023717</v>
      </c>
      <c r="I331" s="54">
        <f t="shared" si="68"/>
        <v>-541840.06044551486</v>
      </c>
      <c r="J331" s="54">
        <f t="shared" si="68"/>
        <v>-54277651.119483382</v>
      </c>
      <c r="K331" s="54">
        <f t="shared" si="68"/>
        <v>-3238823.7054269663</v>
      </c>
      <c r="L331" s="54">
        <f t="shared" si="68"/>
        <v>-116333.80394243423</v>
      </c>
      <c r="M331" s="54">
        <f t="shared" si="68"/>
        <v>-103679.59891803902</v>
      </c>
      <c r="N331" s="54">
        <f t="shared" si="68"/>
        <v>-24585659.590777256</v>
      </c>
      <c r="O331" s="54">
        <f t="shared" si="68"/>
        <v>-7829152.2794125099</v>
      </c>
      <c r="P331" s="54">
        <f t="shared" si="68"/>
        <v>-5168743.2720838813</v>
      </c>
      <c r="Q331" s="38">
        <f>ROUND(SUM(F331:P331)-E331,0)</f>
        <v>0</v>
      </c>
    </row>
    <row r="332" spans="1:17">
      <c r="A332" s="40">
        <f>ROW()</f>
        <v>332</v>
      </c>
      <c r="B332" s="29"/>
      <c r="C332" s="29"/>
      <c r="D332" s="27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7" ht="13.5" thickBot="1">
      <c r="A333" s="40">
        <f>ROW()</f>
        <v>333</v>
      </c>
      <c r="B333" s="29"/>
      <c r="C333" s="29" t="s">
        <v>53</v>
      </c>
      <c r="D333" s="27"/>
      <c r="E333" s="55">
        <f t="shared" ref="E333:P333" si="69">E320+E331</f>
        <v>465553478.9181174</v>
      </c>
      <c r="F333" s="55">
        <f t="shared" si="69"/>
        <v>171587886.01697755</v>
      </c>
      <c r="G333" s="55">
        <f t="shared" si="69"/>
        <v>130250474.06732789</v>
      </c>
      <c r="H333" s="55">
        <f t="shared" si="69"/>
        <v>34489121.11779581</v>
      </c>
      <c r="I333" s="55">
        <f t="shared" si="69"/>
        <v>250101.51042506227</v>
      </c>
      <c r="J333" s="55">
        <f t="shared" si="69"/>
        <v>79201002.074352518</v>
      </c>
      <c r="K333" s="55">
        <f t="shared" si="69"/>
        <v>4612063.9138929099</v>
      </c>
      <c r="L333" s="55">
        <f t="shared" si="69"/>
        <v>109546.94165101158</v>
      </c>
      <c r="M333" s="55">
        <f t="shared" si="69"/>
        <v>73286.451949463561</v>
      </c>
      <c r="N333" s="55">
        <f t="shared" si="69"/>
        <v>26024093.060243994</v>
      </c>
      <c r="O333" s="55">
        <f t="shared" si="69"/>
        <v>11423519.026716629</v>
      </c>
      <c r="P333" s="55">
        <f t="shared" si="69"/>
        <v>7532384.7367843529</v>
      </c>
      <c r="Q333" s="38">
        <f>ROUND(SUM(F333:P333)-E333,0)</f>
        <v>0</v>
      </c>
    </row>
    <row r="334" spans="1:17" ht="13.5" thickTop="1">
      <c r="A334" s="40">
        <f>ROW()</f>
        <v>334</v>
      </c>
      <c r="B334" s="29"/>
      <c r="C334" s="29"/>
      <c r="D334" s="27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7">
      <c r="A335" s="40">
        <f>ROW()</f>
        <v>335</v>
      </c>
      <c r="B335" s="29"/>
      <c r="C335" s="2" t="s">
        <v>54</v>
      </c>
      <c r="D335" s="27"/>
      <c r="E335" s="56"/>
      <c r="F335" s="56">
        <f>'Class Summary'!F59</f>
        <v>7.0078618727646008E-2</v>
      </c>
      <c r="G335" s="56">
        <f>'Class Summary'!G59</f>
        <v>8.4608392480353831E-2</v>
      </c>
      <c r="H335" s="56">
        <f>'Class Summary'!H59</f>
        <v>8.3855396582749833E-2</v>
      </c>
      <c r="I335" s="56">
        <f>'Class Summary'!I59</f>
        <v>0.24259986895448557</v>
      </c>
      <c r="J335" s="56">
        <f>'Class Summary'!J59</f>
        <v>5.3291076230776675E-2</v>
      </c>
      <c r="K335" s="56">
        <f>'Class Summary'!K59</f>
        <v>6.8646323872486301E-2</v>
      </c>
      <c r="L335" s="56">
        <f>'Class Summary'!L59</f>
        <v>0.10463867075178612</v>
      </c>
      <c r="M335" s="56">
        <f>'Class Summary'!M59</f>
        <v>0.31514843053368302</v>
      </c>
      <c r="N335" s="56">
        <f>'Class Summary'!N59</f>
        <v>9.3181773379182126E-2</v>
      </c>
      <c r="O335" s="56">
        <f>'Class Summary'!O59</f>
        <v>3.9526544828181007E-2</v>
      </c>
      <c r="P335" s="56">
        <f>'Class Summary'!P59</f>
        <v>7.2633755413185563E-2</v>
      </c>
    </row>
    <row r="336" spans="1:17">
      <c r="A336" s="40">
        <f>ROW()</f>
        <v>336</v>
      </c>
      <c r="B336" s="29"/>
    </row>
    <row r="337" spans="1:17">
      <c r="A337" s="40">
        <f>ROW()</f>
        <v>337</v>
      </c>
      <c r="B337" s="29"/>
      <c r="C337" s="29" t="s">
        <v>68</v>
      </c>
      <c r="D337" s="27">
        <f>'[2]P+T+D+R+M'!$H$59</f>
        <v>7.4195396136957165E-2</v>
      </c>
      <c r="E337" s="29">
        <f t="shared" ref="E337:P337" si="70">$D$197*E333</f>
        <v>34541924.791268259</v>
      </c>
      <c r="F337" s="29">
        <f t="shared" si="70"/>
        <v>12731031.175332703</v>
      </c>
      <c r="G337" s="29">
        <f t="shared" si="70"/>
        <v>9663985.5204518586</v>
      </c>
      <c r="H337" s="29">
        <f t="shared" si="70"/>
        <v>2558934.003750355</v>
      </c>
      <c r="I337" s="29">
        <f t="shared" si="70"/>
        <v>18556.380640438816</v>
      </c>
      <c r="J337" s="29">
        <f t="shared" si="70"/>
        <v>5876349.723350551</v>
      </c>
      <c r="K337" s="29">
        <f t="shared" si="70"/>
        <v>342193.90910024953</v>
      </c>
      <c r="L337" s="29">
        <f t="shared" si="70"/>
        <v>8127.878731388937</v>
      </c>
      <c r="M337" s="29">
        <f t="shared" si="70"/>
        <v>5437.5173338625254</v>
      </c>
      <c r="N337" s="29">
        <f t="shared" si="70"/>
        <v>1930867.893709841</v>
      </c>
      <c r="O337" s="29">
        <f t="shared" si="70"/>
        <v>847572.51946530771</v>
      </c>
      <c r="P337" s="29">
        <f t="shared" si="70"/>
        <v>558868.26940168487</v>
      </c>
      <c r="Q337" s="38">
        <f>ROUND(SUM(F337:P337)-E337,0)</f>
        <v>0</v>
      </c>
    </row>
    <row r="338" spans="1:17">
      <c r="A338" s="40">
        <f>ROW()</f>
        <v>338</v>
      </c>
      <c r="B338" s="29"/>
      <c r="C338" s="29" t="s">
        <v>29</v>
      </c>
      <c r="D338" s="27"/>
      <c r="E338" s="30">
        <f>SUM(F338:P338)</f>
        <v>28641999.304045003</v>
      </c>
      <c r="F338" s="30">
        <f>F304+((F337-(F333*F335))*(1/[2]Inputs!$H$20))-(F337-(F333*F335))</f>
        <v>10765384.37004482</v>
      </c>
      <c r="G338" s="30">
        <f>G304+((G337-(G333*G335))*(1/[2]Inputs!$H$20))-(G337-(G333*G335))</f>
        <v>7854746.1095434064</v>
      </c>
      <c r="H338" s="30">
        <f>H304+((H337-(H333*H335))*(1/[2]Inputs!$H$20))-(H337-(H333*H335))</f>
        <v>2074596.8053180224</v>
      </c>
      <c r="I338" s="30">
        <f>I304+((I337-(I333*I335))*(1/[2]Inputs!$H$20))-(I337-(I333*I335))</f>
        <v>28769.847759345357</v>
      </c>
      <c r="J338" s="30">
        <f>J304+((J337-(J333*J335))*(1/[2]Inputs!$H$20))-(J337-(J333*J335))</f>
        <v>4722556.6575765871</v>
      </c>
      <c r="K338" s="30">
        <f>K304+((K337-(K333*K335))*(1/[2]Inputs!$H$20))-(K337-(K333*K335))</f>
        <v>283125.10531066696</v>
      </c>
      <c r="L338" s="30">
        <f>L304+((L337-(L333*L335))*(1/[2]Inputs!$H$20))-(L337-(L333*L335))</f>
        <v>7893.9756502515183</v>
      </c>
      <c r="M338" s="30">
        <f>M304+((M337-(M333*M335))*(1/[2]Inputs!$H$20))-(M337-(M333*M335))</f>
        <v>5922.29359154538</v>
      </c>
      <c r="N338" s="30">
        <f>N304+((N337-(N333*N335))*(1/[2]Inputs!$H$20))-(N337-(N333*N335))</f>
        <v>1767935.2208850796</v>
      </c>
      <c r="O338" s="30">
        <f>O304+((O337-(O333*O335))*(1/[2]Inputs!$H$20))-(O337-(O333*O335))</f>
        <v>681148.13159985607</v>
      </c>
      <c r="P338" s="30">
        <f>P304+((P337-(P333*P335))*(1/[2]Inputs!$H$20))-(P337-(P333*P335))</f>
        <v>449920.78676542529</v>
      </c>
      <c r="Q338" s="38">
        <f>ROUND(SUM(F338:P338)-E338,0)</f>
        <v>0</v>
      </c>
    </row>
    <row r="339" spans="1:17">
      <c r="A339" s="40">
        <f>ROW()</f>
        <v>339</v>
      </c>
      <c r="B339" s="29"/>
      <c r="C339" s="29" t="s">
        <v>56</v>
      </c>
      <c r="D339" s="27"/>
      <c r="E339" s="31">
        <f>'[2]Transmission-Energy Fixed'!H97</f>
        <v>-20227287.490403797</v>
      </c>
      <c r="F339" s="31">
        <f>'[2]Transmission-Energy Fixed'!I97</f>
        <v>-7476318.3946775608</v>
      </c>
      <c r="G339" s="31">
        <f>'[2]Transmission-Energy Fixed'!J97</f>
        <v>-5696052.722243988</v>
      </c>
      <c r="H339" s="31">
        <f>'[2]Transmission-Energy Fixed'!K97</f>
        <v>-1507945.0010047802</v>
      </c>
      <c r="I339" s="31">
        <f>'[2]Transmission-Energy Fixed'!L97</f>
        <v>-20282.385910763383</v>
      </c>
      <c r="J339" s="31">
        <f>'[2]Transmission-Energy Fixed'!M97</f>
        <v>-3280108.5305771376</v>
      </c>
      <c r="K339" s="31">
        <f>'[2]Transmission-Energy Fixed'!N97</f>
        <v>-198683.38419070229</v>
      </c>
      <c r="L339" s="31">
        <f>'[2]Transmission-Energy Fixed'!O97</f>
        <v>-5573.0826474683054</v>
      </c>
      <c r="M339" s="31">
        <f>'[2]Transmission-Energy Fixed'!P97</f>
        <v>-5294.7651698863347</v>
      </c>
      <c r="N339" s="31">
        <f>'[2]Transmission-Energy Fixed'!Q97</f>
        <v>-1250134.1709892605</v>
      </c>
      <c r="O339" s="31">
        <f>'[2]Transmission-Energy Fixed'!R97</f>
        <v>-461709.91874132911</v>
      </c>
      <c r="P339" s="31">
        <f>'[2]Transmission-Energy Fixed'!S97</f>
        <v>-325185.13425091642</v>
      </c>
      <c r="Q339" s="38">
        <f>ROUND(SUM(F339:P339)-E339,0)</f>
        <v>0</v>
      </c>
    </row>
    <row r="340" spans="1:17">
      <c r="A340" s="40">
        <f>ROW()</f>
        <v>340</v>
      </c>
    </row>
    <row r="341" spans="1:17">
      <c r="A341" s="40">
        <f>ROW()</f>
        <v>341</v>
      </c>
      <c r="B341" s="29"/>
      <c r="C341" s="29" t="s">
        <v>57</v>
      </c>
      <c r="D341" s="27"/>
      <c r="E341" s="30">
        <f t="shared" ref="E341:P341" si="71">SUM(E337:E339)</f>
        <v>42956636.604909465</v>
      </c>
      <c r="F341" s="30">
        <f t="shared" si="71"/>
        <v>16020097.150699962</v>
      </c>
      <c r="G341" s="30">
        <f t="shared" si="71"/>
        <v>11822678.907751277</v>
      </c>
      <c r="H341" s="30">
        <f t="shared" si="71"/>
        <v>3125585.808063597</v>
      </c>
      <c r="I341" s="30">
        <f t="shared" si="71"/>
        <v>27043.84248902079</v>
      </c>
      <c r="J341" s="30">
        <f t="shared" si="71"/>
        <v>7318797.85035</v>
      </c>
      <c r="K341" s="30">
        <f t="shared" si="71"/>
        <v>426635.6302202142</v>
      </c>
      <c r="L341" s="30">
        <f t="shared" si="71"/>
        <v>10448.771734172151</v>
      </c>
      <c r="M341" s="30">
        <f t="shared" si="71"/>
        <v>6065.0457555215717</v>
      </c>
      <c r="N341" s="30">
        <f t="shared" si="71"/>
        <v>2448668.94360566</v>
      </c>
      <c r="O341" s="30">
        <f t="shared" si="71"/>
        <v>1067010.7323238347</v>
      </c>
      <c r="P341" s="30">
        <f t="shared" si="71"/>
        <v>683603.92191619368</v>
      </c>
      <c r="Q341" s="38">
        <f>ROUND(SUM(F341:P341)-E341,0)</f>
        <v>0</v>
      </c>
    </row>
    <row r="342" spans="1:17">
      <c r="A342" s="40">
        <f>ROW()</f>
        <v>342</v>
      </c>
      <c r="Q342" s="38">
        <f>ROUND(SUM(F342:P342)-E342,0)</f>
        <v>0</v>
      </c>
    </row>
    <row r="343" spans="1:17">
      <c r="A343" s="40">
        <f>ROW()</f>
        <v>343</v>
      </c>
    </row>
    <row r="344" spans="1:17">
      <c r="A344" s="40">
        <f>ROW()</f>
        <v>344</v>
      </c>
      <c r="C344" s="29" t="s">
        <v>62</v>
      </c>
      <c r="D344" s="27">
        <f>[2]Inputs!L6</f>
        <v>7.4068174494757208E-2</v>
      </c>
      <c r="E344" s="29">
        <f t="shared" ref="E344:P344" si="72">$D344*E333</f>
        <v>34482696.313148394</v>
      </c>
      <c r="F344" s="29">
        <f t="shared" si="72"/>
        <v>12709201.482692003</v>
      </c>
      <c r="G344" s="29">
        <f t="shared" si="72"/>
        <v>9647414.8412436899</v>
      </c>
      <c r="H344" s="29">
        <f t="shared" si="72"/>
        <v>2554546.2411237159</v>
      </c>
      <c r="I344" s="29">
        <f t="shared" si="72"/>
        <v>18524.56231556585</v>
      </c>
      <c r="J344" s="29">
        <f t="shared" si="72"/>
        <v>5866273.6418027701</v>
      </c>
      <c r="K344" s="29">
        <f t="shared" si="72"/>
        <v>341607.15475519293</v>
      </c>
      <c r="L344" s="29">
        <f t="shared" si="72"/>
        <v>8113.9419895741121</v>
      </c>
      <c r="M344" s="29">
        <f t="shared" si="72"/>
        <v>5428.1937110945064</v>
      </c>
      <c r="N344" s="29">
        <f t="shared" si="72"/>
        <v>1927557.0658539522</v>
      </c>
      <c r="O344" s="29">
        <f t="shared" si="72"/>
        <v>846119.20061502629</v>
      </c>
      <c r="P344" s="29">
        <f t="shared" si="72"/>
        <v>557909.98704578925</v>
      </c>
      <c r="Q344" s="38">
        <f>ROUND(SUM(F344:P344)-E344,0)</f>
        <v>0</v>
      </c>
    </row>
    <row r="345" spans="1:17">
      <c r="A345" s="40">
        <f>ROW()</f>
        <v>345</v>
      </c>
      <c r="C345" s="29" t="s">
        <v>69</v>
      </c>
      <c r="D345" s="27"/>
      <c r="E345" s="30">
        <f>SUM(F345:P345)</f>
        <v>28622689.381668586</v>
      </c>
      <c r="F345" s="30">
        <f>F338+((F344-F337)*(1/[2]Inputs!$H$20))-(F344-F337)</f>
        <v>10758267.360056147</v>
      </c>
      <c r="G345" s="30">
        <f>G338+((G344-G337)*(1/[2]Inputs!$H$20))-(G344-G337)</f>
        <v>7849343.6656618211</v>
      </c>
      <c r="H345" s="30">
        <f>H338+((H344-H337)*(1/[2]Inputs!$H$20))-(H344-H337)</f>
        <v>2073166.2881341251</v>
      </c>
      <c r="I345" s="30">
        <f>I338+((I344-I337)*(1/[2]Inputs!$H$20))-(I344-I337)</f>
        <v>28759.47421265045</v>
      </c>
      <c r="J345" s="30">
        <f>J338+((J344-J337)*(1/[2]Inputs!$H$20))-(J344-J337)</f>
        <v>4719271.6102695744</v>
      </c>
      <c r="K345" s="30">
        <f>K338+((K344-K337)*(1/[2]Inputs!$H$20))-(K344-K337)</f>
        <v>282933.80914340535</v>
      </c>
      <c r="L345" s="30">
        <f>L338+((L344-L337)*(1/[2]Inputs!$H$20))-(L344-L337)</f>
        <v>7889.4319339318145</v>
      </c>
      <c r="M345" s="30">
        <f>M338+((M344-M337)*(1/[2]Inputs!$H$20))-(M344-M337)</f>
        <v>5919.253864075883</v>
      </c>
      <c r="N345" s="30">
        <f>N338+((N344-N337)*(1/[2]Inputs!$H$20))-(N344-N337)</f>
        <v>1766855.8105924579</v>
      </c>
      <c r="O345" s="30">
        <f>O338+((O344-O337)*(1/[2]Inputs!$H$20))-(O344-O337)</f>
        <v>680674.31435723964</v>
      </c>
      <c r="P345" s="30">
        <f>P338+((P344-P337)*(1/[2]Inputs!$H$20))-(P344-P337)</f>
        <v>449608.3634431581</v>
      </c>
      <c r="Q345" s="38">
        <f>ROUND(SUM(F345:P345)-E345,0)</f>
        <v>0</v>
      </c>
    </row>
    <row r="346" spans="1:17">
      <c r="A346" s="40">
        <f>ROW()</f>
        <v>346</v>
      </c>
      <c r="C346" s="29" t="s">
        <v>56</v>
      </c>
      <c r="D346" s="27"/>
      <c r="E346" s="31">
        <f t="shared" ref="E346:P346" si="73">E339</f>
        <v>-20227287.490403797</v>
      </c>
      <c r="F346" s="31">
        <f t="shared" si="73"/>
        <v>-7476318.3946775608</v>
      </c>
      <c r="G346" s="31">
        <f t="shared" si="73"/>
        <v>-5696052.722243988</v>
      </c>
      <c r="H346" s="31">
        <f t="shared" si="73"/>
        <v>-1507945.0010047802</v>
      </c>
      <c r="I346" s="31">
        <f t="shared" si="73"/>
        <v>-20282.385910763383</v>
      </c>
      <c r="J346" s="31">
        <f t="shared" si="73"/>
        <v>-3280108.5305771376</v>
      </c>
      <c r="K346" s="31">
        <f t="shared" si="73"/>
        <v>-198683.38419070229</v>
      </c>
      <c r="L346" s="31">
        <f t="shared" si="73"/>
        <v>-5573.0826474683054</v>
      </c>
      <c r="M346" s="31">
        <f t="shared" si="73"/>
        <v>-5294.7651698863347</v>
      </c>
      <c r="N346" s="31">
        <f t="shared" si="73"/>
        <v>-1250134.1709892605</v>
      </c>
      <c r="O346" s="31">
        <f t="shared" si="73"/>
        <v>-461709.91874132911</v>
      </c>
      <c r="P346" s="31">
        <f t="shared" si="73"/>
        <v>-325185.13425091642</v>
      </c>
      <c r="Q346" s="38">
        <f>ROUND(SUM(F346:P346)-E346,0)</f>
        <v>0</v>
      </c>
    </row>
    <row r="347" spans="1:17">
      <c r="A347" s="40">
        <f>ROW()</f>
        <v>347</v>
      </c>
    </row>
    <row r="348" spans="1:17">
      <c r="A348" s="40">
        <f>ROW()</f>
        <v>348</v>
      </c>
      <c r="C348" s="29" t="s">
        <v>64</v>
      </c>
      <c r="D348" s="27"/>
      <c r="E348" s="30">
        <f t="shared" ref="E348:P348" si="74">SUM(E344:E346)</f>
        <v>42878098.204413176</v>
      </c>
      <c r="F348" s="30">
        <f t="shared" si="74"/>
        <v>15991150.448070589</v>
      </c>
      <c r="G348" s="30">
        <f t="shared" si="74"/>
        <v>11800705.784661524</v>
      </c>
      <c r="H348" s="30">
        <f t="shared" si="74"/>
        <v>3119767.5282530612</v>
      </c>
      <c r="I348" s="30">
        <f t="shared" si="74"/>
        <v>27001.650617452913</v>
      </c>
      <c r="J348" s="30">
        <f t="shared" si="74"/>
        <v>7305436.7214952074</v>
      </c>
      <c r="K348" s="30">
        <f t="shared" si="74"/>
        <v>425857.57970789593</v>
      </c>
      <c r="L348" s="30">
        <f t="shared" si="74"/>
        <v>10430.29127603762</v>
      </c>
      <c r="M348" s="30">
        <f t="shared" si="74"/>
        <v>6052.6824052840557</v>
      </c>
      <c r="N348" s="30">
        <f t="shared" si="74"/>
        <v>2444278.7054571495</v>
      </c>
      <c r="O348" s="30">
        <f t="shared" si="74"/>
        <v>1065083.5962309367</v>
      </c>
      <c r="P348" s="30">
        <f t="shared" si="74"/>
        <v>682333.21623803093</v>
      </c>
      <c r="Q348" s="38">
        <f>ROUND(SUM(F348:P348)-E348,0)</f>
        <v>0</v>
      </c>
    </row>
  </sheetData>
  <pageMargins left="0.7" right="0.7" top="0.75" bottom="0.75" header="0.3" footer="0.3"/>
  <pageSetup scale="44" orientation="landscape" r:id="rId1"/>
  <rowBreaks count="4" manualBreakCount="4">
    <brk id="69" max="15" man="1"/>
    <brk id="139" max="15" man="1"/>
    <brk id="209" max="15" man="1"/>
    <brk id="279" max="15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9"/>
  <sheetViews>
    <sheetView view="pageBreakPreview" zoomScale="60" zoomScaleNormal="85" workbookViewId="0"/>
  </sheetViews>
  <sheetFormatPr defaultColWidth="9.140625" defaultRowHeight="12.75"/>
  <cols>
    <col min="1" max="1" width="8.28515625" style="38" bestFit="1" customWidth="1"/>
    <col min="2" max="2" width="3" style="38" customWidth="1"/>
    <col min="3" max="3" width="48.5703125" style="38" bestFit="1" customWidth="1"/>
    <col min="4" max="4" width="7.7109375" style="39" bestFit="1" customWidth="1"/>
    <col min="5" max="5" width="20.5703125" style="38" bestFit="1" customWidth="1"/>
    <col min="6" max="6" width="20.140625" style="38" bestFit="1" customWidth="1"/>
    <col min="7" max="7" width="19.140625" style="38" bestFit="1" customWidth="1"/>
    <col min="8" max="8" width="18" style="38" bestFit="1" customWidth="1"/>
    <col min="9" max="9" width="17.28515625" style="38" bestFit="1" customWidth="1"/>
    <col min="10" max="10" width="15.5703125" style="38" bestFit="1" customWidth="1"/>
    <col min="11" max="11" width="17.5703125" style="38" bestFit="1" customWidth="1"/>
    <col min="12" max="12" width="14.7109375" style="38" bestFit="1" customWidth="1"/>
    <col min="13" max="13" width="14.140625" style="38" bestFit="1" customWidth="1"/>
    <col min="14" max="14" width="18.42578125" style="38" bestFit="1" customWidth="1"/>
    <col min="15" max="15" width="12.7109375" style="38" bestFit="1" customWidth="1"/>
    <col min="16" max="16" width="13.42578125" style="38" bestFit="1" customWidth="1"/>
    <col min="17" max="17" width="14.5703125" style="38" bestFit="1" customWidth="1"/>
    <col min="18" max="18" width="11.7109375" style="38" customWidth="1"/>
    <col min="19" max="19" width="9.7109375" style="38" customWidth="1"/>
    <col min="20" max="20" width="11.7109375" style="38" customWidth="1"/>
    <col min="21" max="21" width="9.7109375" style="38" customWidth="1"/>
    <col min="22" max="22" width="10.7109375" style="38" customWidth="1"/>
    <col min="23" max="23" width="9.7109375" style="38" customWidth="1"/>
    <col min="24" max="24" width="8.140625" style="38" customWidth="1"/>
    <col min="25" max="25" width="7.140625" style="38" customWidth="1"/>
    <col min="26" max="26" width="9.7109375" style="38" customWidth="1"/>
    <col min="27" max="27" width="8.140625" style="38" customWidth="1"/>
    <col min="28" max="28" width="10.7109375" style="38" customWidth="1"/>
    <col min="29" max="29" width="8.140625" style="38" customWidth="1"/>
    <col min="30" max="31" width="9.7109375" style="38" customWidth="1"/>
    <col min="32" max="16384" width="9.140625" style="38"/>
  </cols>
  <sheetData>
    <row r="1" spans="1:32" ht="12.75" customHeight="1">
      <c r="C1" s="29" t="s">
        <v>80</v>
      </c>
    </row>
    <row r="2" spans="1:32" ht="12.75" customHeight="1">
      <c r="A2" s="40"/>
      <c r="B2" s="41"/>
      <c r="C2" s="41" t="str">
        <f>[2]Inputs!$C$4</f>
        <v>Rocky Mountain Power</v>
      </c>
      <c r="D2" s="42"/>
      <c r="E2" s="43"/>
      <c r="F2" s="41"/>
      <c r="G2" s="43"/>
      <c r="H2" s="43"/>
      <c r="I2" s="43"/>
      <c r="J2" s="41"/>
      <c r="K2" s="41"/>
      <c r="L2" s="41"/>
      <c r="M2" s="41"/>
      <c r="N2" s="41"/>
      <c r="O2" s="43"/>
      <c r="P2" s="43"/>
    </row>
    <row r="3" spans="1:32" ht="12.75" customHeight="1">
      <c r="A3" s="40"/>
      <c r="B3" s="41"/>
      <c r="C3" s="43" t="s">
        <v>81</v>
      </c>
      <c r="D3" s="42"/>
      <c r="E3" s="43"/>
      <c r="F3" s="41"/>
      <c r="G3" s="43"/>
      <c r="H3" s="41"/>
      <c r="I3" s="41"/>
      <c r="J3" s="41"/>
      <c r="K3" s="41"/>
      <c r="L3" s="41"/>
      <c r="M3" s="41"/>
      <c r="N3" s="41"/>
      <c r="O3" s="43"/>
      <c r="P3" s="43"/>
    </row>
    <row r="4" spans="1:32" ht="12.75" customHeight="1">
      <c r="A4" s="40"/>
      <c r="B4" s="41"/>
      <c r="C4" s="41" t="str">
        <f>[2]Inputs!$C$5</f>
        <v>State of Utah</v>
      </c>
      <c r="D4" s="42"/>
      <c r="E4" s="43"/>
      <c r="F4" s="41"/>
      <c r="G4" s="43"/>
      <c r="H4" s="41"/>
      <c r="I4" s="41"/>
      <c r="J4" s="41"/>
      <c r="K4" s="41"/>
      <c r="L4" s="41"/>
      <c r="M4" s="41"/>
      <c r="N4" s="41"/>
      <c r="O4" s="43"/>
      <c r="P4" s="43"/>
    </row>
    <row r="5" spans="1:32" ht="12.75" customHeight="1">
      <c r="A5" s="40"/>
      <c r="B5" s="41"/>
      <c r="C5" s="41" t="str">
        <f>[2]Inputs!$C$7</f>
        <v>2020 Protocol (Non Wgt)</v>
      </c>
      <c r="D5" s="42"/>
      <c r="E5" s="43"/>
      <c r="F5" s="41"/>
      <c r="G5" s="43"/>
      <c r="H5" s="41"/>
      <c r="I5" s="41"/>
      <c r="J5" s="41"/>
      <c r="K5" s="41"/>
      <c r="L5" s="41"/>
      <c r="M5" s="41"/>
      <c r="N5" s="41"/>
      <c r="O5" s="41"/>
      <c r="P5" s="41"/>
    </row>
    <row r="6" spans="1:32" ht="12.75" customHeight="1">
      <c r="A6" s="40"/>
      <c r="B6" s="44"/>
      <c r="C6" s="41" t="str">
        <f>[2]Inputs!C6</f>
        <v>12 Months Ended Dec 2020</v>
      </c>
      <c r="D6" s="42"/>
      <c r="E6" s="43"/>
      <c r="F6" s="41"/>
      <c r="G6" s="43"/>
      <c r="H6" s="41"/>
      <c r="I6" s="41"/>
      <c r="J6" s="41"/>
      <c r="K6" s="41"/>
      <c r="L6" s="41"/>
      <c r="M6" s="41"/>
      <c r="N6" s="41"/>
      <c r="O6" s="41"/>
      <c r="P6" s="41"/>
    </row>
    <row r="7" spans="1:32" ht="12.75" customHeight="1">
      <c r="A7" s="4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2" ht="12.75" customHeight="1">
      <c r="A8" s="40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2" ht="12.75" customHeight="1">
      <c r="A9" s="40"/>
      <c r="B9" s="29"/>
      <c r="C9" s="46" t="s">
        <v>2</v>
      </c>
      <c r="D9" s="47" t="s">
        <v>3</v>
      </c>
      <c r="E9" s="46" t="s">
        <v>4</v>
      </c>
      <c r="F9" s="46" t="s">
        <v>5</v>
      </c>
      <c r="G9" s="46" t="s">
        <v>6</v>
      </c>
      <c r="H9" s="46" t="s">
        <v>7</v>
      </c>
      <c r="I9" s="46" t="s">
        <v>8</v>
      </c>
      <c r="J9" s="46" t="s">
        <v>9</v>
      </c>
      <c r="K9" s="46" t="s">
        <v>10</v>
      </c>
      <c r="L9" s="46" t="s">
        <v>11</v>
      </c>
      <c r="M9" s="46" t="s">
        <v>12</v>
      </c>
      <c r="N9" s="46" t="s">
        <v>13</v>
      </c>
      <c r="O9" s="46" t="s">
        <v>14</v>
      </c>
      <c r="P9" s="46" t="s">
        <v>15</v>
      </c>
      <c r="Q9" s="46"/>
    </row>
    <row r="10" spans="1:32" ht="12.75" customHeight="1">
      <c r="A10" s="40"/>
      <c r="B10" s="29"/>
      <c r="C10" s="29"/>
      <c r="D10" s="27"/>
      <c r="E10" s="46"/>
      <c r="F10" s="48"/>
      <c r="G10" s="40"/>
      <c r="H10" s="40"/>
      <c r="I10" s="40"/>
      <c r="J10" s="40"/>
      <c r="K10" s="48"/>
      <c r="L10" s="40"/>
      <c r="M10" s="40"/>
      <c r="N10" s="40"/>
      <c r="O10" s="45"/>
      <c r="P10" s="45"/>
      <c r="Q10" s="49" t="s">
        <v>16</v>
      </c>
    </row>
    <row r="11" spans="1:32" ht="38.25">
      <c r="A11" s="40"/>
      <c r="B11" s="50"/>
      <c r="C11" s="51" t="s">
        <v>17</v>
      </c>
      <c r="D11" s="52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3">
        <f>ROUND(SUM(Q14:Q68),0)</f>
        <v>0</v>
      </c>
    </row>
    <row r="12" spans="1:32" ht="12.75" customHeight="1">
      <c r="A12" s="40"/>
      <c r="B12" s="29"/>
      <c r="C12" s="29"/>
      <c r="D12" s="2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32" ht="12.75" customHeight="1">
      <c r="A13" s="40">
        <f>ROW()</f>
        <v>13</v>
      </c>
      <c r="B13" s="29"/>
      <c r="C13" s="29" t="s">
        <v>19</v>
      </c>
      <c r="D13" s="2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32" ht="12.75" customHeight="1">
      <c r="A14" s="40">
        <f>ROW()</f>
        <v>14</v>
      </c>
      <c r="B14" s="29"/>
      <c r="C14" s="29" t="s">
        <v>20</v>
      </c>
      <c r="D14" s="27"/>
      <c r="E14" s="48">
        <f>SUM(F14:P14)</f>
        <v>99074455.747887865</v>
      </c>
      <c r="F14" s="29">
        <f>[2]Distribution!I15</f>
        <v>60430617.40339762</v>
      </c>
      <c r="G14" s="29">
        <f>[2]Distribution!J15</f>
        <v>22276327.342097227</v>
      </c>
      <c r="H14" s="29">
        <f>[2]Distribution!K15</f>
        <v>5012508.5272953436</v>
      </c>
      <c r="I14" s="29">
        <f>[2]Distribution!L15</f>
        <v>992556.84643857041</v>
      </c>
      <c r="J14" s="29">
        <f>[2]Distribution!M15</f>
        <v>514575.4622433043</v>
      </c>
      <c r="K14" s="29">
        <f>[2]Distribution!N15</f>
        <v>1274789.6687776451</v>
      </c>
      <c r="L14" s="29">
        <f>[2]Distribution!O15</f>
        <v>50113.611682213494</v>
      </c>
      <c r="M14" s="29">
        <f>[2]Distribution!P15</f>
        <v>12215.470690332621</v>
      </c>
      <c r="N14" s="29">
        <f>[2]Distribution!Q15</f>
        <v>8388459.4076197594</v>
      </c>
      <c r="O14" s="29">
        <f>[2]Distribution!R15</f>
        <v>71554.815969844232</v>
      </c>
      <c r="P14" s="29">
        <f>[2]Distribution!S15</f>
        <v>50737.191676007125</v>
      </c>
      <c r="Q14" s="38">
        <f>ROUND(SUM(F14:P14)-E14,0)</f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2.75" customHeight="1">
      <c r="A15" s="40">
        <f>ROW()</f>
        <v>15</v>
      </c>
      <c r="B15" s="29"/>
      <c r="C15" s="29" t="s">
        <v>21</v>
      </c>
      <c r="D15" s="27"/>
      <c r="E15" s="48">
        <f t="shared" ref="E15:E22" si="0">SUM(F15:P15)</f>
        <v>64965560.921468407</v>
      </c>
      <c r="F15" s="29">
        <f>[2]Distribution!I16</f>
        <v>42999401.510053687</v>
      </c>
      <c r="G15" s="29">
        <f>[2]Distribution!J16</f>
        <v>11653354.29254218</v>
      </c>
      <c r="H15" s="29">
        <f>[2]Distribution!K16</f>
        <v>2173208.9311834672</v>
      </c>
      <c r="I15" s="29">
        <f>[2]Distribution!L16</f>
        <v>1403803.667371355</v>
      </c>
      <c r="J15" s="29">
        <f>[2]Distribution!M16</f>
        <v>102860.01887130701</v>
      </c>
      <c r="K15" s="29">
        <f>[2]Distribution!N16</f>
        <v>849219.0086964108</v>
      </c>
      <c r="L15" s="29">
        <f>[2]Distribution!O16</f>
        <v>41771.212827328709</v>
      </c>
      <c r="M15" s="29">
        <f>[2]Distribution!P16</f>
        <v>17913.406457159785</v>
      </c>
      <c r="N15" s="29">
        <f>[2]Distribution!Q16</f>
        <v>5713574.2935097683</v>
      </c>
      <c r="O15" s="29">
        <f>[2]Distribution!R16</f>
        <v>5227.2899778716146</v>
      </c>
      <c r="P15" s="29">
        <f>[2]Distribution!S16</f>
        <v>5227.2899778716146</v>
      </c>
      <c r="Q15" s="38">
        <f t="shared" ref="Q15:Q24" si="1">ROUND(SUM(F15:P15)-E15,0)</f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2.75" customHeight="1">
      <c r="A16" s="40">
        <f>ROW()</f>
        <v>16</v>
      </c>
      <c r="B16" s="29"/>
      <c r="C16" s="29" t="s">
        <v>22</v>
      </c>
      <c r="D16" s="27"/>
      <c r="E16" s="48">
        <f t="shared" si="0"/>
        <v>5105863.6315270066</v>
      </c>
      <c r="F16" s="29">
        <f>[2]Distribution!I17</f>
        <v>3274619.9807163374</v>
      </c>
      <c r="G16" s="29">
        <f>[2]Distribution!J17</f>
        <v>1054216.4301797033</v>
      </c>
      <c r="H16" s="29">
        <f>[2]Distribution!K17</f>
        <v>210082.05430590335</v>
      </c>
      <c r="I16" s="29">
        <f>[2]Distribution!L17</f>
        <v>45249.592445199807</v>
      </c>
      <c r="J16" s="29">
        <f>[2]Distribution!M17</f>
        <v>5572.8097300213831</v>
      </c>
      <c r="K16" s="29">
        <f>[2]Distribution!N17</f>
        <v>72252.699148632601</v>
      </c>
      <c r="L16" s="29">
        <f>[2]Distribution!O17</f>
        <v>2760.4929419626974</v>
      </c>
      <c r="M16" s="29">
        <f>[2]Distribution!P17</f>
        <v>1168.0770047288404</v>
      </c>
      <c r="N16" s="29">
        <f>[2]Distribution!Q17</f>
        <v>439166.41352021066</v>
      </c>
      <c r="O16" s="29">
        <f>[2]Distribution!R17</f>
        <v>424.72721258022472</v>
      </c>
      <c r="P16" s="29">
        <f>[2]Distribution!S17</f>
        <v>350.35432172728827</v>
      </c>
      <c r="Q16" s="38">
        <f t="shared" si="1"/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2.75" customHeight="1">
      <c r="A17" s="40">
        <f>ROW()</f>
        <v>17</v>
      </c>
      <c r="B17" s="29"/>
      <c r="C17" s="29" t="s">
        <v>23</v>
      </c>
      <c r="D17" s="27"/>
      <c r="E17" s="48">
        <f t="shared" si="0"/>
        <v>20303468.875718616</v>
      </c>
      <c r="F17" s="29">
        <f>[2]Distribution!I18</f>
        <v>13065946.959963717</v>
      </c>
      <c r="G17" s="29">
        <f>[2]Distribution!J18</f>
        <v>4260283.888571633</v>
      </c>
      <c r="H17" s="29">
        <f>[2]Distribution!K18</f>
        <v>839995.4945557476</v>
      </c>
      <c r="I17" s="29">
        <f>[2]Distribution!L18</f>
        <v>115703.04060856946</v>
      </c>
      <c r="J17" s="29">
        <f>[2]Distribution!M18</f>
        <v>8431.452639814117</v>
      </c>
      <c r="K17" s="29">
        <f>[2]Distribution!N18</f>
        <v>295611.9120673234</v>
      </c>
      <c r="L17" s="29">
        <f>[2]Distribution!O18</f>
        <v>10422.726390321921</v>
      </c>
      <c r="M17" s="29">
        <f>[2]Distribution!P18</f>
        <v>4407.433714158602</v>
      </c>
      <c r="N17" s="29">
        <f>[2]Distribution!Q18</f>
        <v>1702547.1310821737</v>
      </c>
      <c r="O17" s="29">
        <f>[2]Distribution!R18</f>
        <v>51.37909348329476</v>
      </c>
      <c r="P17" s="29">
        <f>[2]Distribution!S18</f>
        <v>67.45703167140627</v>
      </c>
      <c r="Q17" s="38">
        <f t="shared" si="1"/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2.75" customHeight="1">
      <c r="A18" s="40">
        <f>ROW()</f>
        <v>18</v>
      </c>
      <c r="B18" s="29"/>
      <c r="C18" s="29" t="s">
        <v>24</v>
      </c>
      <c r="D18" s="27"/>
      <c r="E18" s="48">
        <f t="shared" si="0"/>
        <v>16789379.900500834</v>
      </c>
      <c r="F18" s="29">
        <f>[2]Distribution!I19</f>
        <v>8386874.7193224113</v>
      </c>
      <c r="G18" s="29">
        <f>[2]Distribution!J19</f>
        <v>4750981.3565019928</v>
      </c>
      <c r="H18" s="29">
        <f>[2]Distribution!K19</f>
        <v>939009.25450391695</v>
      </c>
      <c r="I18" s="29">
        <f>[2]Distribution!L19</f>
        <v>383472.56306913513</v>
      </c>
      <c r="J18" s="29">
        <f>[2]Distribution!M19</f>
        <v>-19007.853087385574</v>
      </c>
      <c r="K18" s="29">
        <f>[2]Distribution!N19</f>
        <v>202659.29949564085</v>
      </c>
      <c r="L18" s="29">
        <f>[2]Distribution!O19</f>
        <v>14644.026132688317</v>
      </c>
      <c r="M18" s="29">
        <f>[2]Distribution!P19</f>
        <v>30320.265560107458</v>
      </c>
      <c r="N18" s="29">
        <f>[2]Distribution!Q19</f>
        <v>2103683.7517557717</v>
      </c>
      <c r="O18" s="29">
        <f>[2]Distribution!R19</f>
        <v>-1863.6323790447104</v>
      </c>
      <c r="P18" s="29">
        <f>[2]Distribution!S19</f>
        <v>-1393.8503744003588</v>
      </c>
      <c r="Q18" s="38">
        <f t="shared" si="1"/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2.75" customHeight="1">
      <c r="A19" s="40">
        <f>ROW()</f>
        <v>19</v>
      </c>
      <c r="B19" s="29"/>
      <c r="C19" s="29" t="s">
        <v>25</v>
      </c>
      <c r="D19" s="27"/>
      <c r="E19" s="48">
        <f t="shared" si="0"/>
        <v>3802329.8089588177</v>
      </c>
      <c r="F19" s="29">
        <f>[2]Distribution!I20</f>
        <v>1899394.9710037515</v>
      </c>
      <c r="G19" s="29">
        <f>[2]Distribution!J20</f>
        <v>1075965.7676872404</v>
      </c>
      <c r="H19" s="29">
        <f>[2]Distribution!K20</f>
        <v>212659.60389531311</v>
      </c>
      <c r="I19" s="29">
        <f>[2]Distribution!L20</f>
        <v>86845.920821180407</v>
      </c>
      <c r="J19" s="29">
        <f>[2]Distribution!M20</f>
        <v>-4304.7525773313382</v>
      </c>
      <c r="K19" s="29">
        <f>[2]Distribution!N20</f>
        <v>45896.721624126025</v>
      </c>
      <c r="L19" s="29">
        <f>[2]Distribution!O20</f>
        <v>3316.4665650237707</v>
      </c>
      <c r="M19" s="29">
        <f>[2]Distribution!P20</f>
        <v>6866.7008691193496</v>
      </c>
      <c r="N19" s="29">
        <f>[2]Distribution!Q20</f>
        <v>476426.13874528371</v>
      </c>
      <c r="O19" s="29">
        <f>[2]Distribution!R20</f>
        <v>-422.06114756931282</v>
      </c>
      <c r="P19" s="29">
        <f>[2]Distribution!S20</f>
        <v>-315.66852732022534</v>
      </c>
      <c r="Q19" s="38">
        <f t="shared" si="1"/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2.75" customHeight="1">
      <c r="A20" s="40">
        <f>ROW()</f>
        <v>20</v>
      </c>
      <c r="B20" s="29"/>
      <c r="C20" s="29" t="s">
        <v>26</v>
      </c>
      <c r="D20" s="27"/>
      <c r="E20" s="48">
        <f t="shared" si="0"/>
        <v>-35148979.488413006</v>
      </c>
      <c r="F20" s="29">
        <f>[2]Distribution!I21</f>
        <v>-22619519.0833469</v>
      </c>
      <c r="G20" s="29">
        <f>[2]Distribution!J21</f>
        <v>-7375322.5092143631</v>
      </c>
      <c r="H20" s="29">
        <f>[2]Distribution!K21</f>
        <v>-1454184.2376407376</v>
      </c>
      <c r="I20" s="29">
        <f>[2]Distribution!L21</f>
        <v>-200302.90518292945</v>
      </c>
      <c r="J20" s="29">
        <f>[2]Distribution!M21</f>
        <v>-14596.370586150042</v>
      </c>
      <c r="K20" s="29">
        <f>[2]Distribution!N21</f>
        <v>-511757.72462266719</v>
      </c>
      <c r="L20" s="29">
        <f>[2]Distribution!O21</f>
        <v>-18043.625862617511</v>
      </c>
      <c r="M20" s="29">
        <f>[2]Distribution!P21</f>
        <v>-7630.0654909649065</v>
      </c>
      <c r="N20" s="29">
        <f>[2]Distribution!Q21</f>
        <v>-2947417.2396240677</v>
      </c>
      <c r="O20" s="29">
        <f>[2]Distribution!R21</f>
        <v>-88.946510275262682</v>
      </c>
      <c r="P20" s="29">
        <f>[2]Distribution!S21</f>
        <v>-116.78033133555192</v>
      </c>
      <c r="Q20" s="38">
        <f t="shared" si="1"/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2.75" customHeight="1">
      <c r="A21" s="40">
        <f>ROW()</f>
        <v>21</v>
      </c>
      <c r="B21" s="29"/>
      <c r="C21" s="29" t="s">
        <v>27</v>
      </c>
      <c r="E21" s="48">
        <f t="shared" si="0"/>
        <v>-524409.31087653944</v>
      </c>
      <c r="F21" s="29">
        <f>[2]Distribution!I22</f>
        <v>-337474.56078396231</v>
      </c>
      <c r="G21" s="29">
        <f>[2]Distribution!J22</f>
        <v>-110036.98687253015</v>
      </c>
      <c r="H21" s="29">
        <f>[2]Distribution!K22</f>
        <v>-21695.871830364089</v>
      </c>
      <c r="I21" s="29">
        <f>[2]Distribution!L22</f>
        <v>-2988.4426234387806</v>
      </c>
      <c r="J21" s="29">
        <f>[2]Distribution!M22</f>
        <v>-217.7722583070971</v>
      </c>
      <c r="K21" s="29">
        <f>[2]Distribution!N22</f>
        <v>-7635.2292331442532</v>
      </c>
      <c r="L21" s="29">
        <f>[2]Distribution!O22</f>
        <v>-269.20398663206197</v>
      </c>
      <c r="M21" s="29">
        <f>[2]Distribution!P22</f>
        <v>-113.83765458621089</v>
      </c>
      <c r="N21" s="29">
        <f>[2]Distribution!Q22</f>
        <v>-43974.336267897044</v>
      </c>
      <c r="O21" s="29">
        <f>[2]Distribution!R22</f>
        <v>-1.3270478641833694</v>
      </c>
      <c r="P21" s="29">
        <f>[2]Distribution!S22</f>
        <v>-1.7423178132326418</v>
      </c>
      <c r="Q21" s="38">
        <f t="shared" si="1"/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2.75" customHeight="1">
      <c r="A22" s="40">
        <f>ROW()</f>
        <v>22</v>
      </c>
      <c r="B22" s="29"/>
      <c r="C22" s="29" t="s">
        <v>28</v>
      </c>
      <c r="E22" s="48">
        <f t="shared" si="0"/>
        <v>-145.19610363781385</v>
      </c>
      <c r="F22" s="29">
        <f>[2]Distribution!I23</f>
        <v>-54.124816891842038</v>
      </c>
      <c r="G22" s="29">
        <f>[2]Distribution!J23</f>
        <v>-39.782904853845949</v>
      </c>
      <c r="H22" s="29">
        <f>[2]Distribution!K23</f>
        <v>-10.532693202817043</v>
      </c>
      <c r="I22" s="29">
        <f>[2]Distribution!L23</f>
        <v>-0.14332899194259313</v>
      </c>
      <c r="J22" s="29">
        <f>[2]Distribution!M23</f>
        <v>-24.168884343840851</v>
      </c>
      <c r="K22" s="29">
        <f>[2]Distribution!N23</f>
        <v>-1.421475472824242</v>
      </c>
      <c r="L22" s="29">
        <f>[2]Distribution!O23</f>
        <v>-4.0895834478444776E-2</v>
      </c>
      <c r="M22" s="29">
        <f>[2]Distribution!P23</f>
        <v>-3.2025905314876951E-2</v>
      </c>
      <c r="N22" s="29">
        <f>[2]Distribution!Q23</f>
        <v>-9.1633403468933476</v>
      </c>
      <c r="O22" s="29">
        <f>[2]Distribution!R23</f>
        <v>-3.486170251017092</v>
      </c>
      <c r="P22" s="29">
        <f>[2]Distribution!S23</f>
        <v>-2.299567542997393</v>
      </c>
      <c r="Q22" s="38">
        <f t="shared" si="1"/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2.75" customHeight="1">
      <c r="A23" s="40">
        <f>ROW()</f>
        <v>23</v>
      </c>
      <c r="B23" s="29"/>
      <c r="D23" s="2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32" ht="12.75" customHeight="1">
      <c r="A24" s="40">
        <f>ROW()</f>
        <v>24</v>
      </c>
      <c r="B24" s="29"/>
      <c r="C24" s="29" t="s">
        <v>29</v>
      </c>
      <c r="D24" s="27"/>
      <c r="E24" s="54">
        <f>SUM(E14:E22)</f>
        <v>174367524.89066839</v>
      </c>
      <c r="F24" s="54">
        <f>SUM(F14:F22)</f>
        <v>107099807.77550977</v>
      </c>
      <c r="G24" s="54">
        <f t="shared" ref="G24:P24" si="2">SUM(G14:G22)</f>
        <v>37585729.798588216</v>
      </c>
      <c r="H24" s="54">
        <f t="shared" si="2"/>
        <v>7911573.2235753881</v>
      </c>
      <c r="I24" s="54">
        <f t="shared" si="2"/>
        <v>2824340.1396186505</v>
      </c>
      <c r="J24" s="54">
        <f t="shared" si="2"/>
        <v>593288.82609092887</v>
      </c>
      <c r="K24" s="54">
        <f t="shared" si="2"/>
        <v>2221034.9344784943</v>
      </c>
      <c r="L24" s="54">
        <f t="shared" si="2"/>
        <v>104715.66579445486</v>
      </c>
      <c r="M24" s="54">
        <f t="shared" si="2"/>
        <v>65147.419124150219</v>
      </c>
      <c r="N24" s="54">
        <f t="shared" si="2"/>
        <v>15832456.397000652</v>
      </c>
      <c r="O24" s="54">
        <f t="shared" si="2"/>
        <v>74878.75899877488</v>
      </c>
      <c r="P24" s="54">
        <f t="shared" si="2"/>
        <v>54551.951888865071</v>
      </c>
      <c r="Q24" s="38">
        <f t="shared" si="1"/>
        <v>0</v>
      </c>
    </row>
    <row r="25" spans="1:32" ht="12.75" customHeight="1">
      <c r="A25" s="40">
        <f>ROW()</f>
        <v>25</v>
      </c>
      <c r="B25" s="29"/>
      <c r="C25" s="29"/>
      <c r="D25" s="2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32" ht="12.75" customHeight="1">
      <c r="A26" s="40">
        <f>ROW()</f>
        <v>26</v>
      </c>
      <c r="B26" s="29"/>
      <c r="C26" s="29"/>
      <c r="D26" s="2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32" ht="12.75" customHeight="1">
      <c r="A27" s="40">
        <f>ROW()</f>
        <v>27</v>
      </c>
      <c r="B27" s="29"/>
      <c r="C27" s="29" t="s">
        <v>31</v>
      </c>
      <c r="D27" s="2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32" ht="12.75" customHeight="1">
      <c r="A28" s="40">
        <f>ROW()</f>
        <v>28</v>
      </c>
      <c r="B28" s="29"/>
      <c r="C28" s="29" t="s">
        <v>32</v>
      </c>
      <c r="D28" s="27"/>
      <c r="E28" s="48">
        <f t="shared" ref="E28:E38" si="3">SUM(F28:P28)</f>
        <v>3431037570.7058916</v>
      </c>
      <c r="F28" s="29">
        <f>[2]Distribution!I31</f>
        <v>2202124060.334177</v>
      </c>
      <c r="G28" s="29">
        <f>[2]Distribution!J31</f>
        <v>707998557.12364936</v>
      </c>
      <c r="H28" s="29">
        <f>[2]Distribution!K31</f>
        <v>140978571.7756885</v>
      </c>
      <c r="I28" s="29">
        <f>[2]Distribution!L31</f>
        <v>30455060.309370689</v>
      </c>
      <c r="J28" s="29">
        <f>[2]Distribution!M31</f>
        <v>2731744.8667608812</v>
      </c>
      <c r="K28" s="29">
        <f>[2]Distribution!N31</f>
        <v>48579075.182089202</v>
      </c>
      <c r="L28" s="29">
        <f>[2]Distribution!O31</f>
        <v>1856582.336810288</v>
      </c>
      <c r="M28" s="29">
        <f>[2]Distribution!P31</f>
        <v>784974.47739451984</v>
      </c>
      <c r="N28" s="29">
        <f>[2]Distribution!Q31</f>
        <v>295251292.73580027</v>
      </c>
      <c r="O28" s="29">
        <f>[2]Distribution!R31</f>
        <v>138825.78207561179</v>
      </c>
      <c r="P28" s="29">
        <f>[2]Distribution!S31</f>
        <v>138825.78207561179</v>
      </c>
      <c r="Q28" s="38">
        <f t="shared" ref="Q28:Q38" si="4">ROUND(SUM(F28:P28)-E28,0)</f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2.75" customHeight="1">
      <c r="A29" s="40">
        <f>ROW()</f>
        <v>29</v>
      </c>
      <c r="B29" s="29"/>
      <c r="C29" s="29" t="s">
        <v>33</v>
      </c>
      <c r="D29" s="27"/>
      <c r="E29" s="48">
        <f t="shared" si="3"/>
        <v>5730528.6500000004</v>
      </c>
      <c r="F29" s="29">
        <f>[2]Distribution!I32</f>
        <v>3124583.440154918</v>
      </c>
      <c r="G29" s="29">
        <f>[2]Distribution!J32</f>
        <v>1673676.5553570024</v>
      </c>
      <c r="H29" s="29">
        <f>[2]Distribution!K32</f>
        <v>381941.29894013453</v>
      </c>
      <c r="I29" s="29">
        <f>[2]Distribution!L32</f>
        <v>1381.2452860768537</v>
      </c>
      <c r="J29" s="29">
        <f>[2]Distribution!M32</f>
        <v>0</v>
      </c>
      <c r="K29" s="29">
        <f>[2]Distribution!N32</f>
        <v>100094.87574366761</v>
      </c>
      <c r="L29" s="29">
        <f>[2]Distribution!O32</f>
        <v>1352.5736264618802</v>
      </c>
      <c r="M29" s="29">
        <f>[2]Distribution!P32</f>
        <v>310.74930292492849</v>
      </c>
      <c r="N29" s="29">
        <f>[2]Distribution!Q32</f>
        <v>447187.91158881475</v>
      </c>
      <c r="O29" s="29">
        <f>[2]Distribution!R32</f>
        <v>0</v>
      </c>
      <c r="P29" s="29">
        <f>[2]Distribution!S32</f>
        <v>0</v>
      </c>
      <c r="Q29" s="38">
        <f t="shared" si="4"/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2.75" customHeight="1">
      <c r="A30" s="40">
        <f>ROW()</f>
        <v>30</v>
      </c>
      <c r="B30" s="29"/>
      <c r="C30" s="29" t="s">
        <v>34</v>
      </c>
      <c r="D30" s="27"/>
      <c r="E30" s="48">
        <f t="shared" si="3"/>
        <v>0</v>
      </c>
      <c r="F30" s="29">
        <f>[2]Distribution!I33</f>
        <v>0</v>
      </c>
      <c r="G30" s="29">
        <f>[2]Distribution!J33</f>
        <v>0</v>
      </c>
      <c r="H30" s="29">
        <f>[2]Distribution!K33</f>
        <v>0</v>
      </c>
      <c r="I30" s="29">
        <f>[2]Distribution!L33</f>
        <v>0</v>
      </c>
      <c r="J30" s="29">
        <f>[2]Distribution!M33</f>
        <v>0</v>
      </c>
      <c r="K30" s="29">
        <f>[2]Distribution!N33</f>
        <v>0</v>
      </c>
      <c r="L30" s="29">
        <f>[2]Distribution!O33</f>
        <v>0</v>
      </c>
      <c r="M30" s="29">
        <f>[2]Distribution!P33</f>
        <v>0</v>
      </c>
      <c r="N30" s="29">
        <f>[2]Distribution!Q33</f>
        <v>0</v>
      </c>
      <c r="O30" s="29">
        <f>[2]Distribution!R33</f>
        <v>0</v>
      </c>
      <c r="P30" s="29">
        <f>[2]Distribution!S33</f>
        <v>0</v>
      </c>
      <c r="Q30" s="38">
        <f t="shared" si="4"/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2.75" customHeight="1">
      <c r="A31" s="40">
        <f>ROW()</f>
        <v>31</v>
      </c>
      <c r="B31" s="29"/>
      <c r="C31" s="2" t="s">
        <v>35</v>
      </c>
      <c r="D31" s="27"/>
      <c r="E31" s="48">
        <f t="shared" si="3"/>
        <v>0</v>
      </c>
      <c r="F31" s="29">
        <f>[2]Distribution!I34</f>
        <v>0</v>
      </c>
      <c r="G31" s="29">
        <f>[2]Distribution!J34</f>
        <v>0</v>
      </c>
      <c r="H31" s="29">
        <f>[2]Distribution!K34</f>
        <v>0</v>
      </c>
      <c r="I31" s="29">
        <f>[2]Distribution!L34</f>
        <v>0</v>
      </c>
      <c r="J31" s="29">
        <f>[2]Distribution!M34</f>
        <v>0</v>
      </c>
      <c r="K31" s="29">
        <f>[2]Distribution!N34</f>
        <v>0</v>
      </c>
      <c r="L31" s="29">
        <f>[2]Distribution!O34</f>
        <v>0</v>
      </c>
      <c r="M31" s="29">
        <f>[2]Distribution!P34</f>
        <v>0</v>
      </c>
      <c r="N31" s="29">
        <f>[2]Distribution!Q34</f>
        <v>0</v>
      </c>
      <c r="O31" s="29">
        <f>[2]Distribution!R34</f>
        <v>0</v>
      </c>
      <c r="P31" s="29">
        <f>[2]Distribution!S34</f>
        <v>0</v>
      </c>
      <c r="Q31" s="38">
        <f t="shared" si="4"/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2.75" customHeight="1">
      <c r="A32" s="40">
        <f>ROW()</f>
        <v>32</v>
      </c>
      <c r="B32" s="29"/>
      <c r="C32" s="29" t="s">
        <v>36</v>
      </c>
      <c r="D32" s="27"/>
      <c r="E32" s="48">
        <f t="shared" si="3"/>
        <v>3616831.5347980601</v>
      </c>
      <c r="F32" s="29">
        <f>[2]Distribution!I35</f>
        <v>2321371.18315366</v>
      </c>
      <c r="G32" s="29">
        <f>[2]Distribution!J35</f>
        <v>746337.35574906773</v>
      </c>
      <c r="H32" s="29">
        <f>[2]Distribution!K35</f>
        <v>148612.69619504554</v>
      </c>
      <c r="I32" s="29">
        <f>[2]Distribution!L35</f>
        <v>32104.230936313099</v>
      </c>
      <c r="J32" s="29">
        <f>[2]Distribution!M35</f>
        <v>2879.6714624989495</v>
      </c>
      <c r="K32" s="29">
        <f>[2]Distribution!N35</f>
        <v>51209.678538657776</v>
      </c>
      <c r="L32" s="29">
        <f>[2]Distribution!O35</f>
        <v>1957.1180450067202</v>
      </c>
      <c r="M32" s="29">
        <f>[2]Distribution!P35</f>
        <v>827.48159568186065</v>
      </c>
      <c r="N32" s="29">
        <f>[2]Distribution!Q35</f>
        <v>311239.43246037798</v>
      </c>
      <c r="O32" s="29">
        <f>[2]Distribution!R35</f>
        <v>146.34333087491476</v>
      </c>
      <c r="P32" s="29">
        <f>[2]Distribution!S35</f>
        <v>146.34333087491476</v>
      </c>
      <c r="Q32" s="38">
        <f t="shared" si="4"/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2.75" customHeight="1">
      <c r="A33" s="40">
        <f>ROW()</f>
        <v>33</v>
      </c>
      <c r="B33" s="29"/>
      <c r="C33" s="29" t="s">
        <v>37</v>
      </c>
      <c r="D33" s="27"/>
      <c r="E33" s="48">
        <f t="shared" si="3"/>
        <v>0</v>
      </c>
      <c r="F33" s="29">
        <f>[2]Distribution!I36</f>
        <v>0</v>
      </c>
      <c r="G33" s="29">
        <f>[2]Distribution!J36</f>
        <v>0</v>
      </c>
      <c r="H33" s="29">
        <f>[2]Distribution!K36</f>
        <v>0</v>
      </c>
      <c r="I33" s="29">
        <f>[2]Distribution!L36</f>
        <v>0</v>
      </c>
      <c r="J33" s="29">
        <f>[2]Distribution!M36</f>
        <v>0</v>
      </c>
      <c r="K33" s="29">
        <f>[2]Distribution!N36</f>
        <v>0</v>
      </c>
      <c r="L33" s="29">
        <f>[2]Distribution!O36</f>
        <v>0</v>
      </c>
      <c r="M33" s="29">
        <f>[2]Distribution!P36</f>
        <v>0</v>
      </c>
      <c r="N33" s="29">
        <f>[2]Distribution!Q36</f>
        <v>0</v>
      </c>
      <c r="O33" s="29">
        <f>[2]Distribution!R36</f>
        <v>0</v>
      </c>
      <c r="P33" s="29">
        <f>[2]Distribution!S36</f>
        <v>0</v>
      </c>
      <c r="Q33" s="38">
        <f t="shared" si="4"/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2.75" customHeight="1">
      <c r="A34" s="40">
        <f>ROW()</f>
        <v>34</v>
      </c>
      <c r="B34" s="29"/>
      <c r="C34" s="29" t="s">
        <v>38</v>
      </c>
      <c r="D34" s="27"/>
      <c r="E34" s="48">
        <f t="shared" si="3"/>
        <v>18702801.015424591</v>
      </c>
      <c r="F34" s="29">
        <f>[2]Distribution!I37</f>
        <v>12003916.384755732</v>
      </c>
      <c r="G34" s="29">
        <f>[2]Distribution!J37</f>
        <v>3859344.5452615824</v>
      </c>
      <c r="H34" s="29">
        <f>[2]Distribution!K37</f>
        <v>768483.03786337993</v>
      </c>
      <c r="I34" s="29">
        <f>[2]Distribution!L37</f>
        <v>166012.44409041209</v>
      </c>
      <c r="J34" s="29">
        <f>[2]Distribution!M37</f>
        <v>14890.912621928808</v>
      </c>
      <c r="K34" s="29">
        <f>[2]Distribution!N37</f>
        <v>264807.58602041187</v>
      </c>
      <c r="L34" s="29">
        <f>[2]Distribution!O37</f>
        <v>10120.34677515086</v>
      </c>
      <c r="M34" s="29">
        <f>[2]Distribution!P37</f>
        <v>4278.9451151000194</v>
      </c>
      <c r="N34" s="29">
        <f>[2]Distribution!Q37</f>
        <v>1609433.3168285484</v>
      </c>
      <c r="O34" s="29">
        <f>[2]Distribution!R37</f>
        <v>756.7480461709672</v>
      </c>
      <c r="P34" s="29">
        <f>[2]Distribution!S37</f>
        <v>756.7480461709672</v>
      </c>
      <c r="Q34" s="38">
        <f t="shared" si="4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2" ht="12.75" customHeight="1">
      <c r="A35" s="40">
        <f>ROW()</f>
        <v>35</v>
      </c>
      <c r="B35" s="29"/>
      <c r="C35" s="29" t="s">
        <v>39</v>
      </c>
      <c r="D35" s="27"/>
      <c r="E35" s="48">
        <f t="shared" si="3"/>
        <v>9477230.391943384</v>
      </c>
      <c r="F35" s="29">
        <f>[2]Distribution!I38</f>
        <v>6082718.8981014527</v>
      </c>
      <c r="G35" s="29">
        <f>[2]Distribution!J38</f>
        <v>1955637.4142658673</v>
      </c>
      <c r="H35" s="29">
        <f>[2]Distribution!K38</f>
        <v>389411.76758097822</v>
      </c>
      <c r="I35" s="29">
        <f>[2]Distribution!L38</f>
        <v>84123.131036730309</v>
      </c>
      <c r="J35" s="29">
        <f>[2]Distribution!M38</f>
        <v>7545.64033205126</v>
      </c>
      <c r="K35" s="29">
        <f>[2]Distribution!N38</f>
        <v>134185.38218847834</v>
      </c>
      <c r="L35" s="29">
        <f>[2]Distribution!O38</f>
        <v>5128.2616948854138</v>
      </c>
      <c r="M35" s="29">
        <f>[2]Distribution!P38</f>
        <v>2168.2607143624668</v>
      </c>
      <c r="N35" s="29">
        <f>[2]Distribution!Q38</f>
        <v>815544.70538794284</v>
      </c>
      <c r="O35" s="29">
        <f>[2]Distribution!R38</f>
        <v>383.46532031755407</v>
      </c>
      <c r="P35" s="29">
        <f>[2]Distribution!S38</f>
        <v>383.46532031755407</v>
      </c>
      <c r="Q35" s="38">
        <f t="shared" si="4"/>
        <v>0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12.75" customHeight="1">
      <c r="A36" s="40">
        <f>ROW()</f>
        <v>36</v>
      </c>
      <c r="B36" s="29"/>
      <c r="C36" s="29" t="s">
        <v>40</v>
      </c>
      <c r="E36" s="48">
        <f t="shared" si="3"/>
        <v>4622782.0657514837</v>
      </c>
      <c r="F36" s="29">
        <f>[2]Distribution!I39</f>
        <v>2801929.786623138</v>
      </c>
      <c r="G36" s="29">
        <f>[2]Distribution!J39</f>
        <v>1049350.724513578</v>
      </c>
      <c r="H36" s="29">
        <f>[2]Distribution!K39</f>
        <v>233019.75635137034</v>
      </c>
      <c r="I36" s="29">
        <f>[2]Distribution!L39</f>
        <v>48277.707094125428</v>
      </c>
      <c r="J36" s="29">
        <f>[2]Distribution!M39</f>
        <v>21476.564817014027</v>
      </c>
      <c r="K36" s="29">
        <f>[2]Distribution!N39</f>
        <v>59681.574372403338</v>
      </c>
      <c r="L36" s="29">
        <f>[2]Distribution!O39</f>
        <v>2424.0855722665619</v>
      </c>
      <c r="M36" s="29">
        <f>[2]Distribution!P39</f>
        <v>977.38982984416498</v>
      </c>
      <c r="N36" s="29">
        <f>[2]Distribution!Q39</f>
        <v>400544.22678338049</v>
      </c>
      <c r="O36" s="29">
        <f>[2]Distribution!R39</f>
        <v>2984.6064979850926</v>
      </c>
      <c r="P36" s="29">
        <f>[2]Distribution!S39</f>
        <v>2115.6432963765601</v>
      </c>
      <c r="Q36" s="38">
        <f t="shared" si="4"/>
        <v>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2.75" customHeight="1">
      <c r="A37" s="40">
        <f>ROW()</f>
        <v>37</v>
      </c>
      <c r="B37" s="29"/>
      <c r="C37" s="29" t="s">
        <v>41</v>
      </c>
      <c r="D37" s="27"/>
      <c r="E37" s="48">
        <f t="shared" si="3"/>
        <v>0</v>
      </c>
      <c r="F37" s="29">
        <f>[2]Distribution!I40</f>
        <v>0</v>
      </c>
      <c r="G37" s="29">
        <f>[2]Distribution!J40</f>
        <v>0</v>
      </c>
      <c r="H37" s="29">
        <f>[2]Distribution!K40</f>
        <v>0</v>
      </c>
      <c r="I37" s="29">
        <f>[2]Distribution!L40</f>
        <v>0</v>
      </c>
      <c r="J37" s="29">
        <f>[2]Distribution!M40</f>
        <v>0</v>
      </c>
      <c r="K37" s="29">
        <f>[2]Distribution!N40</f>
        <v>0</v>
      </c>
      <c r="L37" s="29">
        <f>[2]Distribution!O40</f>
        <v>0</v>
      </c>
      <c r="M37" s="29">
        <f>[2]Distribution!P40</f>
        <v>0</v>
      </c>
      <c r="N37" s="29">
        <f>[2]Distribution!Q40</f>
        <v>0</v>
      </c>
      <c r="O37" s="29">
        <f>[2]Distribution!R40</f>
        <v>0</v>
      </c>
      <c r="P37" s="29">
        <f>[2]Distribution!S40</f>
        <v>0</v>
      </c>
      <c r="Q37" s="38">
        <f t="shared" si="4"/>
        <v>0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ht="12.75" customHeight="1">
      <c r="A38" s="40">
        <f>ROW()</f>
        <v>38</v>
      </c>
      <c r="B38" s="29"/>
      <c r="C38" s="29" t="s">
        <v>42</v>
      </c>
      <c r="D38" s="27"/>
      <c r="E38" s="48">
        <f t="shared" si="3"/>
        <v>0</v>
      </c>
      <c r="F38" s="29">
        <f>[2]Distribution!I41</f>
        <v>0</v>
      </c>
      <c r="G38" s="29">
        <f>[2]Distribution!J41</f>
        <v>0</v>
      </c>
      <c r="H38" s="29">
        <f>[2]Distribution!K41</f>
        <v>0</v>
      </c>
      <c r="I38" s="29">
        <f>[2]Distribution!L41</f>
        <v>0</v>
      </c>
      <c r="J38" s="29">
        <f>[2]Distribution!M41</f>
        <v>0</v>
      </c>
      <c r="K38" s="29">
        <f>[2]Distribution!N41</f>
        <v>0</v>
      </c>
      <c r="L38" s="29">
        <f>[2]Distribution!O41</f>
        <v>0</v>
      </c>
      <c r="M38" s="29">
        <f>[2]Distribution!P41</f>
        <v>0</v>
      </c>
      <c r="N38" s="29">
        <f>[2]Distribution!Q41</f>
        <v>0</v>
      </c>
      <c r="O38" s="29">
        <f>[2]Distribution!R41</f>
        <v>0</v>
      </c>
      <c r="P38" s="29">
        <f>[2]Distribution!S41</f>
        <v>0</v>
      </c>
      <c r="Q38" s="38">
        <f t="shared" si="4"/>
        <v>0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ht="12.75" customHeight="1">
      <c r="A39" s="40">
        <f>ROW()</f>
        <v>39</v>
      </c>
      <c r="B39" s="29"/>
      <c r="C39" s="29"/>
      <c r="D39" s="2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32" ht="12.75" customHeight="1">
      <c r="A40" s="40">
        <f>ROW()</f>
        <v>40</v>
      </c>
      <c r="B40" s="29"/>
      <c r="C40" s="29" t="s">
        <v>43</v>
      </c>
      <c r="D40" s="27"/>
      <c r="E40" s="54">
        <f>SUM(E28:E38)</f>
        <v>3473187744.3638096</v>
      </c>
      <c r="F40" s="54">
        <f t="shared" ref="F40:P40" si="5">SUM(F28:F38)</f>
        <v>2228458580.0269656</v>
      </c>
      <c r="G40" s="54">
        <f t="shared" si="5"/>
        <v>717282903.71879637</v>
      </c>
      <c r="H40" s="54">
        <f t="shared" si="5"/>
        <v>142900040.3326194</v>
      </c>
      <c r="I40" s="54">
        <f t="shared" si="5"/>
        <v>30786959.067814346</v>
      </c>
      <c r="J40" s="54">
        <f t="shared" si="5"/>
        <v>2778537.6559943743</v>
      </c>
      <c r="K40" s="54">
        <f t="shared" si="5"/>
        <v>49189054.278952815</v>
      </c>
      <c r="L40" s="54">
        <f t="shared" si="5"/>
        <v>1877564.7225240592</v>
      </c>
      <c r="M40" s="54">
        <f t="shared" si="5"/>
        <v>793537.30395243329</v>
      </c>
      <c r="N40" s="54">
        <f t="shared" si="5"/>
        <v>298835242.32884932</v>
      </c>
      <c r="O40" s="54">
        <f t="shared" si="5"/>
        <v>143096.94527096034</v>
      </c>
      <c r="P40" s="54">
        <f t="shared" si="5"/>
        <v>142227.9820693518</v>
      </c>
      <c r="Q40" s="38">
        <f>ROUND(SUM(F40:P40)-E40,0)</f>
        <v>0</v>
      </c>
    </row>
    <row r="41" spans="1:32" ht="12.75" customHeight="1">
      <c r="A41" s="40">
        <f>ROW()</f>
        <v>41</v>
      </c>
      <c r="B41" s="29"/>
      <c r="C41" s="29"/>
      <c r="D41" s="2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32" ht="12.75" customHeight="1">
      <c r="A42" s="40">
        <f>ROW()</f>
        <v>42</v>
      </c>
      <c r="B42" s="29"/>
      <c r="C42" s="29" t="s">
        <v>44</v>
      </c>
      <c r="D42" s="2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32" ht="12.75" customHeight="1">
      <c r="A43" s="40">
        <f>ROW()</f>
        <v>43</v>
      </c>
      <c r="B43" s="29"/>
      <c r="C43" s="29" t="s">
        <v>45</v>
      </c>
      <c r="D43" s="27"/>
      <c r="E43" s="48">
        <f>SUM(F43:P43)</f>
        <v>-1107961858.9919887</v>
      </c>
      <c r="F43" s="29">
        <f>[2]Distribution!I46</f>
        <v>-708115521.23826969</v>
      </c>
      <c r="G43" s="29">
        <f>[2]Distribution!J46</f>
        <v>-224145015.1192756</v>
      </c>
      <c r="H43" s="29">
        <f>[2]Distribution!K46</f>
        <v>-45641814.44571317</v>
      </c>
      <c r="I43" s="29">
        <f>[2]Distribution!L46</f>
        <v>-17016938.85425131</v>
      </c>
      <c r="J43" s="29">
        <f>[2]Distribution!M46</f>
        <v>-1310022.4084205262</v>
      </c>
      <c r="K43" s="29">
        <f>[2]Distribution!N46</f>
        <v>-14916238.159905696</v>
      </c>
      <c r="L43" s="29">
        <f>[2]Distribution!O46</f>
        <v>-634167.11343899358</v>
      </c>
      <c r="M43" s="29">
        <f>[2]Distribution!P46</f>
        <v>-234201.93281541369</v>
      </c>
      <c r="N43" s="29">
        <f>[2]Distribution!Q46</f>
        <v>-95814790.473350093</v>
      </c>
      <c r="O43" s="29">
        <f>[2]Distribution!R46</f>
        <v>-66574.623274097787</v>
      </c>
      <c r="P43" s="29">
        <f>[2]Distribution!S46</f>
        <v>-66574.623274097787</v>
      </c>
      <c r="Q43" s="38">
        <f t="shared" ref="Q43:Q49" si="6">ROUND(SUM(F43:P43)-E43,0)</f>
        <v>0</v>
      </c>
    </row>
    <row r="44" spans="1:32" ht="12.75" customHeight="1">
      <c r="A44" s="40">
        <f>ROW()</f>
        <v>44</v>
      </c>
      <c r="B44" s="29"/>
      <c r="C44" s="29" t="s">
        <v>46</v>
      </c>
      <c r="D44" s="27"/>
      <c r="E44" s="48">
        <f t="shared" ref="E44:E49" si="7">SUM(F44:P44)</f>
        <v>-36343384.451173499</v>
      </c>
      <c r="F44" s="29">
        <f>[2]Distribution!I47</f>
        <v>-23326075.475599784</v>
      </c>
      <c r="G44" s="29">
        <f>[2]Distribution!J47</f>
        <v>-7499499.2687086994</v>
      </c>
      <c r="H44" s="29">
        <f>[2]Distribution!K47</f>
        <v>-1493320.4104690352</v>
      </c>
      <c r="I44" s="29">
        <f>[2]Distribution!L47</f>
        <v>-322596.28246490337</v>
      </c>
      <c r="J44" s="29">
        <f>[2]Distribution!M47</f>
        <v>-28936.10223416605</v>
      </c>
      <c r="K44" s="29">
        <f>[2]Distribution!N47</f>
        <v>-514575.53851906501</v>
      </c>
      <c r="L44" s="29">
        <f>[2]Distribution!O47</f>
        <v>-19665.912786280671</v>
      </c>
      <c r="M44" s="29">
        <f>[2]Distribution!P47</f>
        <v>-8314.8693735926172</v>
      </c>
      <c r="N44" s="29">
        <f>[2]Distribution!Q47</f>
        <v>-3127459.5571961375</v>
      </c>
      <c r="O44" s="29">
        <f>[2]Distribution!R47</f>
        <v>-1470.516910915308</v>
      </c>
      <c r="P44" s="29">
        <f>[2]Distribution!S47</f>
        <v>-1470.516910915308</v>
      </c>
      <c r="Q44" s="38">
        <f t="shared" si="6"/>
        <v>0</v>
      </c>
    </row>
    <row r="45" spans="1:32" ht="12.75" customHeight="1">
      <c r="A45" s="40">
        <f>ROW()</f>
        <v>45</v>
      </c>
      <c r="B45" s="29"/>
      <c r="C45" s="29" t="s">
        <v>47</v>
      </c>
      <c r="D45" s="27"/>
      <c r="E45" s="48">
        <f t="shared" si="7"/>
        <v>-343724589.57129079</v>
      </c>
      <c r="F45" s="29">
        <f>[2]Distribution!I48</f>
        <v>-221219965.49268615</v>
      </c>
      <c r="G45" s="29">
        <f>[2]Distribution!J48</f>
        <v>-71510952.792899966</v>
      </c>
      <c r="H45" s="29">
        <f>[2]Distribution!K48</f>
        <v>-14052174.336716009</v>
      </c>
      <c r="I45" s="29">
        <f>[2]Distribution!L48</f>
        <v>-1942862.8400330653</v>
      </c>
      <c r="J45" s="29">
        <f>[2]Distribution!M48</f>
        <v>-211152.57703932424</v>
      </c>
      <c r="K45" s="29">
        <f>[2]Distribution!N48</f>
        <v>-4991995.6105883354</v>
      </c>
      <c r="L45" s="29">
        <f>[2]Distribution!O48</f>
        <v>-180873.66940591566</v>
      </c>
      <c r="M45" s="29">
        <f>[2]Distribution!P48</f>
        <v>-82256.141230592795</v>
      </c>
      <c r="N45" s="29">
        <f>[2]Distribution!Q48</f>
        <v>-29510894.793420251</v>
      </c>
      <c r="O45" s="29">
        <f>[2]Distribution!R48</f>
        <v>-10730.658635600521</v>
      </c>
      <c r="P45" s="29">
        <f>[2]Distribution!S48</f>
        <v>-10730.658635600521</v>
      </c>
      <c r="Q45" s="38">
        <f t="shared" si="6"/>
        <v>0</v>
      </c>
    </row>
    <row r="46" spans="1:32" ht="12.75" customHeight="1">
      <c r="A46" s="40">
        <f>ROW()</f>
        <v>46</v>
      </c>
      <c r="B46" s="29"/>
      <c r="C46" s="29" t="s">
        <v>48</v>
      </c>
      <c r="D46" s="27"/>
      <c r="E46" s="48">
        <f t="shared" si="7"/>
        <v>-477662.14109313389</v>
      </c>
      <c r="F46" s="29">
        <f>[2]Distribution!I49</f>
        <v>-307202.25802811678</v>
      </c>
      <c r="G46" s="29">
        <f>[2]Distribution!J49</f>
        <v>-99502.809864875642</v>
      </c>
      <c r="H46" s="29">
        <f>[2]Distribution!K49</f>
        <v>-19602.406662159239</v>
      </c>
      <c r="I46" s="29">
        <f>[2]Distribution!L49</f>
        <v>-2739.625342608475</v>
      </c>
      <c r="J46" s="29">
        <f>[2]Distribution!M49</f>
        <v>-290.93099573195036</v>
      </c>
      <c r="K46" s="29">
        <f>[2]Distribution!N49</f>
        <v>-6924.1464621945852</v>
      </c>
      <c r="L46" s="29">
        <f>[2]Distribution!O49</f>
        <v>-251.23526879074089</v>
      </c>
      <c r="M46" s="29">
        <f>[2]Distribution!P49</f>
        <v>-113.31081102143324</v>
      </c>
      <c r="N46" s="29">
        <f>[2]Distribution!Q49</f>
        <v>-41005.847749036366</v>
      </c>
      <c r="O46" s="29">
        <f>[2]Distribution!R49</f>
        <v>-14.784954299343006</v>
      </c>
      <c r="P46" s="29">
        <f>[2]Distribution!S49</f>
        <v>-14.784954299343006</v>
      </c>
      <c r="Q46" s="38">
        <f t="shared" si="6"/>
        <v>0</v>
      </c>
    </row>
    <row r="47" spans="1:32" ht="12.75" customHeight="1">
      <c r="A47" s="40">
        <f>ROW()</f>
        <v>47</v>
      </c>
      <c r="B47" s="29"/>
      <c r="C47" s="29" t="s">
        <v>49</v>
      </c>
      <c r="D47" s="27"/>
      <c r="E47" s="48">
        <f t="shared" si="7"/>
        <v>-13086124.370769236</v>
      </c>
      <c r="F47" s="29">
        <f>[2]Distribution!I50</f>
        <v>-7376209.3267769339</v>
      </c>
      <c r="G47" s="29">
        <f>[2]Distribution!J50</f>
        <v>-200338.8050847144</v>
      </c>
      <c r="H47" s="29">
        <f>[2]Distribution!K50</f>
        <v>-41235.983051238683</v>
      </c>
      <c r="I47" s="29">
        <f>[2]Distribution!L50</f>
        <v>-276254.60575756221</v>
      </c>
      <c r="J47" s="29">
        <f>[2]Distribution!M50</f>
        <v>0</v>
      </c>
      <c r="K47" s="29">
        <f>[2]Distribution!N50</f>
        <v>-58409.588167303737</v>
      </c>
      <c r="L47" s="29">
        <f>[2]Distribution!O50</f>
        <v>-30885.78324016527</v>
      </c>
      <c r="M47" s="29">
        <f>[2]Distribution!P50</f>
        <v>-39815.558555619486</v>
      </c>
      <c r="N47" s="29">
        <f>[2]Distribution!Q50</f>
        <v>-5062974.7201356981</v>
      </c>
      <c r="O47" s="29">
        <f>[2]Distribution!R50</f>
        <v>0</v>
      </c>
      <c r="P47" s="29">
        <f>[2]Distribution!S50</f>
        <v>0</v>
      </c>
      <c r="Q47" s="38">
        <f t="shared" si="6"/>
        <v>0</v>
      </c>
    </row>
    <row r="48" spans="1:32">
      <c r="A48" s="40">
        <f>ROW()</f>
        <v>48</v>
      </c>
      <c r="B48" s="29"/>
      <c r="C48" s="29" t="s">
        <v>50</v>
      </c>
      <c r="D48" s="27"/>
      <c r="E48" s="48">
        <f t="shared" si="7"/>
        <v>0</v>
      </c>
      <c r="F48" s="29">
        <f>[2]Distribution!I51</f>
        <v>0</v>
      </c>
      <c r="G48" s="29">
        <f>[2]Distribution!J51</f>
        <v>0</v>
      </c>
      <c r="H48" s="29">
        <f>[2]Distribution!K51</f>
        <v>0</v>
      </c>
      <c r="I48" s="29">
        <f>[2]Distribution!L51</f>
        <v>0</v>
      </c>
      <c r="J48" s="29">
        <f>[2]Distribution!M51</f>
        <v>0</v>
      </c>
      <c r="K48" s="29">
        <f>[2]Distribution!N51</f>
        <v>0</v>
      </c>
      <c r="L48" s="29">
        <f>[2]Distribution!O51</f>
        <v>0</v>
      </c>
      <c r="M48" s="29">
        <f>[2]Distribution!P51</f>
        <v>0</v>
      </c>
      <c r="N48" s="29">
        <f>[2]Distribution!Q51</f>
        <v>0</v>
      </c>
      <c r="O48" s="29">
        <f>[2]Distribution!R51</f>
        <v>0</v>
      </c>
      <c r="P48" s="29">
        <f>[2]Distribution!S51</f>
        <v>0</v>
      </c>
      <c r="Q48" s="38">
        <f t="shared" si="6"/>
        <v>0</v>
      </c>
    </row>
    <row r="49" spans="1:17">
      <c r="A49" s="40">
        <f>ROW()</f>
        <v>49</v>
      </c>
      <c r="B49" s="29"/>
      <c r="C49" s="29" t="s">
        <v>51</v>
      </c>
      <c r="D49" s="27"/>
      <c r="E49" s="48">
        <f t="shared" si="7"/>
        <v>-749230.9200242355</v>
      </c>
      <c r="F49" s="29">
        <f>[2]Distribution!I52</f>
        <v>189608.74048894853</v>
      </c>
      <c r="G49" s="29">
        <f>[2]Distribution!J52</f>
        <v>-284529.95086498372</v>
      </c>
      <c r="H49" s="29">
        <f>[2]Distribution!K52</f>
        <v>-114060.89021528004</v>
      </c>
      <c r="I49" s="29">
        <f>[2]Distribution!L52</f>
        <v>5654.1786643336754</v>
      </c>
      <c r="J49" s="29">
        <f>[2]Distribution!M52</f>
        <v>-409699.85742873594</v>
      </c>
      <c r="K49" s="29">
        <f>[2]Distribution!N52</f>
        <v>-6049.7293625676066</v>
      </c>
      <c r="L49" s="29">
        <f>[2]Distribution!O52</f>
        <v>6.4561593972908895</v>
      </c>
      <c r="M49" s="29">
        <f>[2]Distribution!P52</f>
        <v>-1008.6856089706562</v>
      </c>
      <c r="N49" s="29">
        <f>[2]Distribution!Q52</f>
        <v>-12942.76964160346</v>
      </c>
      <c r="O49" s="29">
        <f>[2]Distribution!R52</f>
        <v>-59319.025358292143</v>
      </c>
      <c r="P49" s="29">
        <f>[2]Distribution!S52</f>
        <v>-56889.386856481295</v>
      </c>
      <c r="Q49" s="38">
        <f t="shared" si="6"/>
        <v>0</v>
      </c>
    </row>
    <row r="50" spans="1:17">
      <c r="A50" s="40">
        <f>ROW()</f>
        <v>50</v>
      </c>
      <c r="B50" s="29"/>
      <c r="C50" s="29"/>
      <c r="D50" s="2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7">
      <c r="A51" s="40">
        <f>ROW()</f>
        <v>51</v>
      </c>
      <c r="B51" s="29"/>
      <c r="C51" s="29" t="s">
        <v>52</v>
      </c>
      <c r="D51" s="27"/>
      <c r="E51" s="54">
        <f>SUM(E43:E49)</f>
        <v>-1502342850.4463394</v>
      </c>
      <c r="F51" s="54">
        <f t="shared" ref="F51:P51" si="8">SUM(F43:F49)</f>
        <v>-960155365.05087173</v>
      </c>
      <c r="G51" s="54">
        <f t="shared" si="8"/>
        <v>-303739838.7466988</v>
      </c>
      <c r="H51" s="54">
        <f t="shared" si="8"/>
        <v>-61362208.472826891</v>
      </c>
      <c r="I51" s="54">
        <f t="shared" si="8"/>
        <v>-19555738.029185113</v>
      </c>
      <c r="J51" s="54">
        <f t="shared" si="8"/>
        <v>-1960101.8761184844</v>
      </c>
      <c r="K51" s="54">
        <f t="shared" si="8"/>
        <v>-20494192.773005161</v>
      </c>
      <c r="L51" s="54">
        <f t="shared" si="8"/>
        <v>-865837.25798074855</v>
      </c>
      <c r="M51" s="54">
        <f t="shared" si="8"/>
        <v>-365710.49839521066</v>
      </c>
      <c r="N51" s="54">
        <f t="shared" si="8"/>
        <v>-133570068.16149284</v>
      </c>
      <c r="O51" s="54">
        <f t="shared" si="8"/>
        <v>-138109.60913320511</v>
      </c>
      <c r="P51" s="54">
        <f t="shared" si="8"/>
        <v>-135679.97063139427</v>
      </c>
      <c r="Q51" s="38">
        <f>ROUND(SUM(F51:P51)-E51,0)</f>
        <v>0</v>
      </c>
    </row>
    <row r="52" spans="1:17">
      <c r="A52" s="40">
        <f>ROW()</f>
        <v>52</v>
      </c>
      <c r="B52" s="29"/>
      <c r="C52" s="29"/>
      <c r="D52" s="2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7" ht="13.5" thickBot="1">
      <c r="A53" s="40">
        <f>ROW()</f>
        <v>53</v>
      </c>
      <c r="B53" s="29"/>
      <c r="C53" s="29" t="s">
        <v>53</v>
      </c>
      <c r="D53" s="27"/>
      <c r="E53" s="55">
        <f>E40+E51</f>
        <v>1970844893.9174702</v>
      </c>
      <c r="F53" s="55">
        <f t="shared" ref="F53:P53" si="9">F40+F51</f>
        <v>1268303214.9760938</v>
      </c>
      <c r="G53" s="55">
        <f t="shared" si="9"/>
        <v>413543064.97209758</v>
      </c>
      <c r="H53" s="55">
        <f t="shared" si="9"/>
        <v>81537831.859792501</v>
      </c>
      <c r="I53" s="55">
        <f t="shared" si="9"/>
        <v>11231221.038629234</v>
      </c>
      <c r="J53" s="55">
        <f t="shared" si="9"/>
        <v>818435.77987588989</v>
      </c>
      <c r="K53" s="55">
        <f t="shared" si="9"/>
        <v>28694861.505947653</v>
      </c>
      <c r="L53" s="55">
        <f t="shared" si="9"/>
        <v>1011727.4645433107</v>
      </c>
      <c r="M53" s="55">
        <f t="shared" si="9"/>
        <v>427826.80555722263</v>
      </c>
      <c r="N53" s="55">
        <f t="shared" si="9"/>
        <v>165265174.16735649</v>
      </c>
      <c r="O53" s="55">
        <f t="shared" si="9"/>
        <v>4987.336137755221</v>
      </c>
      <c r="P53" s="55">
        <f t="shared" si="9"/>
        <v>6548.0114379575243</v>
      </c>
      <c r="Q53" s="38">
        <f>ROUND(SUM(F53:P53)-E53,0)</f>
        <v>0</v>
      </c>
    </row>
    <row r="54" spans="1:17" ht="13.5" thickTop="1">
      <c r="A54" s="40">
        <f>ROW()</f>
        <v>54</v>
      </c>
      <c r="B54" s="29"/>
      <c r="C54" s="29"/>
      <c r="D54" s="2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7">
      <c r="A55" s="40">
        <f>ROW()</f>
        <v>55</v>
      </c>
      <c r="B55" s="29"/>
      <c r="C55" s="2" t="s">
        <v>54</v>
      </c>
      <c r="D55" s="27"/>
      <c r="E55" s="56"/>
      <c r="F55" s="56">
        <f>'Class Summary'!F59</f>
        <v>7.0078618727646008E-2</v>
      </c>
      <c r="G55" s="56">
        <f>'Class Summary'!G59</f>
        <v>8.4608392480353831E-2</v>
      </c>
      <c r="H55" s="56">
        <f>'Class Summary'!H59</f>
        <v>8.3855396582749833E-2</v>
      </c>
      <c r="I55" s="56">
        <f>'Class Summary'!I59</f>
        <v>0.24259986895448557</v>
      </c>
      <c r="J55" s="56">
        <f>'Class Summary'!J59</f>
        <v>5.3291076230776675E-2</v>
      </c>
      <c r="K55" s="56">
        <f>'Class Summary'!K59</f>
        <v>6.8646323872486301E-2</v>
      </c>
      <c r="L55" s="56">
        <f>'Class Summary'!L59</f>
        <v>0.10463867075178612</v>
      </c>
      <c r="M55" s="56">
        <f>'Class Summary'!M59</f>
        <v>0.31514843053368302</v>
      </c>
      <c r="N55" s="56">
        <f>'Class Summary'!N59</f>
        <v>9.3181773379182126E-2</v>
      </c>
      <c r="O55" s="56">
        <f>'Class Summary'!O59</f>
        <v>3.9526544828181007E-2</v>
      </c>
      <c r="P55" s="56">
        <f>'Class Summary'!P59</f>
        <v>7.2633755413185563E-2</v>
      </c>
    </row>
    <row r="56" spans="1:17">
      <c r="A56" s="40">
        <f>ROW()</f>
        <v>56</v>
      </c>
      <c r="B56" s="29"/>
    </row>
    <row r="57" spans="1:17">
      <c r="A57" s="40">
        <f>ROW()</f>
        <v>57</v>
      </c>
      <c r="B57" s="29"/>
      <c r="C57" s="29" t="s">
        <v>68</v>
      </c>
      <c r="D57" s="27">
        <f>'[2]P+T+D+R+M'!$H$59</f>
        <v>7.4195396136957165E-2</v>
      </c>
      <c r="E57" s="29">
        <f>$D$57*E53</f>
        <v>146227617.62870601</v>
      </c>
      <c r="F57" s="29">
        <f t="shared" ref="F57:P57" si="10">$D$57*F53</f>
        <v>94102259.456927627</v>
      </c>
      <c r="G57" s="29">
        <f t="shared" si="10"/>
        <v>30682991.525296193</v>
      </c>
      <c r="H57" s="29">
        <f t="shared" si="10"/>
        <v>6049731.7349859113</v>
      </c>
      <c r="I57" s="29">
        <f t="shared" si="10"/>
        <v>833304.8940628235</v>
      </c>
      <c r="J57" s="29">
        <f t="shared" si="10"/>
        <v>60724.166900551121</v>
      </c>
      <c r="K57" s="29">
        <f t="shared" si="10"/>
        <v>2129026.6165289092</v>
      </c>
      <c r="L57" s="29">
        <f t="shared" si="10"/>
        <v>75065.520014430222</v>
      </c>
      <c r="M57" s="29">
        <f t="shared" si="10"/>
        <v>31742.77931632708</v>
      </c>
      <c r="N57" s="29">
        <f t="shared" si="10"/>
        <v>12261915.064990235</v>
      </c>
      <c r="O57" s="29">
        <f t="shared" si="10"/>
        <v>370.03738040891056</v>
      </c>
      <c r="P57" s="29">
        <f t="shared" si="10"/>
        <v>485.83230254858501</v>
      </c>
      <c r="Q57" s="38">
        <f>ROUND(SUM(F57:P57)-E57,0)</f>
        <v>0</v>
      </c>
    </row>
    <row r="58" spans="1:17">
      <c r="A58" s="40">
        <f>ROW()</f>
        <v>58</v>
      </c>
      <c r="B58" s="29"/>
      <c r="C58" s="29" t="s">
        <v>29</v>
      </c>
      <c r="D58" s="27"/>
      <c r="E58" s="30">
        <f>SUM(F58:P58)</f>
        <v>172783341.80077738</v>
      </c>
      <c r="F58" s="30">
        <f>F24+((F57-(F53*F55))*(1/[2]Inputs!$H$20))-(F57-(F53*F55))</f>
        <v>108802085.56784792</v>
      </c>
      <c r="G58" s="30">
        <f>G24+((G57-(G53*G55))*(1/[2]Inputs!$H$20))-(G57-(G53*G55))</f>
        <v>36181796.701354071</v>
      </c>
      <c r="H58" s="30">
        <f>H24+((H57-(H53*H55))*(1/[2]Inputs!$H$20))-(H57-(H53*H55))</f>
        <v>7654778.402994113</v>
      </c>
      <c r="I58" s="30">
        <f>I24+((I57-(I53*I55))*(1/[2]Inputs!$H$20))-(I57-(I53*I55))</f>
        <v>2207701.7608670541</v>
      </c>
      <c r="J58" s="30">
        <f>J24+((J57-(J53*J55))*(1/[2]Inputs!$H$20))-(J57-(J53*J55))</f>
        <v>598866.72455834411</v>
      </c>
      <c r="K58" s="30">
        <f>K24+((K57-(K53*K55))*(1/[2]Inputs!$H$20))-(K57-(K53*K55))</f>
        <v>2272947.7361651366</v>
      </c>
      <c r="L58" s="30">
        <f>L24+((L57-(L53*L55))*(1/[2]Inputs!$H$20))-(L57-(L53*L55))</f>
        <v>94674.020898909541</v>
      </c>
      <c r="M58" s="30">
        <f>M24+((M57-(M53*M55))*(1/[2]Inputs!$H$20))-(M57-(M53*M55))</f>
        <v>31538.824982446924</v>
      </c>
      <c r="N58" s="30">
        <f>N24+((N57-(N53*N55))*(1/[2]Inputs!$H$20))-(N57-(N53*N55))</f>
        <v>14809461.645114789</v>
      </c>
      <c r="O58" s="30">
        <f>O24+((O57-(O53*O55))*(1/[2]Inputs!$H$20))-(O57-(O53*O55))</f>
        <v>74935.130298289194</v>
      </c>
      <c r="P58" s="30">
        <f>P24+((P57-(P53*P55))*(1/[2]Inputs!$H$20))-(P57-(P53*P55))</f>
        <v>54555.285696290659</v>
      </c>
      <c r="Q58" s="38">
        <f>ROUND(SUM(F58:P58)-E58,0)</f>
        <v>0</v>
      </c>
    </row>
    <row r="59" spans="1:17">
      <c r="A59" s="40">
        <f>ROW()</f>
        <v>59</v>
      </c>
      <c r="B59" s="29"/>
      <c r="C59" s="29" t="s">
        <v>56</v>
      </c>
      <c r="D59" s="27"/>
      <c r="E59" s="31">
        <f>[2]Distribution!H97</f>
        <v>-44907570.555993907</v>
      </c>
      <c r="F59" s="31">
        <f>[2]Distribution!I97</f>
        <v>-24499317.753223531</v>
      </c>
      <c r="G59" s="31">
        <f>[2]Distribution!J97</f>
        <v>-11642907.546834599</v>
      </c>
      <c r="H59" s="31">
        <f>[2]Distribution!K97</f>
        <v>-2370465.7454193356</v>
      </c>
      <c r="I59" s="31">
        <f>[2]Distribution!L97</f>
        <v>-408924.99050460494</v>
      </c>
      <c r="J59" s="31">
        <f>[2]Distribution!M97</f>
        <v>-946835.43846560677</v>
      </c>
      <c r="K59" s="31">
        <f>[2]Distribution!N97</f>
        <v>-738567.80236034875</v>
      </c>
      <c r="L59" s="31">
        <f>[2]Distribution!O97</f>
        <v>-25612.369131055977</v>
      </c>
      <c r="M59" s="31">
        <f>[2]Distribution!P97</f>
        <v>-11000.841475608162</v>
      </c>
      <c r="N59" s="31">
        <f>[2]Distribution!Q97</f>
        <v>-4249498.8165058354</v>
      </c>
      <c r="O59" s="31">
        <f>[2]Distribution!R97</f>
        <v>-8337.0237247150544</v>
      </c>
      <c r="P59" s="31">
        <f>[2]Distribution!S97</f>
        <v>-6102.2283486530605</v>
      </c>
      <c r="Q59" s="38">
        <f>ROUND(SUM(F59:P59)-E59,0)</f>
        <v>0</v>
      </c>
    </row>
    <row r="60" spans="1:17">
      <c r="A60" s="40">
        <f>ROW()</f>
        <v>60</v>
      </c>
    </row>
    <row r="61" spans="1:17">
      <c r="A61" s="40">
        <f>ROW()</f>
        <v>61</v>
      </c>
      <c r="B61" s="29"/>
      <c r="C61" s="29" t="s">
        <v>57</v>
      </c>
      <c r="D61" s="27"/>
      <c r="E61" s="30">
        <f>SUM(E57:E59)</f>
        <v>274103388.8734895</v>
      </c>
      <c r="F61" s="30">
        <f t="shared" ref="F61:P61" si="11">SUM(F57:F59)</f>
        <v>178405027.27155203</v>
      </c>
      <c r="G61" s="30">
        <f t="shared" si="11"/>
        <v>55221880.679815665</v>
      </c>
      <c r="H61" s="30">
        <f t="shared" si="11"/>
        <v>11334044.392560691</v>
      </c>
      <c r="I61" s="30">
        <f t="shared" si="11"/>
        <v>2632081.664425273</v>
      </c>
      <c r="J61" s="30">
        <f t="shared" si="11"/>
        <v>-287244.54700671148</v>
      </c>
      <c r="K61" s="30">
        <f t="shared" si="11"/>
        <v>3663406.5503336969</v>
      </c>
      <c r="L61" s="30">
        <f t="shared" si="11"/>
        <v>144127.17178228378</v>
      </c>
      <c r="M61" s="30">
        <f t="shared" si="11"/>
        <v>52280.762823165845</v>
      </c>
      <c r="N61" s="30">
        <f t="shared" si="11"/>
        <v>22821877.89359919</v>
      </c>
      <c r="O61" s="30">
        <f t="shared" si="11"/>
        <v>66968.143953983061</v>
      </c>
      <c r="P61" s="30">
        <f t="shared" si="11"/>
        <v>48938.889650186189</v>
      </c>
      <c r="Q61" s="38">
        <f>ROUND(SUM(F61:P61)-E61,0)</f>
        <v>0</v>
      </c>
    </row>
    <row r="62" spans="1:17">
      <c r="A62" s="40">
        <f>ROW()</f>
        <v>62</v>
      </c>
      <c r="Q62" s="38">
        <f>ROUND(SUM(F62:P62)-E62,0)</f>
        <v>0</v>
      </c>
    </row>
    <row r="63" spans="1:17">
      <c r="A63" s="40">
        <f>ROW()</f>
        <v>63</v>
      </c>
    </row>
    <row r="64" spans="1:17">
      <c r="A64" s="40">
        <f>ROW()</f>
        <v>64</v>
      </c>
      <c r="C64" s="29" t="s">
        <v>62</v>
      </c>
      <c r="D64" s="27">
        <f>[2]Inputs!L6</f>
        <v>7.4068174494757208E-2</v>
      </c>
      <c r="E64" s="29">
        <f>$D64*E53</f>
        <v>145976883.50478044</v>
      </c>
      <c r="F64" s="29">
        <f t="shared" ref="F64:P64" si="12">$D64*F53</f>
        <v>93940903.839110881</v>
      </c>
      <c r="G64" s="29">
        <f t="shared" si="12"/>
        <v>30630379.897450041</v>
      </c>
      <c r="H64" s="29">
        <f t="shared" si="12"/>
        <v>6039358.3581152847</v>
      </c>
      <c r="I64" s="29">
        <f t="shared" si="12"/>
        <v>831876.03967837838</v>
      </c>
      <c r="J64" s="29">
        <f t="shared" si="12"/>
        <v>60620.04415660011</v>
      </c>
      <c r="K64" s="29">
        <f t="shared" si="12"/>
        <v>2125376.0091254222</v>
      </c>
      <c r="L64" s="29">
        <f t="shared" si="12"/>
        <v>74936.806384932221</v>
      </c>
      <c r="M64" s="29">
        <f t="shared" si="12"/>
        <v>31688.35048754693</v>
      </c>
      <c r="N64" s="29">
        <f t="shared" si="12"/>
        <v>12240889.758134201</v>
      </c>
      <c r="O64" s="29">
        <f t="shared" si="12"/>
        <v>369.40288331526216</v>
      </c>
      <c r="P64" s="29">
        <f t="shared" si="12"/>
        <v>484.99925378030395</v>
      </c>
      <c r="Q64" s="38">
        <f>ROUND(SUM(F64:P64)-E64,0)</f>
        <v>0</v>
      </c>
    </row>
    <row r="65" spans="1:17">
      <c r="A65" s="40">
        <f>ROW()</f>
        <v>65</v>
      </c>
      <c r="C65" s="29" t="s">
        <v>69</v>
      </c>
      <c r="D65" s="27"/>
      <c r="E65" s="30">
        <f>SUM(F65:P65)</f>
        <v>172701596.38668242</v>
      </c>
      <c r="F65" s="30">
        <f>F58+((F64-F57)*(1/[2]Inputs!$H$20))-(F64-F57)</f>
        <v>108749479.71752141</v>
      </c>
      <c r="G65" s="30">
        <f>G58+((G64-G57)*(1/[2]Inputs!$H$20))-(G64-G57)</f>
        <v>36164644.032873377</v>
      </c>
      <c r="H65" s="30">
        <f>H58+((H64-H57)*(1/[2]Inputs!$H$20))-(H64-H57)</f>
        <v>7651396.4301913045</v>
      </c>
      <c r="I65" s="30">
        <f>I58+((I64-I57)*(1/[2]Inputs!$H$20))-(I64-I57)</f>
        <v>2207235.91963448</v>
      </c>
      <c r="J65" s="30">
        <f>J58+((J64-J57)*(1/[2]Inputs!$H$20))-(J64-J57)</f>
        <v>598832.77801493905</v>
      </c>
      <c r="K65" s="30">
        <f>K58+((K64-K57)*(1/[2]Inputs!$H$20))-(K64-K57)</f>
        <v>2271757.5494876155</v>
      </c>
      <c r="L65" s="30">
        <f>L58+((L64-L57)*(1/[2]Inputs!$H$20))-(L64-L57)</f>
        <v>94632.057129565961</v>
      </c>
      <c r="M65" s="30">
        <f>M58+((M64-M57)*(1/[2]Inputs!$H$20))-(M64-M57)</f>
        <v>31521.079862326547</v>
      </c>
      <c r="N65" s="30">
        <f>N58+((N64-N57)*(1/[2]Inputs!$H$20))-(N64-N57)</f>
        <v>14802606.884428404</v>
      </c>
      <c r="O65" s="30">
        <f>O58+((O64-O57)*(1/[2]Inputs!$H$20))-(O64-O57)</f>
        <v>74934.923436826342</v>
      </c>
      <c r="P65" s="30">
        <f>P58+((P64-P57)*(1/[2]Inputs!$H$20))-(P64-P57)</f>
        <v>54555.014102159563</v>
      </c>
      <c r="Q65" s="38">
        <f>ROUND(SUM(F65:P65)-E65,0)</f>
        <v>0</v>
      </c>
    </row>
    <row r="66" spans="1:17">
      <c r="A66" s="40">
        <f>ROW()</f>
        <v>66</v>
      </c>
      <c r="C66" s="29" t="s">
        <v>56</v>
      </c>
      <c r="D66" s="27"/>
      <c r="E66" s="31">
        <f>E59</f>
        <v>-44907570.555993907</v>
      </c>
      <c r="F66" s="31">
        <f t="shared" ref="F66:P66" si="13">F59</f>
        <v>-24499317.753223531</v>
      </c>
      <c r="G66" s="31">
        <f t="shared" si="13"/>
        <v>-11642907.546834599</v>
      </c>
      <c r="H66" s="31">
        <f t="shared" si="13"/>
        <v>-2370465.7454193356</v>
      </c>
      <c r="I66" s="31">
        <f t="shared" si="13"/>
        <v>-408924.99050460494</v>
      </c>
      <c r="J66" s="31">
        <f t="shared" si="13"/>
        <v>-946835.43846560677</v>
      </c>
      <c r="K66" s="31">
        <f t="shared" si="13"/>
        <v>-738567.80236034875</v>
      </c>
      <c r="L66" s="31">
        <f t="shared" si="13"/>
        <v>-25612.369131055977</v>
      </c>
      <c r="M66" s="31">
        <f t="shared" si="13"/>
        <v>-11000.841475608162</v>
      </c>
      <c r="N66" s="31">
        <f t="shared" si="13"/>
        <v>-4249498.8165058354</v>
      </c>
      <c r="O66" s="31">
        <f t="shared" si="13"/>
        <v>-8337.0237247150544</v>
      </c>
      <c r="P66" s="31">
        <f t="shared" si="13"/>
        <v>-6102.2283486530605</v>
      </c>
      <c r="Q66" s="38">
        <f>ROUND(SUM(F66:P66)-E66,0)</f>
        <v>0</v>
      </c>
    </row>
    <row r="67" spans="1:17">
      <c r="A67" s="40">
        <f>ROW()</f>
        <v>67</v>
      </c>
    </row>
    <row r="68" spans="1:17">
      <c r="A68" s="40">
        <f>ROW()</f>
        <v>68</v>
      </c>
      <c r="C68" s="29" t="s">
        <v>64</v>
      </c>
      <c r="D68" s="27"/>
      <c r="E68" s="30">
        <f>SUM(E64:E66)</f>
        <v>273770909.33546895</v>
      </c>
      <c r="F68" s="30">
        <f t="shared" ref="F68:P68" si="14">SUM(F64:F66)</f>
        <v>178191065.80340874</v>
      </c>
      <c r="G68" s="30">
        <f t="shared" si="14"/>
        <v>55152116.383488819</v>
      </c>
      <c r="H68" s="30">
        <f t="shared" si="14"/>
        <v>11320289.042887256</v>
      </c>
      <c r="I68" s="30">
        <f t="shared" si="14"/>
        <v>2630186.9688082538</v>
      </c>
      <c r="J68" s="30">
        <f t="shared" si="14"/>
        <v>-287382.61629406759</v>
      </c>
      <c r="K68" s="30">
        <f t="shared" si="14"/>
        <v>3658565.7562526888</v>
      </c>
      <c r="L68" s="30">
        <f t="shared" si="14"/>
        <v>143956.49438344219</v>
      </c>
      <c r="M68" s="30">
        <f t="shared" si="14"/>
        <v>52208.588874265319</v>
      </c>
      <c r="N68" s="30">
        <f t="shared" si="14"/>
        <v>22793997.826056771</v>
      </c>
      <c r="O68" s="30">
        <f t="shared" si="14"/>
        <v>66967.302595426547</v>
      </c>
      <c r="P68" s="30">
        <f t="shared" si="14"/>
        <v>48937.78500728681</v>
      </c>
      <c r="Q68" s="38">
        <f>ROUND(SUM(F68:P68)-E68,0)</f>
        <v>0</v>
      </c>
    </row>
    <row r="69" spans="1:17">
      <c r="C69" s="57"/>
    </row>
    <row r="70" spans="1:17">
      <c r="A70" s="40"/>
      <c r="B70" s="41"/>
      <c r="C70" s="41" t="str">
        <f>[2]Inputs!$C$4</f>
        <v>Rocky Mountain Power</v>
      </c>
      <c r="D70" s="42"/>
      <c r="E70" s="43"/>
      <c r="F70" s="41"/>
      <c r="G70" s="43"/>
      <c r="H70" s="43"/>
      <c r="I70" s="43"/>
      <c r="J70" s="41"/>
      <c r="K70" s="41"/>
      <c r="L70" s="41"/>
      <c r="M70" s="41"/>
      <c r="N70" s="41"/>
      <c r="O70" s="43"/>
      <c r="P70" s="43"/>
    </row>
    <row r="71" spans="1:17">
      <c r="A71" s="40"/>
      <c r="B71" s="41"/>
      <c r="C71" s="43" t="s">
        <v>82</v>
      </c>
      <c r="D71" s="42"/>
      <c r="E71" s="43"/>
      <c r="F71" s="41"/>
      <c r="G71" s="43"/>
      <c r="H71" s="41"/>
      <c r="I71" s="41"/>
      <c r="J71" s="41"/>
      <c r="K71" s="41"/>
      <c r="L71" s="41"/>
      <c r="M71" s="41"/>
      <c r="N71" s="41"/>
      <c r="O71" s="43"/>
      <c r="P71" s="43"/>
    </row>
    <row r="72" spans="1:17">
      <c r="A72" s="40"/>
      <c r="B72" s="41"/>
      <c r="C72" s="41" t="str">
        <f>[2]Inputs!$C$5</f>
        <v>State of Utah</v>
      </c>
      <c r="D72" s="42"/>
      <c r="E72" s="43"/>
      <c r="F72" s="41"/>
      <c r="G72" s="43"/>
      <c r="H72" s="41"/>
      <c r="I72" s="41"/>
      <c r="J72" s="41"/>
      <c r="K72" s="41"/>
      <c r="L72" s="41"/>
      <c r="M72" s="41"/>
      <c r="N72" s="41"/>
      <c r="O72" s="43"/>
      <c r="P72" s="43"/>
    </row>
    <row r="73" spans="1:17">
      <c r="A73" s="40"/>
      <c r="B73" s="41"/>
      <c r="C73" s="41" t="str">
        <f>[2]Inputs!$C$7</f>
        <v>2020 Protocol (Non Wgt)</v>
      </c>
      <c r="D73" s="42"/>
      <c r="E73" s="43"/>
      <c r="F73" s="41"/>
      <c r="G73" s="43"/>
      <c r="H73" s="41"/>
      <c r="I73" s="41"/>
      <c r="J73" s="41"/>
      <c r="K73" s="41"/>
      <c r="L73" s="41"/>
      <c r="M73" s="41"/>
      <c r="N73" s="41"/>
      <c r="O73" s="41"/>
      <c r="P73" s="41"/>
    </row>
    <row r="74" spans="1:17">
      <c r="A74" s="40"/>
      <c r="B74" s="44"/>
      <c r="C74" s="41" t="str">
        <f>[2]Inputs!C6</f>
        <v>12 Months Ended Dec 2020</v>
      </c>
      <c r="D74" s="42"/>
      <c r="E74" s="43"/>
      <c r="F74" s="41"/>
      <c r="G74" s="43"/>
      <c r="H74" s="41"/>
      <c r="I74" s="41"/>
      <c r="J74" s="41"/>
      <c r="K74" s="41"/>
      <c r="L74" s="41"/>
      <c r="M74" s="41"/>
      <c r="N74" s="41"/>
      <c r="O74" s="41"/>
      <c r="P74" s="41"/>
    </row>
    <row r="75" spans="1:17">
      <c r="A75" s="40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7">
      <c r="A76" s="40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7">
      <c r="A77" s="40"/>
      <c r="B77" s="29"/>
      <c r="C77" s="46" t="s">
        <v>2</v>
      </c>
      <c r="D77" s="47" t="s">
        <v>3</v>
      </c>
      <c r="E77" s="46" t="s">
        <v>4</v>
      </c>
      <c r="F77" s="46" t="s">
        <v>5</v>
      </c>
      <c r="G77" s="46" t="s">
        <v>6</v>
      </c>
      <c r="H77" s="46" t="s">
        <v>7</v>
      </c>
      <c r="I77" s="46" t="s">
        <v>8</v>
      </c>
      <c r="J77" s="46" t="s">
        <v>9</v>
      </c>
      <c r="K77" s="46" t="s">
        <v>10</v>
      </c>
      <c r="L77" s="46" t="s">
        <v>11</v>
      </c>
      <c r="M77" s="46" t="s">
        <v>12</v>
      </c>
      <c r="N77" s="46" t="s">
        <v>13</v>
      </c>
      <c r="O77" s="46" t="s">
        <v>14</v>
      </c>
      <c r="P77" s="46" t="s">
        <v>15</v>
      </c>
      <c r="Q77" s="46"/>
    </row>
    <row r="78" spans="1:17">
      <c r="A78" s="40"/>
      <c r="B78" s="29"/>
      <c r="C78" s="29"/>
      <c r="D78" s="27"/>
      <c r="E78" s="46"/>
      <c r="F78" s="48"/>
      <c r="G78" s="40"/>
      <c r="H78" s="40"/>
      <c r="I78" s="40"/>
      <c r="J78" s="40"/>
      <c r="K78" s="48"/>
      <c r="L78" s="40"/>
      <c r="M78" s="40"/>
      <c r="N78" s="40"/>
      <c r="O78" s="45"/>
      <c r="P78" s="45"/>
      <c r="Q78" s="49" t="s">
        <v>16</v>
      </c>
    </row>
    <row r="79" spans="1:17" ht="38.25">
      <c r="A79" s="40"/>
      <c r="B79" s="50"/>
      <c r="C79" s="51" t="s">
        <v>17</v>
      </c>
      <c r="D79" s="52"/>
      <c r="E79" s="17" t="str">
        <f>'[2]P+T+D+R+M'!H$10</f>
        <v>Utah
Jurisdiction
Normalized</v>
      </c>
      <c r="F79" s="17" t="str">
        <f>'[2]P+T+D+R+M'!I$10</f>
        <v>Residential
Sch 1</v>
      </c>
      <c r="G79" s="17" t="str">
        <f>'[2]P+T+D+R+M'!J$10</f>
        <v>General
Large Dist.
Sch 6</v>
      </c>
      <c r="H79" s="17" t="str">
        <f>'[2]P+T+D+R+M'!K$10</f>
        <v>General
+1 MW
Sch 8</v>
      </c>
      <c r="I79" s="17" t="str">
        <f>'[2]P+T+D+R+M'!L$10</f>
        <v>Street &amp; Area
Lighting
Sch. 7,11,12</v>
      </c>
      <c r="J79" s="17" t="str">
        <f>'[2]P+T+D+R+M'!M$10</f>
        <v>General
Trans
Sch 9</v>
      </c>
      <c r="K79" s="17" t="str">
        <f>'[2]P+T+D+R+M'!N$10</f>
        <v>Irrigation
Sch 10</v>
      </c>
      <c r="L79" s="17" t="str">
        <f>'[2]P+T+D+R+M'!O$10</f>
        <v>Traffic
Signals
Sch 15</v>
      </c>
      <c r="M79" s="17" t="str">
        <f>'[2]P+T+D+R+M'!P$10</f>
        <v>Outdoor
Lighting
Sch 15</v>
      </c>
      <c r="N79" s="17" t="str">
        <f>'[2]P+T+D+R+M'!Q$10</f>
        <v>General
Small Dist.
Sch 23</v>
      </c>
      <c r="O79" s="17" t="str">
        <f>'[2]P+T+D+R+M'!R$10</f>
        <v>Industrial
Cust 1</v>
      </c>
      <c r="P79" s="17" t="str">
        <f>'[2]P+T+D+R+M'!S$10</f>
        <v>Industrial
Cust 2</v>
      </c>
      <c r="Q79" s="53">
        <f>ROUND(SUM(Q84:Q138),0)</f>
        <v>0</v>
      </c>
    </row>
    <row r="80" spans="1:17">
      <c r="A80" s="40"/>
      <c r="B80" s="50"/>
      <c r="C80" s="51"/>
      <c r="D80" s="52"/>
      <c r="E80" s="51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30"/>
    </row>
    <row r="81" spans="1:17">
      <c r="A81" s="40"/>
      <c r="B81" s="50"/>
      <c r="C81" s="2" t="s">
        <v>18</v>
      </c>
      <c r="D81" s="52"/>
      <c r="E81" s="46">
        <f>'[2]Dist-Subs'!H12</f>
        <v>39675861.551139332</v>
      </c>
      <c r="F81" s="46">
        <f>'[2]Dist-Subs'!I12</f>
        <v>20072827.232854921</v>
      </c>
      <c r="G81" s="46">
        <f>'[2]Dist-Subs'!J12</f>
        <v>12371756.180719744</v>
      </c>
      <c r="H81" s="46">
        <f>'[2]Dist-Subs'!K12</f>
        <v>2818871.215448691</v>
      </c>
      <c r="I81" s="46">
        <f>'[2]Dist-Subs'!L12</f>
        <v>39118.879190059408</v>
      </c>
      <c r="J81" s="46">
        <f>'[2]Dist-Subs'!M12</f>
        <v>74204.254639268445</v>
      </c>
      <c r="K81" s="46">
        <f>'[2]Dist-Subs'!N12</f>
        <v>595271.44515797263</v>
      </c>
      <c r="L81" s="46">
        <f>'[2]Dist-Subs'!O12</f>
        <v>11838.136732673993</v>
      </c>
      <c r="M81" s="46">
        <f>'[2]Dist-Subs'!P12</f>
        <v>3848.7311866770578</v>
      </c>
      <c r="N81" s="46">
        <f>'[2]Dist-Subs'!Q12</f>
        <v>3670168.3673045672</v>
      </c>
      <c r="O81" s="46">
        <f>'[2]Dist-Subs'!R12</f>
        <v>10816.05253126452</v>
      </c>
      <c r="P81" s="46">
        <f>'[2]Dist-Subs'!S12</f>
        <v>7141.0553734879286</v>
      </c>
      <c r="Q81" s="30"/>
    </row>
    <row r="82" spans="1:17">
      <c r="A82" s="40"/>
      <c r="B82" s="29"/>
      <c r="C82" s="29"/>
      <c r="D82" s="27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7">
      <c r="A83" s="40">
        <f>ROW()</f>
        <v>83</v>
      </c>
      <c r="B83" s="29"/>
      <c r="C83" s="29" t="s">
        <v>19</v>
      </c>
      <c r="D83" s="27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7">
      <c r="A84" s="40">
        <f>ROW()</f>
        <v>84</v>
      </c>
      <c r="B84" s="29"/>
      <c r="C84" s="29" t="s">
        <v>20</v>
      </c>
      <c r="D84" s="27"/>
      <c r="E84" s="48">
        <f t="shared" ref="E84:E92" si="15">SUM(F84:P84)</f>
        <v>16053822.025933411</v>
      </c>
      <c r="F84" s="29">
        <f>'[2]Dist-Subs'!I15</f>
        <v>8997942.7514763474</v>
      </c>
      <c r="G84" s="29">
        <f>'[2]Dist-Subs'!J15</f>
        <v>4373049.3676821776</v>
      </c>
      <c r="H84" s="29">
        <f>'[2]Dist-Subs'!K15</f>
        <v>995207.15708317666</v>
      </c>
      <c r="I84" s="29">
        <f>'[2]Dist-Subs'!L15</f>
        <v>46369.111536972719</v>
      </c>
      <c r="J84" s="29">
        <f>'[2]Dist-Subs'!M15</f>
        <v>79583.109269923443</v>
      </c>
      <c r="K84" s="29">
        <f>'[2]Dist-Subs'!N15</f>
        <v>258392.34548550146</v>
      </c>
      <c r="L84" s="29">
        <f>'[2]Dist-Subs'!O15</f>
        <v>5032.2693514546318</v>
      </c>
      <c r="M84" s="29">
        <f>'[2]Dist-Subs'!P15</f>
        <v>1324.0955479996483</v>
      </c>
      <c r="N84" s="29">
        <f>'[2]Dist-Subs'!Q15</f>
        <v>1277600.1447893321</v>
      </c>
      <c r="O84" s="29">
        <f>'[2]Dist-Subs'!R15</f>
        <v>11331.355832468073</v>
      </c>
      <c r="P84" s="29">
        <f>'[2]Dist-Subs'!S15</f>
        <v>7990.3178780583712</v>
      </c>
      <c r="Q84" s="38">
        <f t="shared" ref="Q84:Q92" si="16">ROUND(SUM(F84:P84)-E84,0)</f>
        <v>0</v>
      </c>
    </row>
    <row r="85" spans="1:17">
      <c r="A85" s="40">
        <f>ROW()</f>
        <v>85</v>
      </c>
      <c r="B85" s="29"/>
      <c r="C85" s="29" t="s">
        <v>21</v>
      </c>
      <c r="D85" s="27"/>
      <c r="E85" s="48">
        <f t="shared" si="15"/>
        <v>-9491009.657647999</v>
      </c>
      <c r="F85" s="29">
        <f>'[2]Dist-Subs'!I16</f>
        <v>-5093484.7669822928</v>
      </c>
      <c r="G85" s="29">
        <f>'[2]Dist-Subs'!J16</f>
        <v>-2844317.6466438682</v>
      </c>
      <c r="H85" s="29">
        <f>'[2]Dist-Subs'!K16</f>
        <v>-654152.52811539511</v>
      </c>
      <c r="I85" s="29">
        <f>'[2]Dist-Subs'!L16</f>
        <v>5000.7563705440507</v>
      </c>
      <c r="J85" s="29">
        <f>'[2]Dist-Subs'!M16</f>
        <v>671.99966679786382</v>
      </c>
      <c r="K85" s="29">
        <f>'[2]Dist-Subs'!N16</f>
        <v>-168571.25333312771</v>
      </c>
      <c r="L85" s="29">
        <f>'[2]Dist-Subs'!O16</f>
        <v>-1982.6595579864506</v>
      </c>
      <c r="M85" s="29">
        <f>'[2]Dist-Subs'!P16</f>
        <v>-367.33672283563675</v>
      </c>
      <c r="N85" s="29">
        <f>'[2]Dist-Subs'!Q16</f>
        <v>-733874.52364188922</v>
      </c>
      <c r="O85" s="29">
        <f>'[2]Dist-Subs'!R16</f>
        <v>34.15065602681338</v>
      </c>
      <c r="P85" s="29">
        <f>'[2]Dist-Subs'!S16</f>
        <v>34.15065602681338</v>
      </c>
      <c r="Q85" s="38">
        <f t="shared" si="16"/>
        <v>0</v>
      </c>
    </row>
    <row r="86" spans="1:17">
      <c r="A86" s="40">
        <f>ROW()</f>
        <v>86</v>
      </c>
      <c r="B86" s="29"/>
      <c r="C86" s="29" t="s">
        <v>22</v>
      </c>
      <c r="D86" s="27"/>
      <c r="E86" s="48">
        <f t="shared" si="15"/>
        <v>819444.32958289271</v>
      </c>
      <c r="F86" s="29">
        <f>'[2]Dist-Subs'!I17</f>
        <v>525546.50268525304</v>
      </c>
      <c r="G86" s="29">
        <f>'[2]Dist-Subs'!J17</f>
        <v>169192.07762027907</v>
      </c>
      <c r="H86" s="29">
        <f>'[2]Dist-Subs'!K17</f>
        <v>33716.244806290073</v>
      </c>
      <c r="I86" s="29">
        <f>'[2]Dist-Subs'!L17</f>
        <v>7262.1449809591832</v>
      </c>
      <c r="J86" s="29">
        <f>'[2]Dist-Subs'!M17</f>
        <v>894.38489992429777</v>
      </c>
      <c r="K86" s="29">
        <f>'[2]Dist-Subs'!N17</f>
        <v>11595.896186655238</v>
      </c>
      <c r="L86" s="29">
        <f>'[2]Dist-Subs'!O17</f>
        <v>443.03382373500915</v>
      </c>
      <c r="M86" s="29">
        <f>'[2]Dist-Subs'!P17</f>
        <v>187.46565657002409</v>
      </c>
      <c r="N86" s="29">
        <f>'[2]Dist-Subs'!Q17</f>
        <v>70482.185438776723</v>
      </c>
      <c r="O86" s="29">
        <f>'[2]Dist-Subs'!R17</f>
        <v>68.164825989354682</v>
      </c>
      <c r="P86" s="29">
        <f>'[2]Dist-Subs'!S17</f>
        <v>56.228658460748051</v>
      </c>
      <c r="Q86" s="38">
        <f t="shared" si="16"/>
        <v>0</v>
      </c>
    </row>
    <row r="87" spans="1:17">
      <c r="A87" s="40">
        <f>ROW()</f>
        <v>87</v>
      </c>
      <c r="B87" s="29"/>
      <c r="C87" s="29" t="s">
        <v>23</v>
      </c>
      <c r="D87" s="27"/>
      <c r="E87" s="48">
        <f t="shared" si="15"/>
        <v>3258520.720831431</v>
      </c>
      <c r="F87" s="29">
        <f>'[2]Dist-Subs'!I18</f>
        <v>2096964.7682836808</v>
      </c>
      <c r="G87" s="29">
        <f>'[2]Dist-Subs'!J18</f>
        <v>683736.5285957139</v>
      </c>
      <c r="H87" s="29">
        <f>'[2]Dist-Subs'!K18</f>
        <v>134811.58028559154</v>
      </c>
      <c r="I87" s="29">
        <f>'[2]Dist-Subs'!L18</f>
        <v>18569.277870399368</v>
      </c>
      <c r="J87" s="29">
        <f>'[2]Dist-Subs'!M18</f>
        <v>1353.1708941815371</v>
      </c>
      <c r="K87" s="29">
        <f>'[2]Dist-Subs'!N18</f>
        <v>47443.003296247276</v>
      </c>
      <c r="L87" s="29">
        <f>'[2]Dist-Subs'!O18</f>
        <v>1672.7520857796521</v>
      </c>
      <c r="M87" s="29">
        <f>'[2]Dist-Subs'!P18</f>
        <v>707.35272731904161</v>
      </c>
      <c r="N87" s="29">
        <f>'[2]Dist-Subs'!Q18</f>
        <v>273243.21468328463</v>
      </c>
      <c r="O87" s="29">
        <f>'[2]Dist-Subs'!R18</f>
        <v>8.2458737350577742</v>
      </c>
      <c r="P87" s="29">
        <f>'[2]Dist-Subs'!S18</f>
        <v>10.826235497616638</v>
      </c>
      <c r="Q87" s="38">
        <f t="shared" si="16"/>
        <v>0</v>
      </c>
    </row>
    <row r="88" spans="1:17">
      <c r="A88" s="40">
        <f>ROW()</f>
        <v>88</v>
      </c>
      <c r="B88" s="29"/>
      <c r="C88" s="29" t="s">
        <v>24</v>
      </c>
      <c r="D88" s="27"/>
      <c r="E88" s="48">
        <f t="shared" si="15"/>
        <v>5395419.8230057657</v>
      </c>
      <c r="F88" s="29">
        <f>'[2]Dist-Subs'!I19</f>
        <v>2609387.8499033209</v>
      </c>
      <c r="G88" s="29">
        <f>'[2]Dist-Subs'!J19</f>
        <v>1772083.369127793</v>
      </c>
      <c r="H88" s="29">
        <f>'[2]Dist-Subs'!K19</f>
        <v>400512.66806472518</v>
      </c>
      <c r="I88" s="29">
        <f>'[2]Dist-Subs'!L19</f>
        <v>-2998.199148880939</v>
      </c>
      <c r="J88" s="29">
        <f>'[2]Dist-Subs'!M19</f>
        <v>-1639.3566077139835</v>
      </c>
      <c r="K88" s="29">
        <f>'[2]Dist-Subs'!N19</f>
        <v>78891.591444747333</v>
      </c>
      <c r="L88" s="29">
        <f>'[2]Dist-Subs'!O19</f>
        <v>1665.8836510964843</v>
      </c>
      <c r="M88" s="29">
        <f>'[2]Dist-Subs'!P19</f>
        <v>676.88417357349101</v>
      </c>
      <c r="N88" s="29">
        <f>'[2]Dist-Subs'!Q19</f>
        <v>537231.9484699436</v>
      </c>
      <c r="O88" s="29">
        <f>'[2]Dist-Subs'!R19</f>
        <v>-188.23065532568702</v>
      </c>
      <c r="P88" s="29">
        <f>'[2]Dist-Subs'!S19</f>
        <v>-204.58541751437494</v>
      </c>
      <c r="Q88" s="38">
        <f t="shared" si="16"/>
        <v>0</v>
      </c>
    </row>
    <row r="89" spans="1:17">
      <c r="A89" s="40">
        <f>ROW()</f>
        <v>89</v>
      </c>
      <c r="B89" s="29"/>
      <c r="C89" s="29" t="s">
        <v>25</v>
      </c>
      <c r="D89" s="27"/>
      <c r="E89" s="48">
        <f t="shared" si="15"/>
        <v>1221913.2419685223</v>
      </c>
      <c r="F89" s="29">
        <f>'[2]Dist-Subs'!I20</f>
        <v>590954.11883117759</v>
      </c>
      <c r="G89" s="29">
        <f>'[2]Dist-Subs'!J20</f>
        <v>401327.83094590477</v>
      </c>
      <c r="H89" s="29">
        <f>'[2]Dist-Subs'!K20</f>
        <v>90705.032923979728</v>
      </c>
      <c r="I89" s="29">
        <f>'[2]Dist-Subs'!L20</f>
        <v>-679.0091155567261</v>
      </c>
      <c r="J89" s="29">
        <f>'[2]Dist-Subs'!M20</f>
        <v>-371.26889342938381</v>
      </c>
      <c r="K89" s="29">
        <f>'[2]Dist-Subs'!N20</f>
        <v>17866.76170318916</v>
      </c>
      <c r="L89" s="29">
        <f>'[2]Dist-Subs'!O20</f>
        <v>377.27653447358045</v>
      </c>
      <c r="M89" s="29">
        <f>'[2]Dist-Subs'!P20</f>
        <v>153.29552881903422</v>
      </c>
      <c r="N89" s="29">
        <f>'[2]Dist-Subs'!Q20</f>
        <v>121668.16547711554</v>
      </c>
      <c r="O89" s="29">
        <f>'[2]Dist-Subs'!R20</f>
        <v>-42.629033111780508</v>
      </c>
      <c r="P89" s="29">
        <f>'[2]Dist-Subs'!S20</f>
        <v>-46.332934039451196</v>
      </c>
      <c r="Q89" s="38">
        <f t="shared" si="16"/>
        <v>0</v>
      </c>
    </row>
    <row r="90" spans="1:17">
      <c r="A90" s="40">
        <f>ROW()</f>
        <v>90</v>
      </c>
      <c r="B90" s="29"/>
      <c r="C90" s="29" t="s">
        <v>26</v>
      </c>
      <c r="D90" s="27"/>
      <c r="E90" s="48">
        <f t="shared" si="15"/>
        <v>-5601125.5255992683</v>
      </c>
      <c r="F90" s="29">
        <f>'[2]Dist-Subs'!I21</f>
        <v>-3604507.6573639777</v>
      </c>
      <c r="G90" s="29">
        <f>'[2]Dist-Subs'!J21</f>
        <v>-1175286.1040960078</v>
      </c>
      <c r="H90" s="29">
        <f>'[2]Dist-Subs'!K21</f>
        <v>-231729.87013915152</v>
      </c>
      <c r="I90" s="29">
        <f>'[2]Dist-Subs'!L21</f>
        <v>-31919.040933795583</v>
      </c>
      <c r="J90" s="29">
        <f>'[2]Dist-Subs'!M21</f>
        <v>-2325.9879820449009</v>
      </c>
      <c r="K90" s="29">
        <f>'[2]Dist-Subs'!N21</f>
        <v>-81550.568352960254</v>
      </c>
      <c r="L90" s="29">
        <f>'[2]Dist-Subs'!O21</f>
        <v>-2875.3214137208856</v>
      </c>
      <c r="M90" s="29">
        <f>'[2]Dist-Subs'!P21</f>
        <v>-1215.8803813216273</v>
      </c>
      <c r="N90" s="29">
        <f>'[2]Dist-Subs'!Q21</f>
        <v>-469682.31157015264</v>
      </c>
      <c r="O90" s="29">
        <f>'[2]Dist-Subs'!R21</f>
        <v>-14.173969667596896</v>
      </c>
      <c r="P90" s="29">
        <f>'[2]Dist-Subs'!S21</f>
        <v>-18.609396467602338</v>
      </c>
      <c r="Q90" s="38">
        <f t="shared" si="16"/>
        <v>0</v>
      </c>
    </row>
    <row r="91" spans="1:17">
      <c r="A91" s="40">
        <f>ROW()</f>
        <v>91</v>
      </c>
      <c r="B91" s="29"/>
      <c r="C91" s="29" t="s">
        <v>27</v>
      </c>
      <c r="E91" s="48">
        <f t="shared" si="15"/>
        <v>-84162.889413036552</v>
      </c>
      <c r="F91" s="29">
        <f>'[2]Dist-Subs'!I22</f>
        <v>-54161.574842176124</v>
      </c>
      <c r="G91" s="29">
        <f>'[2]Dist-Subs'!J22</f>
        <v>-17659.928161872042</v>
      </c>
      <c r="H91" s="29">
        <f>'[2]Dist-Subs'!K22</f>
        <v>-3481.9886369413375</v>
      </c>
      <c r="I91" s="29">
        <f>'[2]Dist-Subs'!L22</f>
        <v>-479.6176589871738</v>
      </c>
      <c r="J91" s="29">
        <f>'[2]Dist-Subs'!M22</f>
        <v>-34.950452085780078</v>
      </c>
      <c r="K91" s="29">
        <f>'[2]Dist-Subs'!N22</f>
        <v>-1225.384332933002</v>
      </c>
      <c r="L91" s="29">
        <f>'[2]Dist-Subs'!O22</f>
        <v>-43.2047732306509</v>
      </c>
      <c r="M91" s="29">
        <f>'[2]Dist-Subs'!P22</f>
        <v>-18.269900505703134</v>
      </c>
      <c r="N91" s="29">
        <f>'[2]Dist-Subs'!Q22</f>
        <v>-7057.4780492370419</v>
      </c>
      <c r="O91" s="29">
        <f>'[2]Dist-Subs'!R22</f>
        <v>-0.21297902291701637</v>
      </c>
      <c r="P91" s="29">
        <f>'[2]Dist-Subs'!S22</f>
        <v>-0.27962604476331521</v>
      </c>
      <c r="Q91" s="38">
        <f t="shared" si="16"/>
        <v>0</v>
      </c>
    </row>
    <row r="92" spans="1:17">
      <c r="A92" s="40">
        <f>ROW()</f>
        <v>92</v>
      </c>
      <c r="B92" s="29"/>
      <c r="C92" s="29" t="s">
        <v>28</v>
      </c>
      <c r="E92" s="48">
        <f t="shared" si="15"/>
        <v>-23.30264425177241</v>
      </c>
      <c r="F92" s="29">
        <f>'[2]Dist-Subs'!I23</f>
        <v>-8.6865371840077774</v>
      </c>
      <c r="G92" s="29">
        <f>'[2]Dist-Subs'!J23</f>
        <v>-6.3847917119302666</v>
      </c>
      <c r="H92" s="29">
        <f>'[2]Dist-Subs'!K23</f>
        <v>-1.6904007515969341</v>
      </c>
      <c r="I92" s="29">
        <f>'[2]Dist-Subs'!L23</f>
        <v>-2.3002989932393542E-2</v>
      </c>
      <c r="J92" s="29">
        <f>'[2]Dist-Subs'!M23</f>
        <v>-3.8788844859889173</v>
      </c>
      <c r="K92" s="29">
        <f>'[2]Dist-Subs'!N23</f>
        <v>-0.22813378889608626</v>
      </c>
      <c r="L92" s="29">
        <f>'[2]Dist-Subs'!O23</f>
        <v>-6.5634067192859528E-3</v>
      </c>
      <c r="M92" s="29">
        <f>'[2]Dist-Subs'!P23</f>
        <v>-5.1398643606519389E-3</v>
      </c>
      <c r="N92" s="29">
        <f>'[2]Dist-Subs'!Q23</f>
        <v>-1.4706321651317247</v>
      </c>
      <c r="O92" s="29">
        <f>'[2]Dist-Subs'!R23</f>
        <v>-0.55949838270595731</v>
      </c>
      <c r="P92" s="29">
        <f>'[2]Dist-Subs'!S23</f>
        <v>-0.36905952050241542</v>
      </c>
      <c r="Q92" s="38">
        <f t="shared" si="16"/>
        <v>0</v>
      </c>
    </row>
    <row r="93" spans="1:17">
      <c r="A93" s="40">
        <f>ROW()</f>
        <v>93</v>
      </c>
      <c r="B93" s="29"/>
      <c r="D93" s="2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7">
      <c r="A94" s="40">
        <f>ROW()</f>
        <v>94</v>
      </c>
      <c r="B94" s="29"/>
      <c r="C94" s="29" t="s">
        <v>29</v>
      </c>
      <c r="D94" s="27"/>
      <c r="E94" s="54">
        <f t="shared" ref="E94:P94" si="17">SUM(E84:E92)</f>
        <v>11572798.766017469</v>
      </c>
      <c r="F94" s="54">
        <f t="shared" si="17"/>
        <v>6068633.3054541489</v>
      </c>
      <c r="G94" s="54">
        <f t="shared" si="17"/>
        <v>3362119.110278408</v>
      </c>
      <c r="H94" s="54">
        <f t="shared" si="17"/>
        <v>765586.60587152361</v>
      </c>
      <c r="I94" s="54">
        <f t="shared" si="17"/>
        <v>41125.400898664964</v>
      </c>
      <c r="J94" s="54">
        <f t="shared" si="17"/>
        <v>78127.221911067099</v>
      </c>
      <c r="K94" s="54">
        <f t="shared" si="17"/>
        <v>162842.16396353062</v>
      </c>
      <c r="L94" s="54">
        <f t="shared" si="17"/>
        <v>4290.0231381946505</v>
      </c>
      <c r="M94" s="54">
        <f t="shared" si="17"/>
        <v>1447.6014897539112</v>
      </c>
      <c r="N94" s="54">
        <f t="shared" si="17"/>
        <v>1069609.8749650086</v>
      </c>
      <c r="O94" s="54">
        <f t="shared" si="17"/>
        <v>11196.111052708609</v>
      </c>
      <c r="P94" s="54">
        <f t="shared" si="17"/>
        <v>7821.346994456856</v>
      </c>
      <c r="Q94" s="38">
        <f>ROUND(SUM(F94:P94)-E94,0)</f>
        <v>0</v>
      </c>
    </row>
    <row r="95" spans="1:17">
      <c r="A95" s="40">
        <f>ROW()</f>
        <v>95</v>
      </c>
      <c r="B95" s="29"/>
      <c r="C95" s="29"/>
      <c r="D95" s="27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7">
      <c r="A96" s="40">
        <f>ROW()</f>
        <v>96</v>
      </c>
      <c r="B96" s="29"/>
      <c r="C96" s="29"/>
      <c r="D96" s="27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7">
      <c r="A97" s="40">
        <f>ROW()</f>
        <v>97</v>
      </c>
      <c r="B97" s="29"/>
      <c r="C97" s="29" t="s">
        <v>31</v>
      </c>
      <c r="D97" s="27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7">
      <c r="A98" s="40">
        <f>ROW()</f>
        <v>98</v>
      </c>
      <c r="B98" s="29"/>
      <c r="C98" s="29" t="s">
        <v>32</v>
      </c>
      <c r="D98" s="27"/>
      <c r="E98" s="48">
        <f t="shared" ref="E98:E108" si="18">SUM(F98:P98)</f>
        <v>562032910.09919274</v>
      </c>
      <c r="F98" s="29">
        <f>'[2]Dist-Subs'!I31</f>
        <v>313826093.33260787</v>
      </c>
      <c r="G98" s="29">
        <f>'[2]Dist-Subs'!J31</f>
        <v>157780064.87010011</v>
      </c>
      <c r="H98" s="29">
        <f>'[2]Dist-Subs'!K31</f>
        <v>35761129.471894823</v>
      </c>
      <c r="I98" s="29">
        <f>'[2]Dist-Subs'!L31</f>
        <v>485733.84454412718</v>
      </c>
      <c r="J98" s="29">
        <f>'[2]Dist-Subs'!M31</f>
        <v>32513.215374679996</v>
      </c>
      <c r="K98" s="29">
        <f>'[2]Dist-Subs'!N31</f>
        <v>9510330.1080024</v>
      </c>
      <c r="L98" s="29">
        <f>'[2]Dist-Subs'!O31</f>
        <v>142796.31971034352</v>
      </c>
      <c r="M98" s="29">
        <f>'[2]Dist-Subs'!P31</f>
        <v>37073.023009383476</v>
      </c>
      <c r="N98" s="29">
        <f>'[2]Dist-Subs'!Q31</f>
        <v>44453871.306255102</v>
      </c>
      <c r="O98" s="29">
        <f>'[2]Dist-Subs'!R31</f>
        <v>1652.3038469309054</v>
      </c>
      <c r="P98" s="29">
        <f>'[2]Dist-Subs'!S31</f>
        <v>1652.3038469309054</v>
      </c>
      <c r="Q98" s="38">
        <f t="shared" ref="Q98:Q108" si="19">ROUND(SUM(F98:P98)-E98,0)</f>
        <v>0</v>
      </c>
    </row>
    <row r="99" spans="1:17">
      <c r="A99" s="40">
        <f>ROW()</f>
        <v>99</v>
      </c>
      <c r="B99" s="29"/>
      <c r="C99" s="29" t="s">
        <v>33</v>
      </c>
      <c r="D99" s="27"/>
      <c r="E99" s="48">
        <f t="shared" si="18"/>
        <v>919697.34145649825</v>
      </c>
      <c r="F99" s="29">
        <f>'[2]Dist-Subs'!I32</f>
        <v>501467.01265850535</v>
      </c>
      <c r="G99" s="29">
        <f>'[2]Dist-Subs'!J32</f>
        <v>268609.75181057764</v>
      </c>
      <c r="H99" s="29">
        <f>'[2]Dist-Subs'!K32</f>
        <v>61298.078882771726</v>
      </c>
      <c r="I99" s="29">
        <f>'[2]Dist-Subs'!L32</f>
        <v>221.67721253853301</v>
      </c>
      <c r="J99" s="29">
        <f>'[2]Dist-Subs'!M32</f>
        <v>0</v>
      </c>
      <c r="K99" s="29">
        <f>'[2]Dist-Subs'!N32</f>
        <v>16064.310421843826</v>
      </c>
      <c r="L99" s="29">
        <f>'[2]Dist-Subs'!O32</f>
        <v>217.07567387891268</v>
      </c>
      <c r="M99" s="29">
        <f>'[2]Dist-Subs'!P32</f>
        <v>49.872415830172443</v>
      </c>
      <c r="N99" s="29">
        <f>'[2]Dist-Subs'!Q32</f>
        <v>71769.562380552175</v>
      </c>
      <c r="O99" s="29">
        <f>'[2]Dist-Subs'!R32</f>
        <v>0</v>
      </c>
      <c r="P99" s="29">
        <f>'[2]Dist-Subs'!S32</f>
        <v>0</v>
      </c>
      <c r="Q99" s="38">
        <f t="shared" si="19"/>
        <v>0</v>
      </c>
    </row>
    <row r="100" spans="1:17">
      <c r="A100" s="40">
        <f>ROW()</f>
        <v>100</v>
      </c>
      <c r="B100" s="29"/>
      <c r="C100" s="29" t="s">
        <v>34</v>
      </c>
      <c r="D100" s="27"/>
      <c r="E100" s="48">
        <f t="shared" si="18"/>
        <v>0</v>
      </c>
      <c r="F100" s="29">
        <f>'[2]Dist-Subs'!I33</f>
        <v>0</v>
      </c>
      <c r="G100" s="29">
        <f>'[2]Dist-Subs'!J33</f>
        <v>0</v>
      </c>
      <c r="H100" s="29">
        <f>'[2]Dist-Subs'!K33</f>
        <v>0</v>
      </c>
      <c r="I100" s="29">
        <f>'[2]Dist-Subs'!L33</f>
        <v>0</v>
      </c>
      <c r="J100" s="29">
        <f>'[2]Dist-Subs'!M33</f>
        <v>0</v>
      </c>
      <c r="K100" s="29">
        <f>'[2]Dist-Subs'!N33</f>
        <v>0</v>
      </c>
      <c r="L100" s="29">
        <f>'[2]Dist-Subs'!O33</f>
        <v>0</v>
      </c>
      <c r="M100" s="29">
        <f>'[2]Dist-Subs'!P33</f>
        <v>0</v>
      </c>
      <c r="N100" s="29">
        <f>'[2]Dist-Subs'!Q33</f>
        <v>0</v>
      </c>
      <c r="O100" s="29">
        <f>'[2]Dist-Subs'!R33</f>
        <v>0</v>
      </c>
      <c r="P100" s="29">
        <f>'[2]Dist-Subs'!S33</f>
        <v>0</v>
      </c>
      <c r="Q100" s="38">
        <f t="shared" si="19"/>
        <v>0</v>
      </c>
    </row>
    <row r="101" spans="1:17">
      <c r="A101" s="40">
        <f>ROW()</f>
        <v>101</v>
      </c>
      <c r="B101" s="29"/>
      <c r="C101" s="2" t="s">
        <v>35</v>
      </c>
      <c r="D101" s="27"/>
      <c r="E101" s="48">
        <f t="shared" si="18"/>
        <v>0</v>
      </c>
      <c r="F101" s="29">
        <f>'[2]Dist-Subs'!I34</f>
        <v>0</v>
      </c>
      <c r="G101" s="29">
        <f>'[2]Dist-Subs'!J34</f>
        <v>0</v>
      </c>
      <c r="H101" s="29">
        <f>'[2]Dist-Subs'!K34</f>
        <v>0</v>
      </c>
      <c r="I101" s="29">
        <f>'[2]Dist-Subs'!L34</f>
        <v>0</v>
      </c>
      <c r="J101" s="29">
        <f>'[2]Dist-Subs'!M34</f>
        <v>0</v>
      </c>
      <c r="K101" s="29">
        <f>'[2]Dist-Subs'!N34</f>
        <v>0</v>
      </c>
      <c r="L101" s="29">
        <f>'[2]Dist-Subs'!O34</f>
        <v>0</v>
      </c>
      <c r="M101" s="29">
        <f>'[2]Dist-Subs'!P34</f>
        <v>0</v>
      </c>
      <c r="N101" s="29">
        <f>'[2]Dist-Subs'!Q34</f>
        <v>0</v>
      </c>
      <c r="O101" s="29">
        <f>'[2]Dist-Subs'!R34</f>
        <v>0</v>
      </c>
      <c r="P101" s="29">
        <f>'[2]Dist-Subs'!S34</f>
        <v>0</v>
      </c>
      <c r="Q101" s="38">
        <f t="shared" si="19"/>
        <v>0</v>
      </c>
    </row>
    <row r="102" spans="1:17">
      <c r="A102" s="40">
        <f>ROW()</f>
        <v>102</v>
      </c>
      <c r="B102" s="29"/>
      <c r="C102" s="29" t="s">
        <v>36</v>
      </c>
      <c r="D102" s="27"/>
      <c r="E102" s="48">
        <f t="shared" si="18"/>
        <v>580468.32154827483</v>
      </c>
      <c r="F102" s="29">
        <f>'[2]Dist-Subs'!I35</f>
        <v>372558.80496821995</v>
      </c>
      <c r="G102" s="29">
        <f>'[2]Dist-Subs'!J35</f>
        <v>119780.30716452142</v>
      </c>
      <c r="H102" s="29">
        <f>'[2]Dist-Subs'!K35</f>
        <v>23850.976052142349</v>
      </c>
      <c r="I102" s="29">
        <f>'[2]Dist-Subs'!L35</f>
        <v>5152.4349052216367</v>
      </c>
      <c r="J102" s="29">
        <f>'[2]Dist-Subs'!M35</f>
        <v>462.16088428917107</v>
      </c>
      <c r="K102" s="29">
        <f>'[2]Dist-Subs'!N35</f>
        <v>8218.6841887345672</v>
      </c>
      <c r="L102" s="29">
        <f>'[2]Dist-Subs'!O35</f>
        <v>314.09951382220549</v>
      </c>
      <c r="M102" s="29">
        <f>'[2]Dist-Subs'!P35</f>
        <v>132.80321417689589</v>
      </c>
      <c r="N102" s="29">
        <f>'[2]Dist-Subs'!Q35</f>
        <v>49951.077129723264</v>
      </c>
      <c r="O102" s="29">
        <f>'[2]Dist-Subs'!R35</f>
        <v>23.486763711677412</v>
      </c>
      <c r="P102" s="29">
        <f>'[2]Dist-Subs'!S35</f>
        <v>23.486763711677412</v>
      </c>
      <c r="Q102" s="38">
        <f t="shared" si="19"/>
        <v>0</v>
      </c>
    </row>
    <row r="103" spans="1:17">
      <c r="A103" s="40">
        <f>ROW()</f>
        <v>103</v>
      </c>
      <c r="B103" s="29"/>
      <c r="C103" s="29" t="s">
        <v>37</v>
      </c>
      <c r="D103" s="27"/>
      <c r="E103" s="48">
        <f t="shared" si="18"/>
        <v>0</v>
      </c>
      <c r="F103" s="29">
        <f>'[2]Dist-Subs'!I36</f>
        <v>0</v>
      </c>
      <c r="G103" s="29">
        <f>'[2]Dist-Subs'!J36</f>
        <v>0</v>
      </c>
      <c r="H103" s="29">
        <f>'[2]Dist-Subs'!K36</f>
        <v>0</v>
      </c>
      <c r="I103" s="29">
        <f>'[2]Dist-Subs'!L36</f>
        <v>0</v>
      </c>
      <c r="J103" s="29">
        <f>'[2]Dist-Subs'!M36</f>
        <v>0</v>
      </c>
      <c r="K103" s="29">
        <f>'[2]Dist-Subs'!N36</f>
        <v>0</v>
      </c>
      <c r="L103" s="29">
        <f>'[2]Dist-Subs'!O36</f>
        <v>0</v>
      </c>
      <c r="M103" s="29">
        <f>'[2]Dist-Subs'!P36</f>
        <v>0</v>
      </c>
      <c r="N103" s="29">
        <f>'[2]Dist-Subs'!Q36</f>
        <v>0</v>
      </c>
      <c r="O103" s="29">
        <f>'[2]Dist-Subs'!R36</f>
        <v>0</v>
      </c>
      <c r="P103" s="29">
        <f>'[2]Dist-Subs'!S36</f>
        <v>0</v>
      </c>
      <c r="Q103" s="38">
        <f t="shared" si="19"/>
        <v>0</v>
      </c>
    </row>
    <row r="104" spans="1:17">
      <c r="A104" s="40">
        <f>ROW()</f>
        <v>104</v>
      </c>
      <c r="B104" s="29"/>
      <c r="C104" s="29" t="s">
        <v>38</v>
      </c>
      <c r="D104" s="27"/>
      <c r="E104" s="48">
        <f t="shared" si="18"/>
        <v>3001628.1956248307</v>
      </c>
      <c r="F104" s="29">
        <f>'[2]Dist-Subs'!I37</f>
        <v>1926518.5919846939</v>
      </c>
      <c r="G104" s="29">
        <f>'[2]Dist-Subs'!J37</f>
        <v>619389.43766413524</v>
      </c>
      <c r="H104" s="29">
        <f>'[2]Dist-Subs'!K37</f>
        <v>123334.48623057912</v>
      </c>
      <c r="I104" s="29">
        <f>'[2]Dist-Subs'!L37</f>
        <v>26643.476161426675</v>
      </c>
      <c r="J104" s="29">
        <f>'[2]Dist-Subs'!M37</f>
        <v>2389.8550354946642</v>
      </c>
      <c r="K104" s="29">
        <f>'[2]Dist-Subs'!N37</f>
        <v>42499.191215191953</v>
      </c>
      <c r="L104" s="29">
        <f>'[2]Dist-Subs'!O37</f>
        <v>1624.2229281453974</v>
      </c>
      <c r="M104" s="29">
        <f>'[2]Dist-Subs'!P37</f>
        <v>686.73148446710195</v>
      </c>
      <c r="N104" s="29">
        <f>'[2]Dist-Subs'!Q37</f>
        <v>258299.30066552068</v>
      </c>
      <c r="O104" s="29">
        <f>'[2]Dist-Subs'!R37</f>
        <v>121.45112758765076</v>
      </c>
      <c r="P104" s="29">
        <f>'[2]Dist-Subs'!S37</f>
        <v>121.45112758765076</v>
      </c>
      <c r="Q104" s="38">
        <f t="shared" si="19"/>
        <v>0</v>
      </c>
    </row>
    <row r="105" spans="1:17">
      <c r="A105" s="40">
        <f>ROW()</f>
        <v>105</v>
      </c>
      <c r="B105" s="29"/>
      <c r="C105" s="29" t="s">
        <v>39</v>
      </c>
      <c r="D105" s="27"/>
      <c r="E105" s="48">
        <f t="shared" si="18"/>
        <v>1521008.641295434</v>
      </c>
      <c r="F105" s="29">
        <f>'[2]Dist-Subs'!I38</f>
        <v>976220.64927833597</v>
      </c>
      <c r="G105" s="29">
        <f>'[2]Dist-Subs'!J38</f>
        <v>313861.88615481032</v>
      </c>
      <c r="H105" s="29">
        <f>'[2]Dist-Subs'!K38</f>
        <v>62497.020650285274</v>
      </c>
      <c r="I105" s="29">
        <f>'[2]Dist-Subs'!L38</f>
        <v>13500.991739998975</v>
      </c>
      <c r="J105" s="29">
        <f>'[2]Dist-Subs'!M38</f>
        <v>1211.0061351799491</v>
      </c>
      <c r="K105" s="29">
        <f>'[2]Dist-Subs'!N38</f>
        <v>21535.52434661812</v>
      </c>
      <c r="L105" s="29">
        <f>'[2]Dist-Subs'!O38</f>
        <v>823.03901352614491</v>
      </c>
      <c r="M105" s="29">
        <f>'[2]Dist-Subs'!P38</f>
        <v>347.98597762594346</v>
      </c>
      <c r="N105" s="29">
        <f>'[2]Dist-Subs'!Q38</f>
        <v>130887.45265835362</v>
      </c>
      <c r="O105" s="29">
        <f>'[2]Dist-Subs'!R38</f>
        <v>61.542670349762403</v>
      </c>
      <c r="P105" s="29">
        <f>'[2]Dist-Subs'!S38</f>
        <v>61.542670349762403</v>
      </c>
      <c r="Q105" s="38">
        <f t="shared" si="19"/>
        <v>0</v>
      </c>
    </row>
    <row r="106" spans="1:17">
      <c r="A106" s="40">
        <f>ROW()</f>
        <v>106</v>
      </c>
      <c r="B106" s="29"/>
      <c r="C106" s="29" t="s">
        <v>40</v>
      </c>
      <c r="E106" s="48">
        <f t="shared" si="18"/>
        <v>780545.19714578544</v>
      </c>
      <c r="F106" s="29">
        <f>'[2]Dist-Subs'!I39</f>
        <v>459145.80112099601</v>
      </c>
      <c r="G106" s="29">
        <f>'[2]Dist-Subs'!J39</f>
        <v>191106.53154624277</v>
      </c>
      <c r="H106" s="29">
        <f>'[2]Dist-Subs'!K39</f>
        <v>42938.681135807419</v>
      </c>
      <c r="I106" s="29">
        <f>'[2]Dist-Subs'!L39</f>
        <v>5607.0888658024151</v>
      </c>
      <c r="J106" s="29">
        <f>'[2]Dist-Subs'!M39</f>
        <v>3432.6282915420911</v>
      </c>
      <c r="K106" s="29">
        <f>'[2]Dist-Subs'!N39</f>
        <v>10811.875484203521</v>
      </c>
      <c r="L106" s="29">
        <f>'[2]Dist-Subs'!O39</f>
        <v>346.1322358933723</v>
      </c>
      <c r="M106" s="29">
        <f>'[2]Dist-Subs'!P39</f>
        <v>92.499611357476809</v>
      </c>
      <c r="N106" s="29">
        <f>'[2]Dist-Subs'!Q39</f>
        <v>66247.039012632871</v>
      </c>
      <c r="O106" s="29">
        <f>'[2]Dist-Subs'!R39</f>
        <v>478.8173770948672</v>
      </c>
      <c r="P106" s="29">
        <f>'[2]Dist-Subs'!S39</f>
        <v>338.10246421259512</v>
      </c>
      <c r="Q106" s="38">
        <f t="shared" si="19"/>
        <v>0</v>
      </c>
    </row>
    <row r="107" spans="1:17">
      <c r="A107" s="40">
        <f>ROW()</f>
        <v>107</v>
      </c>
      <c r="B107" s="29"/>
      <c r="C107" s="29" t="s">
        <v>41</v>
      </c>
      <c r="D107" s="27"/>
      <c r="E107" s="48">
        <f t="shared" si="18"/>
        <v>0</v>
      </c>
      <c r="F107" s="29">
        <f>'[2]Dist-Subs'!I40</f>
        <v>0</v>
      </c>
      <c r="G107" s="29">
        <f>'[2]Dist-Subs'!J40</f>
        <v>0</v>
      </c>
      <c r="H107" s="29">
        <f>'[2]Dist-Subs'!K40</f>
        <v>0</v>
      </c>
      <c r="I107" s="29">
        <f>'[2]Dist-Subs'!L40</f>
        <v>0</v>
      </c>
      <c r="J107" s="29">
        <f>'[2]Dist-Subs'!M40</f>
        <v>0</v>
      </c>
      <c r="K107" s="29">
        <f>'[2]Dist-Subs'!N40</f>
        <v>0</v>
      </c>
      <c r="L107" s="29">
        <f>'[2]Dist-Subs'!O40</f>
        <v>0</v>
      </c>
      <c r="M107" s="29">
        <f>'[2]Dist-Subs'!P40</f>
        <v>0</v>
      </c>
      <c r="N107" s="29">
        <f>'[2]Dist-Subs'!Q40</f>
        <v>0</v>
      </c>
      <c r="O107" s="29">
        <f>'[2]Dist-Subs'!R40</f>
        <v>0</v>
      </c>
      <c r="P107" s="29">
        <f>'[2]Dist-Subs'!S40</f>
        <v>0</v>
      </c>
      <c r="Q107" s="38">
        <f t="shared" si="19"/>
        <v>0</v>
      </c>
    </row>
    <row r="108" spans="1:17">
      <c r="A108" s="40">
        <f>ROW()</f>
        <v>108</v>
      </c>
      <c r="B108" s="29"/>
      <c r="C108" s="29" t="s">
        <v>42</v>
      </c>
      <c r="D108" s="27"/>
      <c r="E108" s="48">
        <f t="shared" si="18"/>
        <v>0</v>
      </c>
      <c r="F108" s="29">
        <f>'[2]Dist-Subs'!I41</f>
        <v>0</v>
      </c>
      <c r="G108" s="29">
        <f>'[2]Dist-Subs'!J41</f>
        <v>0</v>
      </c>
      <c r="H108" s="29">
        <f>'[2]Dist-Subs'!K41</f>
        <v>0</v>
      </c>
      <c r="I108" s="29">
        <f>'[2]Dist-Subs'!L41</f>
        <v>0</v>
      </c>
      <c r="J108" s="29">
        <f>'[2]Dist-Subs'!M41</f>
        <v>0</v>
      </c>
      <c r="K108" s="29">
        <f>'[2]Dist-Subs'!N41</f>
        <v>0</v>
      </c>
      <c r="L108" s="29">
        <f>'[2]Dist-Subs'!O41</f>
        <v>0</v>
      </c>
      <c r="M108" s="29">
        <f>'[2]Dist-Subs'!P41</f>
        <v>0</v>
      </c>
      <c r="N108" s="29">
        <f>'[2]Dist-Subs'!Q41</f>
        <v>0</v>
      </c>
      <c r="O108" s="29">
        <f>'[2]Dist-Subs'!R41</f>
        <v>0</v>
      </c>
      <c r="P108" s="29">
        <f>'[2]Dist-Subs'!S41</f>
        <v>0</v>
      </c>
      <c r="Q108" s="38">
        <f t="shared" si="19"/>
        <v>0</v>
      </c>
    </row>
    <row r="109" spans="1:17">
      <c r="A109" s="40">
        <f>ROW()</f>
        <v>109</v>
      </c>
      <c r="B109" s="29"/>
      <c r="C109" s="29"/>
      <c r="D109" s="27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7">
      <c r="A110" s="40">
        <f>ROW()</f>
        <v>110</v>
      </c>
      <c r="B110" s="29"/>
      <c r="C110" s="29" t="s">
        <v>43</v>
      </c>
      <c r="D110" s="27"/>
      <c r="E110" s="54">
        <f t="shared" ref="E110:P110" si="20">SUM(E98:E108)</f>
        <v>568836257.79626358</v>
      </c>
      <c r="F110" s="54">
        <f t="shared" si="20"/>
        <v>318062004.19261861</v>
      </c>
      <c r="G110" s="54">
        <f t="shared" si="20"/>
        <v>159292812.78444037</v>
      </c>
      <c r="H110" s="54">
        <f t="shared" si="20"/>
        <v>36075048.71484641</v>
      </c>
      <c r="I110" s="54">
        <f t="shared" si="20"/>
        <v>536859.51342911541</v>
      </c>
      <c r="J110" s="54">
        <f t="shared" si="20"/>
        <v>40008.865721185874</v>
      </c>
      <c r="K110" s="54">
        <f t="shared" si="20"/>
        <v>9609459.6936589908</v>
      </c>
      <c r="L110" s="54">
        <f t="shared" si="20"/>
        <v>146120.88907560956</v>
      </c>
      <c r="M110" s="54">
        <f t="shared" si="20"/>
        <v>38382.915712841059</v>
      </c>
      <c r="N110" s="54">
        <f t="shared" si="20"/>
        <v>45031025.738101885</v>
      </c>
      <c r="O110" s="54">
        <f t="shared" si="20"/>
        <v>2337.6017856748631</v>
      </c>
      <c r="P110" s="54">
        <f t="shared" si="20"/>
        <v>2196.886872792591</v>
      </c>
      <c r="Q110" s="38">
        <f>ROUND(SUM(F110:P110)-E110,0)</f>
        <v>0</v>
      </c>
    </row>
    <row r="111" spans="1:17">
      <c r="A111" s="40">
        <f>ROW()</f>
        <v>111</v>
      </c>
      <c r="B111" s="29"/>
      <c r="C111" s="29"/>
      <c r="D111" s="27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7">
      <c r="A112" s="40">
        <f>ROW()</f>
        <v>112</v>
      </c>
      <c r="B112" s="29"/>
      <c r="C112" s="29" t="s">
        <v>44</v>
      </c>
      <c r="D112" s="27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1:17">
      <c r="A113" s="40">
        <f>ROW()</f>
        <v>113</v>
      </c>
      <c r="B113" s="29"/>
      <c r="C113" s="29" t="s">
        <v>45</v>
      </c>
      <c r="D113" s="27"/>
      <c r="E113" s="48">
        <f t="shared" ref="E113:E119" si="21">SUM(F113:P113)</f>
        <v>-140073491.65172336</v>
      </c>
      <c r="F113" s="29">
        <f>'[2]Dist-Subs'!I46</f>
        <v>-77483476.558247969</v>
      </c>
      <c r="G113" s="29">
        <f>'[2]Dist-Subs'!J46</f>
        <v>-39926831.086516581</v>
      </c>
      <c r="H113" s="29">
        <f>'[2]Dist-Subs'!K46</f>
        <v>-9042642.2255697977</v>
      </c>
      <c r="I113" s="29">
        <f>'[2]Dist-Subs'!L46</f>
        <v>-132846.00333849093</v>
      </c>
      <c r="J113" s="29">
        <f>'[2]Dist-Subs'!M46</f>
        <v>-9135.6408844236939</v>
      </c>
      <c r="K113" s="29">
        <f>'[2]Dist-Subs'!N46</f>
        <v>-2408697.5402768445</v>
      </c>
      <c r="L113" s="29">
        <f>'[2]Dist-Subs'!O46</f>
        <v>-36562.087831543453</v>
      </c>
      <c r="M113" s="29">
        <f>'[2]Dist-Subs'!P46</f>
        <v>-9598.7011323165043</v>
      </c>
      <c r="N113" s="29">
        <f>'[2]Dist-Subs'!Q46</f>
        <v>-11022773.271365527</v>
      </c>
      <c r="O113" s="29">
        <f>'[2]Dist-Subs'!R46</f>
        <v>-464.268279945877</v>
      </c>
      <c r="P113" s="29">
        <f>'[2]Dist-Subs'!S46</f>
        <v>-464.268279945877</v>
      </c>
      <c r="Q113" s="38">
        <f t="shared" ref="Q113:Q119" si="22">ROUND(SUM(F113:P113)-E113,0)</f>
        <v>0</v>
      </c>
    </row>
    <row r="114" spans="1:17">
      <c r="A114" s="40">
        <f>ROW()</f>
        <v>114</v>
      </c>
      <c r="B114" s="29"/>
      <c r="C114" s="29" t="s">
        <v>46</v>
      </c>
      <c r="D114" s="27"/>
      <c r="E114" s="48">
        <f t="shared" si="21"/>
        <v>-5832780.2024470633</v>
      </c>
      <c r="F114" s="29">
        <f>'[2]Dist-Subs'!I47</f>
        <v>-3743621.3850048101</v>
      </c>
      <c r="G114" s="29">
        <f>'[2]Dist-Subs'!J47</f>
        <v>-1203600.9172882056</v>
      </c>
      <c r="H114" s="29">
        <f>'[2]Dist-Subs'!K47</f>
        <v>-239664.24309755408</v>
      </c>
      <c r="I114" s="29">
        <f>'[2]Dist-Subs'!L47</f>
        <v>-51773.747496528296</v>
      </c>
      <c r="J114" s="29">
        <f>'[2]Dist-Subs'!M47</f>
        <v>-4643.9792770036947</v>
      </c>
      <c r="K114" s="29">
        <f>'[2]Dist-Subs'!N47</f>
        <v>-82584.659053145122</v>
      </c>
      <c r="L114" s="29">
        <f>'[2]Dist-Subs'!O47</f>
        <v>-3156.1988101844131</v>
      </c>
      <c r="M114" s="29">
        <f>'[2]Dist-Subs'!P47</f>
        <v>-1334.4603481654678</v>
      </c>
      <c r="N114" s="29">
        <f>'[2]Dist-Subs'!Q47</f>
        <v>-501928.60309074703</v>
      </c>
      <c r="O114" s="29">
        <f>'[2]Dist-Subs'!R47</f>
        <v>-236.00449035982587</v>
      </c>
      <c r="P114" s="29">
        <f>'[2]Dist-Subs'!S47</f>
        <v>-236.00449035982587</v>
      </c>
      <c r="Q114" s="38">
        <f t="shared" si="22"/>
        <v>0</v>
      </c>
    </row>
    <row r="115" spans="1:17">
      <c r="A115" s="40">
        <f>ROW()</f>
        <v>115</v>
      </c>
      <c r="B115" s="29"/>
      <c r="C115" s="29" t="s">
        <v>47</v>
      </c>
      <c r="D115" s="27"/>
      <c r="E115" s="48">
        <f t="shared" si="21"/>
        <v>-55638346.012857929</v>
      </c>
      <c r="F115" s="29">
        <f>'[2]Dist-Subs'!I48</f>
        <v>-35796746.459321439</v>
      </c>
      <c r="G115" s="29">
        <f>'[2]Dist-Subs'!J48</f>
        <v>-11582266.058742909</v>
      </c>
      <c r="H115" s="29">
        <f>'[2]Dist-Subs'!K48</f>
        <v>-2278656.190334823</v>
      </c>
      <c r="I115" s="29">
        <f>'[2]Dist-Subs'!L48</f>
        <v>-316642.09880840644</v>
      </c>
      <c r="J115" s="29">
        <f>'[2]Dist-Subs'!M48</f>
        <v>-34043.442832903514</v>
      </c>
      <c r="K115" s="29">
        <f>'[2]Dist-Subs'!N48</f>
        <v>-807341.0802987027</v>
      </c>
      <c r="L115" s="29">
        <f>'[2]Dist-Subs'!O48</f>
        <v>-29271.40298273625</v>
      </c>
      <c r="M115" s="29">
        <f>'[2]Dist-Subs'!P48</f>
        <v>-13260.607951785931</v>
      </c>
      <c r="N115" s="29">
        <f>'[2]Dist-Subs'!Q48</f>
        <v>-4776658.5332430974</v>
      </c>
      <c r="O115" s="29">
        <f>'[2]Dist-Subs'!R48</f>
        <v>-1730.0691705620775</v>
      </c>
      <c r="P115" s="29">
        <f>'[2]Dist-Subs'!S48</f>
        <v>-1730.0691705620775</v>
      </c>
      <c r="Q115" s="38">
        <f t="shared" si="22"/>
        <v>0</v>
      </c>
    </row>
    <row r="116" spans="1:17">
      <c r="A116" s="40">
        <f>ROW()</f>
        <v>116</v>
      </c>
      <c r="B116" s="29"/>
      <c r="C116" s="29" t="s">
        <v>48</v>
      </c>
      <c r="D116" s="27"/>
      <c r="E116" s="48">
        <f t="shared" si="21"/>
        <v>-76660.396991082816</v>
      </c>
      <c r="F116" s="29">
        <f>'[2]Dist-Subs'!I49</f>
        <v>-49303.147624589954</v>
      </c>
      <c r="G116" s="29">
        <f>'[2]Dist-Subs'!J49</f>
        <v>-15969.289273194288</v>
      </c>
      <c r="H116" s="29">
        <f>'[2]Dist-Subs'!K49</f>
        <v>-3146.0066591477557</v>
      </c>
      <c r="I116" s="29">
        <f>'[2]Dist-Subs'!L49</f>
        <v>-439.68476524131199</v>
      </c>
      <c r="J116" s="29">
        <f>'[2]Dist-Subs'!M49</f>
        <v>-46.691759114050775</v>
      </c>
      <c r="K116" s="29">
        <f>'[2]Dist-Subs'!N49</f>
        <v>-1111.2620636031158</v>
      </c>
      <c r="L116" s="29">
        <f>'[2]Dist-Subs'!O49</f>
        <v>-40.320958658317345</v>
      </c>
      <c r="M116" s="29">
        <f>'[2]Dist-Subs'!P49</f>
        <v>-18.1853469408432</v>
      </c>
      <c r="N116" s="29">
        <f>'[2]Dist-Subs'!Q49</f>
        <v>-6581.0628412020378</v>
      </c>
      <c r="O116" s="29">
        <f>'[2]Dist-Subs'!R49</f>
        <v>-2.3728496955794096</v>
      </c>
      <c r="P116" s="29">
        <f>'[2]Dist-Subs'!S49</f>
        <v>-2.3728496955794096</v>
      </c>
      <c r="Q116" s="38">
        <f t="shared" si="22"/>
        <v>0</v>
      </c>
    </row>
    <row r="117" spans="1:17">
      <c r="A117" s="40">
        <f>ROW()</f>
        <v>117</v>
      </c>
      <c r="B117" s="29"/>
      <c r="C117" s="29" t="s">
        <v>49</v>
      </c>
      <c r="D117" s="27"/>
      <c r="E117" s="48">
        <f t="shared" si="21"/>
        <v>-2100203.0578392721</v>
      </c>
      <c r="F117" s="29">
        <f>'[2]Dist-Subs'!I50</f>
        <v>-1183814.0112716078</v>
      </c>
      <c r="G117" s="29">
        <f>'[2]Dist-Subs'!J50</f>
        <v>-32152.542580340021</v>
      </c>
      <c r="H117" s="29">
        <f>'[2]Dist-Subs'!K50</f>
        <v>-6617.9974485546691</v>
      </c>
      <c r="I117" s="29">
        <f>'[2]Dist-Subs'!L50</f>
        <v>-44336.332997888938</v>
      </c>
      <c r="J117" s="29">
        <f>'[2]Dist-Subs'!M50</f>
        <v>0</v>
      </c>
      <c r="K117" s="29">
        <f>'[2]Dist-Subs'!N50</f>
        <v>-9374.2037138298183</v>
      </c>
      <c r="L117" s="29">
        <f>'[2]Dist-Subs'!O50</f>
        <v>-4956.8852142082324</v>
      </c>
      <c r="M117" s="29">
        <f>'[2]Dist-Subs'!P50</f>
        <v>-6390.0323318702494</v>
      </c>
      <c r="N117" s="29">
        <f>'[2]Dist-Subs'!Q50</f>
        <v>-812561.05228097225</v>
      </c>
      <c r="O117" s="29">
        <f>'[2]Dist-Subs'!R50</f>
        <v>0</v>
      </c>
      <c r="P117" s="29">
        <f>'[2]Dist-Subs'!S50</f>
        <v>0</v>
      </c>
      <c r="Q117" s="38">
        <f t="shared" si="22"/>
        <v>0</v>
      </c>
    </row>
    <row r="118" spans="1:17">
      <c r="A118" s="40">
        <f>ROW()</f>
        <v>118</v>
      </c>
      <c r="B118" s="29"/>
      <c r="C118" s="29" t="s">
        <v>50</v>
      </c>
      <c r="D118" s="27"/>
      <c r="E118" s="48">
        <f t="shared" si="21"/>
        <v>0</v>
      </c>
      <c r="F118" s="29">
        <f>'[2]Dist-Subs'!I51</f>
        <v>0</v>
      </c>
      <c r="G118" s="29">
        <f>'[2]Dist-Subs'!J51</f>
        <v>0</v>
      </c>
      <c r="H118" s="29">
        <f>'[2]Dist-Subs'!K51</f>
        <v>0</v>
      </c>
      <c r="I118" s="29">
        <f>'[2]Dist-Subs'!L51</f>
        <v>0</v>
      </c>
      <c r="J118" s="29">
        <f>'[2]Dist-Subs'!M51</f>
        <v>0</v>
      </c>
      <c r="K118" s="29">
        <f>'[2]Dist-Subs'!N51</f>
        <v>0</v>
      </c>
      <c r="L118" s="29">
        <f>'[2]Dist-Subs'!O51</f>
        <v>0</v>
      </c>
      <c r="M118" s="29">
        <f>'[2]Dist-Subs'!P51</f>
        <v>0</v>
      </c>
      <c r="N118" s="29">
        <f>'[2]Dist-Subs'!Q51</f>
        <v>0</v>
      </c>
      <c r="O118" s="29">
        <f>'[2]Dist-Subs'!R51</f>
        <v>0</v>
      </c>
      <c r="P118" s="29">
        <f>'[2]Dist-Subs'!S51</f>
        <v>0</v>
      </c>
      <c r="Q118" s="38">
        <f t="shared" si="22"/>
        <v>0</v>
      </c>
    </row>
    <row r="119" spans="1:17">
      <c r="A119" s="40">
        <f>ROW()</f>
        <v>119</v>
      </c>
      <c r="B119" s="29"/>
      <c r="C119" s="29" t="s">
        <v>51</v>
      </c>
      <c r="D119" s="27"/>
      <c r="E119" s="48">
        <f t="shared" si="21"/>
        <v>-120244.69771794879</v>
      </c>
      <c r="F119" s="29">
        <f>'[2]Dist-Subs'!I52</f>
        <v>30430.465528621178</v>
      </c>
      <c r="G119" s="29">
        <f>'[2]Dist-Subs'!J52</f>
        <v>-45664.450063481236</v>
      </c>
      <c r="H119" s="29">
        <f>'[2]Dist-Subs'!K52</f>
        <v>-18305.72777873723</v>
      </c>
      <c r="I119" s="29">
        <f>'[2]Dist-Subs'!L52</f>
        <v>907.44386832578425</v>
      </c>
      <c r="J119" s="29">
        <f>'[2]Dist-Subs'!M52</f>
        <v>-65753.073178041741</v>
      </c>
      <c r="K119" s="29">
        <f>'[2]Dist-Subs'!N52</f>
        <v>-970.9261310969523</v>
      </c>
      <c r="L119" s="29">
        <f>'[2]Dist-Subs'!O52</f>
        <v>1.0361544276910877</v>
      </c>
      <c r="M119" s="29">
        <f>'[2]Dist-Subs'!P52</f>
        <v>-161.88479799952509</v>
      </c>
      <c r="N119" s="29">
        <f>'[2]Dist-Subs'!Q52</f>
        <v>-2077.1959373183709</v>
      </c>
      <c r="O119" s="29">
        <f>'[2]Dist-Subs'!R52</f>
        <v>-9520.1600501224075</v>
      </c>
      <c r="P119" s="29">
        <f>'[2]Dist-Subs'!S52</f>
        <v>-9130.2253325260153</v>
      </c>
      <c r="Q119" s="38">
        <f t="shared" si="22"/>
        <v>0</v>
      </c>
    </row>
    <row r="120" spans="1:17">
      <c r="A120" s="40">
        <f>ROW()</f>
        <v>120</v>
      </c>
      <c r="B120" s="29"/>
      <c r="C120" s="29"/>
      <c r="D120" s="27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7">
      <c r="A121" s="40">
        <f>ROW()</f>
        <v>121</v>
      </c>
      <c r="B121" s="29"/>
      <c r="C121" s="29" t="s">
        <v>52</v>
      </c>
      <c r="D121" s="27"/>
      <c r="E121" s="54">
        <f t="shared" ref="E121:P121" si="23">SUM(E113:E119)</f>
        <v>-203841726.01957664</v>
      </c>
      <c r="F121" s="54">
        <f t="shared" si="23"/>
        <v>-118226531.0959418</v>
      </c>
      <c r="G121" s="54">
        <f t="shared" si="23"/>
        <v>-52806484.344464712</v>
      </c>
      <c r="H121" s="54">
        <f t="shared" si="23"/>
        <v>-11589032.390888615</v>
      </c>
      <c r="I121" s="54">
        <f t="shared" si="23"/>
        <v>-545130.42353823013</v>
      </c>
      <c r="J121" s="54">
        <f t="shared" si="23"/>
        <v>-113622.8279314867</v>
      </c>
      <c r="K121" s="54">
        <f t="shared" si="23"/>
        <v>-3310079.6715372219</v>
      </c>
      <c r="L121" s="54">
        <f t="shared" si="23"/>
        <v>-73985.859642902957</v>
      </c>
      <c r="M121" s="54">
        <f t="shared" si="23"/>
        <v>-30763.87190907852</v>
      </c>
      <c r="N121" s="54">
        <f t="shared" si="23"/>
        <v>-17122579.718758862</v>
      </c>
      <c r="O121" s="54">
        <f t="shared" si="23"/>
        <v>-11952.874840685767</v>
      </c>
      <c r="P121" s="54">
        <f t="shared" si="23"/>
        <v>-11562.940123089375</v>
      </c>
      <c r="Q121" s="38">
        <f>ROUND(SUM(F121:P121)-E121,0)</f>
        <v>0</v>
      </c>
    </row>
    <row r="122" spans="1:17">
      <c r="A122" s="40">
        <f>ROW()</f>
        <v>122</v>
      </c>
      <c r="B122" s="29"/>
      <c r="C122" s="29"/>
      <c r="D122" s="27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7" ht="13.5" thickBot="1">
      <c r="A123" s="40">
        <f>ROW()</f>
        <v>123</v>
      </c>
      <c r="B123" s="29"/>
      <c r="C123" s="29" t="s">
        <v>53</v>
      </c>
      <c r="D123" s="27"/>
      <c r="E123" s="55">
        <f t="shared" ref="E123:P123" si="24">E110+E121</f>
        <v>364994531.77668691</v>
      </c>
      <c r="F123" s="55">
        <f t="shared" si="24"/>
        <v>199835473.09667683</v>
      </c>
      <c r="G123" s="55">
        <f t="shared" si="24"/>
        <v>106486328.43997565</v>
      </c>
      <c r="H123" s="55">
        <f t="shared" si="24"/>
        <v>24486016.323957793</v>
      </c>
      <c r="I123" s="55">
        <f t="shared" si="24"/>
        <v>-8270.9101091147168</v>
      </c>
      <c r="J123" s="55">
        <f t="shared" si="24"/>
        <v>-73613.962210300815</v>
      </c>
      <c r="K123" s="55">
        <f t="shared" si="24"/>
        <v>6299380.0221217684</v>
      </c>
      <c r="L123" s="55">
        <f t="shared" si="24"/>
        <v>72135.029432706608</v>
      </c>
      <c r="M123" s="55">
        <f t="shared" si="24"/>
        <v>7619.043803762539</v>
      </c>
      <c r="N123" s="55">
        <f t="shared" si="24"/>
        <v>27908446.019343022</v>
      </c>
      <c r="O123" s="55">
        <f t="shared" si="24"/>
        <v>-9615.2730550109045</v>
      </c>
      <c r="P123" s="55">
        <f t="shared" si="24"/>
        <v>-9366.0532502967835</v>
      </c>
      <c r="Q123" s="38">
        <f>ROUND(SUM(F123:P123)-E123,0)</f>
        <v>0</v>
      </c>
    </row>
    <row r="124" spans="1:17" ht="13.5" thickTop="1">
      <c r="A124" s="40">
        <f>ROW()</f>
        <v>124</v>
      </c>
      <c r="B124" s="29"/>
      <c r="C124" s="29"/>
      <c r="D124" s="27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7">
      <c r="A125" s="40">
        <f>ROW()</f>
        <v>125</v>
      </c>
      <c r="B125" s="29"/>
      <c r="C125" s="2" t="s">
        <v>54</v>
      </c>
      <c r="D125" s="27"/>
      <c r="E125" s="56"/>
      <c r="F125" s="56">
        <f>'Class Summary'!F59</f>
        <v>7.0078618727646008E-2</v>
      </c>
      <c r="G125" s="56">
        <f>'Class Summary'!G59</f>
        <v>8.4608392480353831E-2</v>
      </c>
      <c r="H125" s="56">
        <f>'Class Summary'!H59</f>
        <v>8.3855396582749833E-2</v>
      </c>
      <c r="I125" s="56">
        <f>'Class Summary'!I59</f>
        <v>0.24259986895448557</v>
      </c>
      <c r="J125" s="56">
        <f>'Class Summary'!J59</f>
        <v>5.3291076230776675E-2</v>
      </c>
      <c r="K125" s="56">
        <f>'Class Summary'!K59</f>
        <v>6.8646323872486301E-2</v>
      </c>
      <c r="L125" s="56">
        <f>'Class Summary'!L59</f>
        <v>0.10463867075178612</v>
      </c>
      <c r="M125" s="56">
        <f>'Class Summary'!M59</f>
        <v>0.31514843053368302</v>
      </c>
      <c r="N125" s="56">
        <f>'Class Summary'!N59</f>
        <v>9.3181773379182126E-2</v>
      </c>
      <c r="O125" s="56">
        <f>'Class Summary'!O59</f>
        <v>3.9526544828181007E-2</v>
      </c>
      <c r="P125" s="56">
        <f>'Class Summary'!P59</f>
        <v>7.2633755413185563E-2</v>
      </c>
    </row>
    <row r="126" spans="1:17">
      <c r="A126" s="40">
        <f>ROW()</f>
        <v>126</v>
      </c>
      <c r="B126" s="29"/>
    </row>
    <row r="127" spans="1:17">
      <c r="A127" s="40">
        <f>ROW()</f>
        <v>127</v>
      </c>
      <c r="B127" s="29"/>
      <c r="C127" s="29" t="s">
        <v>68</v>
      </c>
      <c r="D127" s="27">
        <f>'[2]P+T+D+R+M'!$H$59</f>
        <v>7.4195396136957165E-2</v>
      </c>
      <c r="E127" s="29">
        <f t="shared" ref="E127:P127" si="25">$D$127*E123</f>
        <v>27080913.872994486</v>
      </c>
      <c r="F127" s="29">
        <f t="shared" si="25"/>
        <v>14826872.088624183</v>
      </c>
      <c r="G127" s="29">
        <f t="shared" si="25"/>
        <v>7900795.3217741214</v>
      </c>
      <c r="H127" s="29">
        <f t="shared" si="25"/>
        <v>1816749.6809720481</v>
      </c>
      <c r="I127" s="29">
        <f t="shared" si="25"/>
        <v>-613.66345195893007</v>
      </c>
      <c r="J127" s="29">
        <f t="shared" si="25"/>
        <v>-5461.8170874042635</v>
      </c>
      <c r="K127" s="29">
        <f t="shared" si="25"/>
        <v>467384.99615855858</v>
      </c>
      <c r="L127" s="29">
        <f t="shared" si="25"/>
        <v>5352.0870841107308</v>
      </c>
      <c r="M127" s="29">
        <f t="shared" si="25"/>
        <v>565.29797320499051</v>
      </c>
      <c r="N127" s="29">
        <f t="shared" si="25"/>
        <v>2070678.2079720409</v>
      </c>
      <c r="O127" s="29">
        <f t="shared" si="25"/>
        <v>-713.40899328154433</v>
      </c>
      <c r="P127" s="29">
        <f t="shared" si="25"/>
        <v>-694.91803114560503</v>
      </c>
      <c r="Q127" s="38">
        <f>ROUND(SUM(F127:P127)-E127,0)</f>
        <v>0</v>
      </c>
    </row>
    <row r="128" spans="1:17">
      <c r="A128" s="40">
        <f>ROW()</f>
        <v>128</v>
      </c>
      <c r="B128" s="29"/>
      <c r="C128" s="29" t="s">
        <v>29</v>
      </c>
      <c r="D128" s="27"/>
      <c r="E128" s="30">
        <f>SUM(F128:P128)</f>
        <v>11239553.395262251</v>
      </c>
      <c r="F128" s="30">
        <f>F94+((F127-(F123*F125))*(1/[2]Inputs!$H$20))-(F127-(F123*F125))</f>
        <v>6336846.3667766117</v>
      </c>
      <c r="G128" s="30">
        <f>G94+((G127-(G123*G125))*(1/[2]Inputs!$H$20))-(G127-(G123*G125))</f>
        <v>3000609.7692623409</v>
      </c>
      <c r="H128" s="30">
        <f>H94+((H127-(H123*H125))*(1/[2]Inputs!$H$20))-(H127-(H123*H125))</f>
        <v>688470.47431343677</v>
      </c>
      <c r="I128" s="30">
        <f>I94+((I127-(I123*I125))*(1/[2]Inputs!$H$20))-(I127-(I123*I125))</f>
        <v>41579.506519322145</v>
      </c>
      <c r="J128" s="30">
        <f>J94+((J127-(J123*J125))*(1/[2]Inputs!$H$20))-(J127-(J123*J125))</f>
        <v>77625.519496425026</v>
      </c>
      <c r="K128" s="30">
        <f>K94+((K127-(K123*K125))*(1/[2]Inputs!$H$20))-(K127-(K123*K125))</f>
        <v>174238.57602739165</v>
      </c>
      <c r="L128" s="30">
        <f>L94+((L127-(L123*L125))*(1/[2]Inputs!$H$20))-(L127-(L123*L125))</f>
        <v>3574.0651599065741</v>
      </c>
      <c r="M128" s="30">
        <f>M94+((M127-(M123*M125))*(1/[2]Inputs!$H$20))-(M127-(M123*M125))</f>
        <v>849.0757601306766</v>
      </c>
      <c r="N128" s="30">
        <f>N94+((N127-(N123*N125))*(1/[2]Inputs!$H$20))-(N127-(N123*N125))</f>
        <v>896856.03281453636</v>
      </c>
      <c r="O128" s="30">
        <f>O94+((O127-(O123*O125))*(1/[2]Inputs!$H$20))-(O127-(O123*O125))</f>
        <v>11087.430702653066</v>
      </c>
      <c r="P128" s="30">
        <f>P94+((P127-(P123*P125))*(1/[2]Inputs!$H$20))-(P127-(P123*P125))</f>
        <v>7816.5784295008943</v>
      </c>
      <c r="Q128" s="38">
        <f>ROUND(SUM(F128:P128)-E128,0)</f>
        <v>0</v>
      </c>
    </row>
    <row r="129" spans="1:17">
      <c r="A129" s="40">
        <f>ROW()</f>
        <v>129</v>
      </c>
      <c r="B129" s="29"/>
      <c r="C129" s="29" t="s">
        <v>56</v>
      </c>
      <c r="D129" s="27"/>
      <c r="E129" s="31">
        <f>'[2]Dist-Subs'!H97</f>
        <v>-8217503.2806491135</v>
      </c>
      <c r="F129" s="31">
        <f>'[2]Dist-Subs'!I97</f>
        <v>-4482113.0575100146</v>
      </c>
      <c r="G129" s="31">
        <f>'[2]Dist-Subs'!J97</f>
        <v>-2128138.8560835822</v>
      </c>
      <c r="H129" s="31">
        <f>'[2]Dist-Subs'!K97</f>
        <v>-432658.32226225472</v>
      </c>
      <c r="I129" s="31">
        <f>'[2]Dist-Subs'!L97</f>
        <v>-75612.964913910313</v>
      </c>
      <c r="J129" s="31">
        <f>'[2]Dist-Subs'!M97</f>
        <v>-175324.69021134294</v>
      </c>
      <c r="K129" s="31">
        <f>'[2]Dist-Subs'!N97</f>
        <v>-135081.29744756885</v>
      </c>
      <c r="L129" s="31">
        <f>'[2]Dist-Subs'!O97</f>
        <v>-4716.5419018731773</v>
      </c>
      <c r="M129" s="31">
        <f>'[2]Dist-Subs'!P97</f>
        <v>-2030.0148287308077</v>
      </c>
      <c r="N129" s="31">
        <f>'[2]Dist-Subs'!Q97</f>
        <v>-779154.52536966512</v>
      </c>
      <c r="O129" s="31">
        <f>'[2]Dist-Subs'!R97</f>
        <v>-1543.4220874768439</v>
      </c>
      <c r="P129" s="31">
        <f>'[2]Dist-Subs'!S97</f>
        <v>-1129.5880326919973</v>
      </c>
      <c r="Q129" s="38">
        <f>ROUND(SUM(F129:P129)-E129,0)</f>
        <v>0</v>
      </c>
    </row>
    <row r="130" spans="1:17">
      <c r="A130" s="40">
        <f>ROW()</f>
        <v>130</v>
      </c>
    </row>
    <row r="131" spans="1:17">
      <c r="A131" s="40">
        <f>ROW()</f>
        <v>131</v>
      </c>
      <c r="B131" s="29"/>
      <c r="C131" s="29" t="s">
        <v>57</v>
      </c>
      <c r="D131" s="27"/>
      <c r="E131" s="30">
        <f t="shared" ref="E131:P131" si="26">SUM(E127:E129)</f>
        <v>30102963.987607624</v>
      </c>
      <c r="F131" s="30">
        <f t="shared" si="26"/>
        <v>16681605.39789078</v>
      </c>
      <c r="G131" s="30">
        <f t="shared" si="26"/>
        <v>8773266.2349528782</v>
      </c>
      <c r="H131" s="30">
        <f t="shared" si="26"/>
        <v>2072561.8330232303</v>
      </c>
      <c r="I131" s="30">
        <f t="shared" si="26"/>
        <v>-34647.121846547096</v>
      </c>
      <c r="J131" s="30">
        <f t="shared" si="26"/>
        <v>-103160.98780232218</v>
      </c>
      <c r="K131" s="30">
        <f t="shared" si="26"/>
        <v>506542.27473838138</v>
      </c>
      <c r="L131" s="30">
        <f t="shared" si="26"/>
        <v>4209.6103421441276</v>
      </c>
      <c r="M131" s="30">
        <f t="shared" si="26"/>
        <v>-615.64109539514061</v>
      </c>
      <c r="N131" s="30">
        <f t="shared" si="26"/>
        <v>2188379.715416912</v>
      </c>
      <c r="O131" s="30">
        <f t="shared" si="26"/>
        <v>8830.5996218946784</v>
      </c>
      <c r="P131" s="30">
        <f t="shared" si="26"/>
        <v>5992.0723656632927</v>
      </c>
      <c r="Q131" s="38">
        <f>ROUND(SUM(F131:P131)-E131,0)</f>
        <v>0</v>
      </c>
    </row>
    <row r="132" spans="1:17">
      <c r="A132" s="40">
        <f>ROW()</f>
        <v>132</v>
      </c>
      <c r="Q132" s="38">
        <f>ROUND(SUM(F132:P132)-E132,0)</f>
        <v>0</v>
      </c>
    </row>
    <row r="133" spans="1:17">
      <c r="A133" s="40">
        <f>ROW()</f>
        <v>133</v>
      </c>
    </row>
    <row r="134" spans="1:17">
      <c r="A134" s="40">
        <f>ROW()</f>
        <v>134</v>
      </c>
      <c r="C134" s="29" t="s">
        <v>62</v>
      </c>
      <c r="D134" s="27">
        <f>[2]Inputs!L6</f>
        <v>7.4068174494757208E-2</v>
      </c>
      <c r="E134" s="29">
        <f t="shared" ref="E134:P134" si="27">$D134*E123</f>
        <v>27034478.669267852</v>
      </c>
      <c r="F134" s="29">
        <f t="shared" si="27"/>
        <v>14801448.691567019</v>
      </c>
      <c r="G134" s="29">
        <f t="shared" si="27"/>
        <v>7887247.9561981438</v>
      </c>
      <c r="H134" s="29">
        <f t="shared" si="27"/>
        <v>1813634.5297643794</v>
      </c>
      <c r="I134" s="29">
        <f t="shared" si="27"/>
        <v>-612.6112131923602</v>
      </c>
      <c r="J134" s="29">
        <f t="shared" si="27"/>
        <v>-5452.4517982430234</v>
      </c>
      <c r="K134" s="29">
        <f t="shared" si="27"/>
        <v>466583.57868730265</v>
      </c>
      <c r="L134" s="29">
        <f t="shared" si="27"/>
        <v>5342.9099472061598</v>
      </c>
      <c r="M134" s="29">
        <f t="shared" si="27"/>
        <v>564.32866594028246</v>
      </c>
      <c r="N134" s="29">
        <f t="shared" si="27"/>
        <v>2067127.6496382111</v>
      </c>
      <c r="O134" s="29">
        <f t="shared" si="27"/>
        <v>-712.18572245328494</v>
      </c>
      <c r="P134" s="29">
        <f t="shared" si="27"/>
        <v>-693.72646647017007</v>
      </c>
      <c r="Q134" s="38">
        <f>ROUND(SUM(F134:P134)-E134,0)</f>
        <v>0</v>
      </c>
    </row>
    <row r="135" spans="1:17">
      <c r="A135" s="40">
        <f>ROW()</f>
        <v>135</v>
      </c>
      <c r="C135" s="29" t="s">
        <v>69</v>
      </c>
      <c r="D135" s="27"/>
      <c r="E135" s="30">
        <f>SUM(F135:P135)</f>
        <v>11224414.391054181</v>
      </c>
      <c r="F135" s="30">
        <f>F128+((F134-F127)*(1/[2]Inputs!$H$20))-(F134-F127)</f>
        <v>6328557.7218662156</v>
      </c>
      <c r="G135" s="30">
        <f>G128+((G134-G127)*(1/[2]Inputs!$H$20))-(G134-G127)</f>
        <v>2996192.999053461</v>
      </c>
      <c r="H135" s="30">
        <f>H128+((H134-H127)*(1/[2]Inputs!$H$20))-(H134-H127)</f>
        <v>687454.85936062376</v>
      </c>
      <c r="I135" s="30">
        <f>I128+((I134-I127)*(1/[2]Inputs!$H$20))-(I134-I127)</f>
        <v>41579.849574716252</v>
      </c>
      <c r="J135" s="30">
        <f>J128+((J134-J127)*(1/[2]Inputs!$H$20))-(J134-J127)</f>
        <v>77628.572808150682</v>
      </c>
      <c r="K135" s="30">
        <f>K128+((K134-K127)*(1/[2]Inputs!$H$20))-(K134-K127)</f>
        <v>173977.29446736677</v>
      </c>
      <c r="L135" s="30">
        <f>L128+((L134-L127)*(1/[2]Inputs!$H$20))-(L134-L127)</f>
        <v>3571.0731903863307</v>
      </c>
      <c r="M135" s="30">
        <f>M128+((M134-M127)*(1/[2]Inputs!$H$20))-(M134-M127)</f>
        <v>848.75974242036955</v>
      </c>
      <c r="N135" s="30">
        <f>N128+((N134-N127)*(1/[2]Inputs!$H$20))-(N134-N127)</f>
        <v>895698.46456366137</v>
      </c>
      <c r="O135" s="30">
        <f>O128+((O134-O127)*(1/[2]Inputs!$H$20))-(O134-O127)</f>
        <v>11087.829518653221</v>
      </c>
      <c r="P135" s="30">
        <f>P128+((P134-P127)*(1/[2]Inputs!$H$20))-(P134-P127)</f>
        <v>7816.9669085251662</v>
      </c>
      <c r="Q135" s="38">
        <f>ROUND(SUM(F135:P135)-E135,0)</f>
        <v>0</v>
      </c>
    </row>
    <row r="136" spans="1:17">
      <c r="A136" s="40">
        <f>ROW()</f>
        <v>136</v>
      </c>
      <c r="C136" s="29" t="s">
        <v>56</v>
      </c>
      <c r="D136" s="27"/>
      <c r="E136" s="31">
        <f t="shared" ref="E136:P136" si="28">E129</f>
        <v>-8217503.2806491135</v>
      </c>
      <c r="F136" s="31">
        <f t="shared" si="28"/>
        <v>-4482113.0575100146</v>
      </c>
      <c r="G136" s="31">
        <f t="shared" si="28"/>
        <v>-2128138.8560835822</v>
      </c>
      <c r="H136" s="31">
        <f t="shared" si="28"/>
        <v>-432658.32226225472</v>
      </c>
      <c r="I136" s="31">
        <f t="shared" si="28"/>
        <v>-75612.964913910313</v>
      </c>
      <c r="J136" s="31">
        <f t="shared" si="28"/>
        <v>-175324.69021134294</v>
      </c>
      <c r="K136" s="31">
        <f t="shared" si="28"/>
        <v>-135081.29744756885</v>
      </c>
      <c r="L136" s="31">
        <f t="shared" si="28"/>
        <v>-4716.5419018731773</v>
      </c>
      <c r="M136" s="31">
        <f t="shared" si="28"/>
        <v>-2030.0148287308077</v>
      </c>
      <c r="N136" s="31">
        <f t="shared" si="28"/>
        <v>-779154.52536966512</v>
      </c>
      <c r="O136" s="31">
        <f t="shared" si="28"/>
        <v>-1543.4220874768439</v>
      </c>
      <c r="P136" s="31">
        <f t="shared" si="28"/>
        <v>-1129.5880326919973</v>
      </c>
      <c r="Q136" s="38">
        <f>ROUND(SUM(F136:P136)-E136,0)</f>
        <v>0</v>
      </c>
    </row>
    <row r="137" spans="1:17">
      <c r="A137" s="40">
        <f>ROW()</f>
        <v>137</v>
      </c>
    </row>
    <row r="138" spans="1:17">
      <c r="A138" s="40">
        <f>ROW()</f>
        <v>138</v>
      </c>
      <c r="C138" s="29" t="s">
        <v>64</v>
      </c>
      <c r="D138" s="27"/>
      <c r="E138" s="30">
        <f t="shared" ref="E138:P138" si="29">SUM(E134:E136)</f>
        <v>30041389.779672917</v>
      </c>
      <c r="F138" s="30">
        <f t="shared" si="29"/>
        <v>16647893.355923221</v>
      </c>
      <c r="G138" s="30">
        <f t="shared" si="29"/>
        <v>8755302.0991680212</v>
      </c>
      <c r="H138" s="30">
        <f t="shared" si="29"/>
        <v>2068431.0668627482</v>
      </c>
      <c r="I138" s="30">
        <f t="shared" si="29"/>
        <v>-34645.726552386419</v>
      </c>
      <c r="J138" s="30">
        <f t="shared" si="29"/>
        <v>-103148.56920143528</v>
      </c>
      <c r="K138" s="30">
        <f t="shared" si="29"/>
        <v>505479.57570710056</v>
      </c>
      <c r="L138" s="30">
        <f t="shared" si="29"/>
        <v>4197.4412357193141</v>
      </c>
      <c r="M138" s="30">
        <f t="shared" si="29"/>
        <v>-616.92642037015571</v>
      </c>
      <c r="N138" s="30">
        <f t="shared" si="29"/>
        <v>2183671.5888322075</v>
      </c>
      <c r="O138" s="30">
        <f t="shared" si="29"/>
        <v>8832.2217087230929</v>
      </c>
      <c r="P138" s="30">
        <f t="shared" si="29"/>
        <v>5993.6524093629996</v>
      </c>
      <c r="Q138" s="38">
        <f>ROUND(SUM(F138:P138)-E138,0)</f>
        <v>0</v>
      </c>
    </row>
    <row r="139" spans="1:17">
      <c r="C139" s="57"/>
    </row>
    <row r="140" spans="1:17">
      <c r="A140" s="40"/>
      <c r="B140" s="41"/>
      <c r="C140" s="41" t="str">
        <f>[2]Inputs!$C$4</f>
        <v>Rocky Mountain Power</v>
      </c>
      <c r="D140" s="42"/>
      <c r="E140" s="43"/>
      <c r="F140" s="41"/>
      <c r="G140" s="43"/>
      <c r="H140" s="43"/>
      <c r="I140" s="43"/>
      <c r="J140" s="41"/>
      <c r="K140" s="41"/>
      <c r="L140" s="41"/>
      <c r="M140" s="41"/>
      <c r="N140" s="41"/>
      <c r="O140" s="43"/>
      <c r="P140" s="43"/>
    </row>
    <row r="141" spans="1:17">
      <c r="A141" s="40"/>
      <c r="B141" s="41"/>
      <c r="C141" s="43" t="s">
        <v>83</v>
      </c>
      <c r="D141" s="42"/>
      <c r="E141" s="43"/>
      <c r="F141" s="41"/>
      <c r="G141" s="43"/>
      <c r="H141" s="41"/>
      <c r="I141" s="41"/>
      <c r="J141" s="41"/>
      <c r="K141" s="41"/>
      <c r="L141" s="41"/>
      <c r="M141" s="41"/>
      <c r="N141" s="41"/>
      <c r="O141" s="43"/>
      <c r="P141" s="43"/>
    </row>
    <row r="142" spans="1:17">
      <c r="A142" s="40"/>
      <c r="B142" s="41"/>
      <c r="C142" s="41" t="str">
        <f>[2]Inputs!$C$5</f>
        <v>State of Utah</v>
      </c>
      <c r="D142" s="42"/>
      <c r="E142" s="43"/>
      <c r="F142" s="41"/>
      <c r="G142" s="43"/>
      <c r="H142" s="41"/>
      <c r="I142" s="41"/>
      <c r="J142" s="41"/>
      <c r="K142" s="41"/>
      <c r="L142" s="41"/>
      <c r="M142" s="41"/>
      <c r="N142" s="41"/>
      <c r="O142" s="43"/>
      <c r="P142" s="43"/>
    </row>
    <row r="143" spans="1:17">
      <c r="A143" s="40"/>
      <c r="B143" s="41"/>
      <c r="C143" s="41" t="str">
        <f>[2]Inputs!$C$7</f>
        <v>2020 Protocol (Non Wgt)</v>
      </c>
      <c r="D143" s="42"/>
      <c r="E143" s="43"/>
      <c r="F143" s="41"/>
      <c r="G143" s="43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7">
      <c r="A144" s="40"/>
      <c r="B144" s="44"/>
      <c r="C144" s="41" t="str">
        <f>[2]Inputs!C6</f>
        <v>12 Months Ended Dec 2020</v>
      </c>
      <c r="D144" s="42"/>
      <c r="E144" s="43"/>
      <c r="F144" s="41"/>
      <c r="G144" s="43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7">
      <c r="A145" s="40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7">
      <c r="A146" s="40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7">
      <c r="A147" s="40"/>
      <c r="B147" s="29"/>
      <c r="C147" s="46" t="s">
        <v>2</v>
      </c>
      <c r="D147" s="47" t="s">
        <v>3</v>
      </c>
      <c r="E147" s="46" t="s">
        <v>4</v>
      </c>
      <c r="F147" s="46" t="s">
        <v>5</v>
      </c>
      <c r="G147" s="46" t="s">
        <v>6</v>
      </c>
      <c r="H147" s="46" t="s">
        <v>7</v>
      </c>
      <c r="I147" s="46" t="s">
        <v>8</v>
      </c>
      <c r="J147" s="46" t="s">
        <v>9</v>
      </c>
      <c r="K147" s="46" t="s">
        <v>10</v>
      </c>
      <c r="L147" s="46" t="s">
        <v>11</v>
      </c>
      <c r="M147" s="46" t="s">
        <v>12</v>
      </c>
      <c r="N147" s="46" t="s">
        <v>13</v>
      </c>
      <c r="O147" s="46" t="s">
        <v>14</v>
      </c>
      <c r="P147" s="46" t="s">
        <v>15</v>
      </c>
      <c r="Q147" s="46"/>
    </row>
    <row r="148" spans="1:17">
      <c r="A148" s="40"/>
      <c r="B148" s="29"/>
      <c r="C148" s="29"/>
      <c r="D148" s="27"/>
      <c r="E148" s="46"/>
      <c r="F148" s="48"/>
      <c r="G148" s="40"/>
      <c r="H148" s="40"/>
      <c r="I148" s="40"/>
      <c r="J148" s="40"/>
      <c r="K148" s="48"/>
      <c r="L148" s="40"/>
      <c r="M148" s="40"/>
      <c r="N148" s="40"/>
      <c r="O148" s="45"/>
      <c r="P148" s="45"/>
      <c r="Q148" s="49" t="s">
        <v>16</v>
      </c>
    </row>
    <row r="149" spans="1:17" ht="38.25">
      <c r="A149" s="40"/>
      <c r="B149" s="50"/>
      <c r="C149" s="51" t="s">
        <v>17</v>
      </c>
      <c r="D149" s="52"/>
      <c r="E149" s="17" t="str">
        <f>'[2]P+T+D+R+M'!H$10</f>
        <v>Utah
Jurisdiction
Normalized</v>
      </c>
      <c r="F149" s="17" t="str">
        <f>'[2]P+T+D+R+M'!I$10</f>
        <v>Residential
Sch 1</v>
      </c>
      <c r="G149" s="17" t="str">
        <f>'[2]P+T+D+R+M'!J$10</f>
        <v>General
Large Dist.
Sch 6</v>
      </c>
      <c r="H149" s="17" t="str">
        <f>'[2]P+T+D+R+M'!K$10</f>
        <v>General
+1 MW
Sch 8</v>
      </c>
      <c r="I149" s="17" t="str">
        <f>'[2]P+T+D+R+M'!L$10</f>
        <v>Street &amp; Area
Lighting
Sch. 7,11,12</v>
      </c>
      <c r="J149" s="17" t="str">
        <f>'[2]P+T+D+R+M'!M$10</f>
        <v>General
Trans
Sch 9</v>
      </c>
      <c r="K149" s="17" t="str">
        <f>'[2]P+T+D+R+M'!N$10</f>
        <v>Irrigation
Sch 10</v>
      </c>
      <c r="L149" s="17" t="str">
        <f>'[2]P+T+D+R+M'!O$10</f>
        <v>Traffic
Signals
Sch 15</v>
      </c>
      <c r="M149" s="17" t="str">
        <f>'[2]P+T+D+R+M'!P$10</f>
        <v>Outdoor
Lighting
Sch 15</v>
      </c>
      <c r="N149" s="17" t="str">
        <f>'[2]P+T+D+R+M'!Q$10</f>
        <v>General
Small Dist.
Sch 23</v>
      </c>
      <c r="O149" s="17" t="str">
        <f>'[2]P+T+D+R+M'!R$10</f>
        <v>Industrial
Cust 1</v>
      </c>
      <c r="P149" s="17" t="str">
        <f>'[2]P+T+D+R+M'!S$10</f>
        <v>Industrial
Cust 2</v>
      </c>
      <c r="Q149" s="53">
        <f>ROUND(SUM(Q154:Q208),0)</f>
        <v>0</v>
      </c>
    </row>
    <row r="150" spans="1:17">
      <c r="A150" s="40"/>
      <c r="B150" s="50"/>
      <c r="C150" s="51"/>
      <c r="D150" s="52"/>
      <c r="E150" s="51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30"/>
    </row>
    <row r="151" spans="1:17">
      <c r="A151" s="40"/>
      <c r="B151" s="50"/>
      <c r="C151" s="2" t="s">
        <v>18</v>
      </c>
      <c r="D151" s="52"/>
      <c r="E151" s="46">
        <f>'[2]Dist-P&amp;C'!H12</f>
        <v>185367533.37575695</v>
      </c>
      <c r="F151" s="46">
        <f>'[2]Dist-P&amp;C'!I12</f>
        <v>108790143.90291305</v>
      </c>
      <c r="G151" s="46">
        <f>'[2]Dist-P&amp;C'!J12</f>
        <v>42503706.160879105</v>
      </c>
      <c r="H151" s="46">
        <f>'[2]Dist-P&amp;C'!K12</f>
        <v>9845235.5327984206</v>
      </c>
      <c r="I151" s="46">
        <f>'[2]Dist-P&amp;C'!L12</f>
        <v>4785521.0196505729</v>
      </c>
      <c r="J151" s="46">
        <f>'[2]Dist-P&amp;C'!M12</f>
        <v>194220.78666468972</v>
      </c>
      <c r="K151" s="46">
        <f>'[2]Dist-P&amp;C'!N12</f>
        <v>2155294.9977137176</v>
      </c>
      <c r="L151" s="46">
        <f>'[2]Dist-P&amp;C'!O12</f>
        <v>48922.712475831126</v>
      </c>
      <c r="M151" s="46">
        <f>'[2]Dist-P&amp;C'!P12</f>
        <v>4485.2569108973667</v>
      </c>
      <c r="N151" s="46">
        <f>'[2]Dist-P&amp;C'!Q12</f>
        <v>16987866.942844525</v>
      </c>
      <c r="O151" s="46">
        <f>'[2]Dist-P&amp;C'!R12</f>
        <v>31781.68921498951</v>
      </c>
      <c r="P151" s="46">
        <f>'[2]Dist-P&amp;C'!S12</f>
        <v>20354.373691154546</v>
      </c>
      <c r="Q151" s="30"/>
    </row>
    <row r="152" spans="1:17">
      <c r="A152" s="40"/>
      <c r="B152" s="29"/>
      <c r="C152" s="29"/>
      <c r="D152" s="27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7">
      <c r="A153" s="40">
        <f>ROW()</f>
        <v>153</v>
      </c>
      <c r="B153" s="29"/>
      <c r="C153" s="29" t="s">
        <v>19</v>
      </c>
      <c r="D153" s="27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7">
      <c r="A154" s="40">
        <f>ROW()</f>
        <v>154</v>
      </c>
      <c r="B154" s="29"/>
      <c r="C154" s="29" t="s">
        <v>20</v>
      </c>
      <c r="D154" s="27"/>
      <c r="E154" s="48">
        <f t="shared" ref="E154:E162" si="30">SUM(F154:P154)</f>
        <v>74000834.680762246</v>
      </c>
      <c r="F154" s="29">
        <f>'[2]Dist-P&amp;C'!I15</f>
        <v>45974383.017968938</v>
      </c>
      <c r="G154" s="29">
        <f>'[2]Dist-P&amp;C'!J15</f>
        <v>16056196.631828776</v>
      </c>
      <c r="H154" s="29">
        <f>'[2]Dist-P&amp;C'!K15</f>
        <v>3631753.3443950657</v>
      </c>
      <c r="I154" s="29">
        <f>'[2]Dist-P&amp;C'!L15</f>
        <v>748984.59242544917</v>
      </c>
      <c r="J154" s="29">
        <f>'[2]Dist-P&amp;C'!M15</f>
        <v>242154.17518400186</v>
      </c>
      <c r="K154" s="29">
        <f>'[2]Dist-P&amp;C'!N15</f>
        <v>895655.31243547308</v>
      </c>
      <c r="L154" s="29">
        <f>'[2]Dist-P&amp;C'!O15</f>
        <v>39215.775419081016</v>
      </c>
      <c r="M154" s="29">
        <f>'[2]Dist-P&amp;C'!P15</f>
        <v>8624.1243456733064</v>
      </c>
      <c r="N154" s="29">
        <f>'[2]Dist-P&amp;C'!Q15</f>
        <v>6344320.6433688784</v>
      </c>
      <c r="O154" s="29">
        <f>'[2]Dist-P&amp;C'!R15</f>
        <v>34968.898451615147</v>
      </c>
      <c r="P154" s="29">
        <f>'[2]Dist-P&amp;C'!S15</f>
        <v>24578.164939285922</v>
      </c>
      <c r="Q154" s="38">
        <f t="shared" ref="Q154:Q162" si="31">ROUND(SUM(F154:P154)-E154,0)</f>
        <v>0</v>
      </c>
    </row>
    <row r="155" spans="1:17">
      <c r="A155" s="40">
        <f>ROW()</f>
        <v>155</v>
      </c>
      <c r="B155" s="29"/>
      <c r="C155" s="29" t="s">
        <v>21</v>
      </c>
      <c r="D155" s="27"/>
      <c r="E155" s="48">
        <f t="shared" si="30"/>
        <v>47259660.72550185</v>
      </c>
      <c r="F155" s="29">
        <f>'[2]Dist-P&amp;C'!I16</f>
        <v>28872292.479645666</v>
      </c>
      <c r="G155" s="29">
        <f>'[2]Dist-P&amp;C'!J16</f>
        <v>10217682.983112209</v>
      </c>
      <c r="H155" s="29">
        <f>'[2]Dist-P&amp;C'!K16</f>
        <v>2315973.2981235753</v>
      </c>
      <c r="I155" s="29">
        <f>'[2]Dist-P&amp;C'!L16</f>
        <v>1339144.1544789122</v>
      </c>
      <c r="J155" s="29">
        <f>'[2]Dist-P&amp;C'!M16</f>
        <v>2089.9401782774198</v>
      </c>
      <c r="K155" s="29">
        <f>'[2]Dist-P&amp;C'!N16</f>
        <v>615844.11403422942</v>
      </c>
      <c r="L155" s="29">
        <f>'[2]Dist-P&amp;C'!O16</f>
        <v>9240.0230014853641</v>
      </c>
      <c r="M155" s="29">
        <f>'[2]Dist-P&amp;C'!P16</f>
        <v>2397.0846076852363</v>
      </c>
      <c r="N155" s="29">
        <f>'[2]Dist-P&amp;C'!Q16</f>
        <v>3884784.2290831162</v>
      </c>
      <c r="O155" s="29">
        <f>'[2]Dist-P&amp;C'!R16</f>
        <v>106.20961835452516</v>
      </c>
      <c r="P155" s="29">
        <f>'[2]Dist-P&amp;C'!S16</f>
        <v>106.20961835452516</v>
      </c>
      <c r="Q155" s="38">
        <f t="shared" si="31"/>
        <v>0</v>
      </c>
    </row>
    <row r="156" spans="1:17">
      <c r="A156" s="40">
        <f>ROW()</f>
        <v>156</v>
      </c>
      <c r="B156" s="29"/>
      <c r="C156" s="29" t="s">
        <v>22</v>
      </c>
      <c r="D156" s="27"/>
      <c r="E156" s="48">
        <f t="shared" si="30"/>
        <v>2548497.7342586019</v>
      </c>
      <c r="F156" s="29">
        <f>'[2]Dist-P&amp;C'!I17</f>
        <v>1634466.2144683427</v>
      </c>
      <c r="G156" s="29">
        <f>'[2]Dist-P&amp;C'!J17</f>
        <v>526192.70266872866</v>
      </c>
      <c r="H156" s="29">
        <f>'[2]Dist-P&amp;C'!K17</f>
        <v>104858.58574465444</v>
      </c>
      <c r="I156" s="29">
        <f>'[2]Dist-P&amp;C'!L17</f>
        <v>22585.500151367862</v>
      </c>
      <c r="J156" s="29">
        <f>'[2]Dist-P&amp;C'!M17</f>
        <v>2781.5652738391523</v>
      </c>
      <c r="K156" s="29">
        <f>'[2]Dist-P&amp;C'!N17</f>
        <v>36063.603214426083</v>
      </c>
      <c r="L156" s="29">
        <f>'[2]Dist-P&amp;C'!O17</f>
        <v>1377.8491780683951</v>
      </c>
      <c r="M156" s="29">
        <f>'[2]Dist-P&amp;C'!P17</f>
        <v>583.02411008590582</v>
      </c>
      <c r="N156" s="29">
        <f>'[2]Dist-P&amp;C'!Q17</f>
        <v>219201.82178543819</v>
      </c>
      <c r="O156" s="29">
        <f>'[2]Dist-P&amp;C'!R17</f>
        <v>211.99476074039936</v>
      </c>
      <c r="P156" s="29">
        <f>'[2]Dist-P&amp;C'!S17</f>
        <v>174.87290291038801</v>
      </c>
      <c r="Q156" s="38">
        <f t="shared" si="31"/>
        <v>0</v>
      </c>
    </row>
    <row r="157" spans="1:17">
      <c r="A157" s="40">
        <f>ROW()</f>
        <v>157</v>
      </c>
      <c r="B157" s="29"/>
      <c r="C157" s="29" t="s">
        <v>23</v>
      </c>
      <c r="D157" s="27"/>
      <c r="E157" s="48">
        <f t="shared" si="30"/>
        <v>10134102.310892329</v>
      </c>
      <c r="F157" s="29">
        <f>'[2]Dist-P&amp;C'!I18</f>
        <v>6521626.629000281</v>
      </c>
      <c r="G157" s="29">
        <f>'[2]Dist-P&amp;C'!J18</f>
        <v>2126442.188992843</v>
      </c>
      <c r="H157" s="29">
        <f>'[2]Dist-P&amp;C'!K18</f>
        <v>419268.27059079357</v>
      </c>
      <c r="I157" s="29">
        <f>'[2]Dist-P&amp;C'!L18</f>
        <v>57751.040395409873</v>
      </c>
      <c r="J157" s="29">
        <f>'[2]Dist-P&amp;C'!M18</f>
        <v>4208.4041995161406</v>
      </c>
      <c r="K157" s="29">
        <f>'[2]Dist-P&amp;C'!N18</f>
        <v>147549.23799210796</v>
      </c>
      <c r="L157" s="29">
        <f>'[2]Dist-P&amp;C'!O18</f>
        <v>5202.3117943298439</v>
      </c>
      <c r="M157" s="29">
        <f>'[2]Dist-P&amp;C'!P18</f>
        <v>2199.8893125684458</v>
      </c>
      <c r="N157" s="29">
        <f>'[2]Dist-P&amp;C'!Q18</f>
        <v>849795.0237526733</v>
      </c>
      <c r="O157" s="29">
        <f>'[2]Dist-P&amp;C'!R18</f>
        <v>25.64492763220894</v>
      </c>
      <c r="P157" s="29">
        <f>'[2]Dist-P&amp;C'!S18</f>
        <v>33.669934173893218</v>
      </c>
      <c r="Q157" s="38">
        <f t="shared" si="31"/>
        <v>0</v>
      </c>
    </row>
    <row r="158" spans="1:17">
      <c r="A158" s="40">
        <f>ROW()</f>
        <v>158</v>
      </c>
      <c r="B158" s="29"/>
      <c r="C158" s="29" t="s">
        <v>24</v>
      </c>
      <c r="D158" s="27"/>
      <c r="E158" s="48">
        <f t="shared" si="30"/>
        <v>-2543945.2165215258</v>
      </c>
      <c r="F158" s="29">
        <f>'[2]Dist-P&amp;C'!I19</f>
        <v>-3259464.5619563349</v>
      </c>
      <c r="G158" s="29">
        <f>'[2]Dist-P&amp;C'!J19</f>
        <v>367659.19044764363</v>
      </c>
      <c r="H158" s="29">
        <f>'[2]Dist-P&amp;C'!K19</f>
        <v>201316.94383793551</v>
      </c>
      <c r="I158" s="29">
        <f>'[2]Dist-P&amp;C'!L19</f>
        <v>233074.99853694605</v>
      </c>
      <c r="J158" s="29">
        <f>'[2]Dist-P&amp;C'!M19</f>
        <v>-30466.749868255207</v>
      </c>
      <c r="K158" s="29">
        <f>'[2]Dist-P&amp;C'!N19</f>
        <v>-67662.829572066752</v>
      </c>
      <c r="L158" s="29">
        <f>'[2]Dist-P&amp;C'!O19</f>
        <v>-7650.2906143705995</v>
      </c>
      <c r="M158" s="29">
        <f>'[2]Dist-P&amp;C'!P19</f>
        <v>-4309.2948271523055</v>
      </c>
      <c r="N158" s="29">
        <f>'[2]Dist-P&amp;C'!Q19</f>
        <v>27363.947674818988</v>
      </c>
      <c r="O158" s="29">
        <f>'[2]Dist-P&amp;C'!R19</f>
        <v>-1878.1782344018577</v>
      </c>
      <c r="P158" s="29">
        <f>'[2]Dist-P&amp;C'!S19</f>
        <v>-1928.391946287994</v>
      </c>
      <c r="Q158" s="38">
        <f t="shared" si="31"/>
        <v>0</v>
      </c>
    </row>
    <row r="159" spans="1:17">
      <c r="A159" s="40">
        <f>ROW()</f>
        <v>159</v>
      </c>
      <c r="B159" s="29"/>
      <c r="C159" s="29" t="s">
        <v>25</v>
      </c>
      <c r="D159" s="27"/>
      <c r="E159" s="48">
        <f t="shared" si="30"/>
        <v>-576133.17385530204</v>
      </c>
      <c r="F159" s="29">
        <f>'[2]Dist-P&amp;C'!I20</f>
        <v>-738178.49965987843</v>
      </c>
      <c r="G159" s="29">
        <f>'[2]Dist-P&amp;C'!J20</f>
        <v>83264.629644542627</v>
      </c>
      <c r="H159" s="29">
        <f>'[2]Dist-P&amp;C'!K20</f>
        <v>45592.715224737731</v>
      </c>
      <c r="I159" s="29">
        <f>'[2]Dist-P&amp;C'!L20</f>
        <v>52785.035535090086</v>
      </c>
      <c r="J159" s="29">
        <f>'[2]Dist-P&amp;C'!M20</f>
        <v>-6899.8755101552697</v>
      </c>
      <c r="K159" s="29">
        <f>'[2]Dist-P&amp;C'!N20</f>
        <v>-15323.757956819853</v>
      </c>
      <c r="L159" s="29">
        <f>'[2]Dist-P&amp;C'!O20</f>
        <v>-1732.5790602517363</v>
      </c>
      <c r="M159" s="29">
        <f>'[2]Dist-P&amp;C'!P20</f>
        <v>-975.93599489546705</v>
      </c>
      <c r="N159" s="29">
        <f>'[2]Dist-P&amp;C'!Q20</f>
        <v>6197.1767004718113</v>
      </c>
      <c r="O159" s="29">
        <f>'[2]Dist-P&amp;C'!R20</f>
        <v>-425.35538117109314</v>
      </c>
      <c r="P159" s="29">
        <f>'[2]Dist-P&amp;C'!S20</f>
        <v>-436.72739697242906</v>
      </c>
      <c r="Q159" s="38">
        <f t="shared" si="31"/>
        <v>0</v>
      </c>
    </row>
    <row r="160" spans="1:17">
      <c r="A160" s="40">
        <f>ROW()</f>
        <v>160</v>
      </c>
      <c r="B160" s="29"/>
      <c r="C160" s="29" t="s">
        <v>26</v>
      </c>
      <c r="D160" s="27"/>
      <c r="E160" s="48">
        <f t="shared" si="30"/>
        <v>-17755173.205460612</v>
      </c>
      <c r="F160" s="29">
        <f>'[2]Dist-P&amp;C'!I21</f>
        <v>-11426035.264592512</v>
      </c>
      <c r="G160" s="29">
        <f>'[2]Dist-P&amp;C'!J21</f>
        <v>-3725574.1277040946</v>
      </c>
      <c r="H160" s="29">
        <f>'[2]Dist-P&amp;C'!K21</f>
        <v>-734567.35836309032</v>
      </c>
      <c r="I160" s="29">
        <f>'[2]Dist-P&amp;C'!L21</f>
        <v>-101181.1104288889</v>
      </c>
      <c r="J160" s="29">
        <f>'[2]Dist-P&amp;C'!M21</f>
        <v>-7373.2179909695005</v>
      </c>
      <c r="K160" s="29">
        <f>'[2]Dist-P&amp;C'!N21</f>
        <v>-258509.55481945703</v>
      </c>
      <c r="L160" s="29">
        <f>'[2]Dist-P&amp;C'!O21</f>
        <v>-9114.5662579169075</v>
      </c>
      <c r="M160" s="29">
        <f>'[2]Dist-P&amp;C'!P21</f>
        <v>-3854.2551258351341</v>
      </c>
      <c r="N160" s="29">
        <f>'[2]Dist-P&amp;C'!Q21</f>
        <v>-1488859.8292174414</v>
      </c>
      <c r="O160" s="29">
        <f>'[2]Dist-P&amp;C'!R21</f>
        <v>-44.930485008225638</v>
      </c>
      <c r="P160" s="29">
        <f>'[2]Dist-P&amp;C'!S21</f>
        <v>-58.990475400212588</v>
      </c>
      <c r="Q160" s="38">
        <f t="shared" si="31"/>
        <v>0</v>
      </c>
    </row>
    <row r="161" spans="1:17">
      <c r="A161" s="40">
        <f>ROW()</f>
        <v>161</v>
      </c>
      <c r="B161" s="29"/>
      <c r="C161" s="29" t="s">
        <v>27</v>
      </c>
      <c r="E161" s="48">
        <f t="shared" si="30"/>
        <v>-261749.24303516551</v>
      </c>
      <c r="F161" s="29">
        <f>'[2]Dist-P&amp;C'!I22</f>
        <v>-168444.20760031723</v>
      </c>
      <c r="G161" s="29">
        <f>'[2]Dist-P&amp;C'!J22</f>
        <v>-54922.934094387267</v>
      </c>
      <c r="H161" s="29">
        <f>'[2]Dist-P&amp;C'!K22</f>
        <v>-10829.094584712167</v>
      </c>
      <c r="I161" s="29">
        <f>'[2]Dist-P&amp;C'!L22</f>
        <v>-1491.6260606274441</v>
      </c>
      <c r="J161" s="29">
        <f>'[2]Dist-P&amp;C'!M22</f>
        <v>-108.69700934688592</v>
      </c>
      <c r="K161" s="29">
        <f>'[2]Dist-P&amp;C'!N22</f>
        <v>-3810.9839599052852</v>
      </c>
      <c r="L161" s="29">
        <f>'[2]Dist-P&amp;C'!O22</f>
        <v>-134.36820869029197</v>
      </c>
      <c r="M161" s="29">
        <f>'[2]Dist-P&amp;C'!P22</f>
        <v>-56.819967340080986</v>
      </c>
      <c r="N161" s="29">
        <f>'[2]Dist-P&amp;C'!Q22</f>
        <v>-21948.979532527243</v>
      </c>
      <c r="O161" s="29">
        <f>'[2]Dist-P&amp;C'!R22</f>
        <v>-0.662371484863294</v>
      </c>
      <c r="P161" s="29">
        <f>'[2]Dist-P&amp;C'!S22</f>
        <v>-0.8696458268028272</v>
      </c>
      <c r="Q161" s="38">
        <f t="shared" si="31"/>
        <v>0</v>
      </c>
    </row>
    <row r="162" spans="1:17">
      <c r="A162" s="40">
        <f>ROW()</f>
        <v>162</v>
      </c>
      <c r="B162" s="29"/>
      <c r="C162" s="29" t="s">
        <v>28</v>
      </c>
      <c r="E162" s="48">
        <f t="shared" si="30"/>
        <v>-72.471959270381205</v>
      </c>
      <c r="F162" s="29">
        <f>'[2]Dist-P&amp;C'!I23</f>
        <v>-27.01540486986497</v>
      </c>
      <c r="G162" s="29">
        <f>'[2]Dist-P&amp;C'!J23</f>
        <v>-19.856903787289422</v>
      </c>
      <c r="H162" s="29">
        <f>'[2]Dist-P&amp;C'!K23</f>
        <v>-5.2571997021770116</v>
      </c>
      <c r="I162" s="29">
        <f>'[2]Dist-P&amp;C'!L23</f>
        <v>-7.1540024877246075E-2</v>
      </c>
      <c r="J162" s="29">
        <f>'[2]Dist-P&amp;C'!M23</f>
        <v>-12.063453204960673</v>
      </c>
      <c r="K162" s="29">
        <f>'[2]Dist-P&amp;C'!N23</f>
        <v>-0.70950328548303587</v>
      </c>
      <c r="L162" s="29">
        <f>'[2]Dist-P&amp;C'!O23</f>
        <v>-2.0412402098910241E-2</v>
      </c>
      <c r="M162" s="29">
        <f>'[2]Dist-P&amp;C'!P23</f>
        <v>-1.5985140423371437E-2</v>
      </c>
      <c r="N162" s="29">
        <f>'[2]Dist-P&amp;C'!Q23</f>
        <v>-4.5737124603373003</v>
      </c>
      <c r="O162" s="29">
        <f>'[2]Dist-P&amp;C'!R23</f>
        <v>-1.7400576331686559</v>
      </c>
      <c r="P162" s="29">
        <f>'[2]Dist-P&amp;C'!S23</f>
        <v>-1.1477867597005911</v>
      </c>
      <c r="Q162" s="38">
        <f t="shared" si="31"/>
        <v>0</v>
      </c>
    </row>
    <row r="163" spans="1:17">
      <c r="A163" s="40">
        <f>ROW()</f>
        <v>163</v>
      </c>
      <c r="B163" s="29"/>
      <c r="D163" s="27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7">
      <c r="A164" s="40">
        <f>ROW()</f>
        <v>164</v>
      </c>
      <c r="B164" s="29"/>
      <c r="C164" s="29" t="s">
        <v>29</v>
      </c>
      <c r="D164" s="27"/>
      <c r="E164" s="54">
        <f t="shared" ref="E164:P164" si="32">SUM(E154:E162)</f>
        <v>112806022.14058316</v>
      </c>
      <c r="F164" s="54">
        <f t="shared" si="32"/>
        <v>67410618.791869327</v>
      </c>
      <c r="G164" s="54">
        <f t="shared" si="32"/>
        <v>25596921.407992475</v>
      </c>
      <c r="H164" s="54">
        <f t="shared" si="32"/>
        <v>5973361.4477692582</v>
      </c>
      <c r="I164" s="54">
        <f t="shared" si="32"/>
        <v>2351652.5134936343</v>
      </c>
      <c r="J164" s="54">
        <f t="shared" si="32"/>
        <v>206373.48100370273</v>
      </c>
      <c r="K164" s="54">
        <f t="shared" si="32"/>
        <v>1349804.4318647021</v>
      </c>
      <c r="L164" s="54">
        <f t="shared" si="32"/>
        <v>36404.13483933299</v>
      </c>
      <c r="M164" s="54">
        <f t="shared" si="32"/>
        <v>4607.800475649482</v>
      </c>
      <c r="N164" s="54">
        <f t="shared" si="32"/>
        <v>9820849.4599029664</v>
      </c>
      <c r="O164" s="54">
        <f t="shared" si="32"/>
        <v>32961.881228643069</v>
      </c>
      <c r="P164" s="54">
        <f t="shared" si="32"/>
        <v>22466.790143477589</v>
      </c>
      <c r="Q164" s="38">
        <f>ROUND(SUM(F164:P164)-E164,0)</f>
        <v>0</v>
      </c>
    </row>
    <row r="165" spans="1:17">
      <c r="A165" s="40">
        <f>ROW()</f>
        <v>165</v>
      </c>
      <c r="B165" s="29"/>
      <c r="C165" s="29"/>
      <c r="D165" s="27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7">
      <c r="A166" s="40">
        <f>ROW()</f>
        <v>166</v>
      </c>
      <c r="B166" s="29"/>
      <c r="C166" s="29"/>
      <c r="D166" s="27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7">
      <c r="A167" s="40">
        <f>ROW()</f>
        <v>167</v>
      </c>
      <c r="B167" s="29"/>
      <c r="C167" s="29" t="s">
        <v>31</v>
      </c>
      <c r="D167" s="27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7">
      <c r="A168" s="40">
        <f>ROW()</f>
        <v>168</v>
      </c>
      <c r="B168" s="29"/>
      <c r="C168" s="29" t="s">
        <v>32</v>
      </c>
      <c r="D168" s="27"/>
      <c r="E168" s="48">
        <f t="shared" ref="E168:E178" si="33">SUM(F168:P168)</f>
        <v>1747940093.3747871</v>
      </c>
      <c r="F168" s="29">
        <f>'[2]Dist-P&amp;C'!I31</f>
        <v>1096869973.5428805</v>
      </c>
      <c r="G168" s="29">
        <f>'[2]Dist-P&amp;C'!J31</f>
        <v>370316030.63316071</v>
      </c>
      <c r="H168" s="29">
        <f>'[2]Dist-P&amp;C'!K31</f>
        <v>83745797.883856893</v>
      </c>
      <c r="I168" s="29">
        <f>'[2]Dist-P&amp;C'!L31</f>
        <v>27323451.08361901</v>
      </c>
      <c r="J168" s="29">
        <f>'[2]Dist-P&amp;C'!M31</f>
        <v>101117.12623359126</v>
      </c>
      <c r="K168" s="29">
        <f>'[2]Dist-P&amp;C'!N31</f>
        <v>22377758.10209449</v>
      </c>
      <c r="L168" s="29">
        <f>'[2]Dist-P&amp;C'!O31</f>
        <v>346812.54453119048</v>
      </c>
      <c r="M168" s="29">
        <f>'[2]Dist-P&amp;C'!P31</f>
        <v>92946.557773073422</v>
      </c>
      <c r="N168" s="29">
        <f>'[2]Dist-P&amp;C'!Q31</f>
        <v>146755928.46638614</v>
      </c>
      <c r="O168" s="29">
        <f>'[2]Dist-P&amp;C'!R31</f>
        <v>5138.7171259743554</v>
      </c>
      <c r="P168" s="29">
        <f>'[2]Dist-P&amp;C'!S31</f>
        <v>5138.7171259743554</v>
      </c>
      <c r="Q168" s="38">
        <f t="shared" ref="Q168:Q178" si="34">ROUND(SUM(F168:P168)-E168,0)</f>
        <v>0</v>
      </c>
    </row>
    <row r="169" spans="1:17">
      <c r="A169" s="40">
        <f>ROW()</f>
        <v>169</v>
      </c>
      <c r="B169" s="29"/>
      <c r="C169" s="29" t="s">
        <v>33</v>
      </c>
      <c r="D169" s="27"/>
      <c r="E169" s="48">
        <f t="shared" si="33"/>
        <v>2860287.7660994898</v>
      </c>
      <c r="F169" s="29">
        <f>'[2]Dist-P&amp;C'!I32</f>
        <v>1559578.2403133379</v>
      </c>
      <c r="G169" s="29">
        <f>'[2]Dist-P&amp;C'!J32</f>
        <v>835384.80794353387</v>
      </c>
      <c r="H169" s="29">
        <f>'[2]Dist-P&amp;C'!K32</f>
        <v>190638.96046076211</v>
      </c>
      <c r="I169" s="29">
        <f>'[2]Dist-P&amp;C'!L32</f>
        <v>689.42312918167045</v>
      </c>
      <c r="J169" s="29">
        <f>'[2]Dist-P&amp;C'!M32</f>
        <v>0</v>
      </c>
      <c r="K169" s="29">
        <f>'[2]Dist-P&amp;C'!N32</f>
        <v>49960.512550419051</v>
      </c>
      <c r="L169" s="29">
        <f>'[2]Dist-P&amp;C'!O32</f>
        <v>675.11219868305443</v>
      </c>
      <c r="M169" s="29">
        <f>'[2]Dist-P&amp;C'!P32</f>
        <v>155.10478766738512</v>
      </c>
      <c r="N169" s="29">
        <f>'[2]Dist-P&amp;C'!Q32</f>
        <v>223205.60471590466</v>
      </c>
      <c r="O169" s="29">
        <f>'[2]Dist-P&amp;C'!R32</f>
        <v>0</v>
      </c>
      <c r="P169" s="29">
        <f>'[2]Dist-P&amp;C'!S32</f>
        <v>0</v>
      </c>
      <c r="Q169" s="38">
        <f t="shared" si="34"/>
        <v>0</v>
      </c>
    </row>
    <row r="170" spans="1:17">
      <c r="A170" s="40">
        <f>ROW()</f>
        <v>170</v>
      </c>
      <c r="B170" s="29"/>
      <c r="C170" s="29" t="s">
        <v>34</v>
      </c>
      <c r="D170" s="27"/>
      <c r="E170" s="48">
        <f t="shared" si="33"/>
        <v>0</v>
      </c>
      <c r="F170" s="29">
        <f>'[2]Dist-P&amp;C'!I33</f>
        <v>0</v>
      </c>
      <c r="G170" s="29">
        <f>'[2]Dist-P&amp;C'!J33</f>
        <v>0</v>
      </c>
      <c r="H170" s="29">
        <f>'[2]Dist-P&amp;C'!K33</f>
        <v>0</v>
      </c>
      <c r="I170" s="29">
        <f>'[2]Dist-P&amp;C'!L33</f>
        <v>0</v>
      </c>
      <c r="J170" s="29">
        <f>'[2]Dist-P&amp;C'!M33</f>
        <v>0</v>
      </c>
      <c r="K170" s="29">
        <f>'[2]Dist-P&amp;C'!N33</f>
        <v>0</v>
      </c>
      <c r="L170" s="29">
        <f>'[2]Dist-P&amp;C'!O33</f>
        <v>0</v>
      </c>
      <c r="M170" s="29">
        <f>'[2]Dist-P&amp;C'!P33</f>
        <v>0</v>
      </c>
      <c r="N170" s="29">
        <f>'[2]Dist-P&amp;C'!Q33</f>
        <v>0</v>
      </c>
      <c r="O170" s="29">
        <f>'[2]Dist-P&amp;C'!R33</f>
        <v>0</v>
      </c>
      <c r="P170" s="29">
        <f>'[2]Dist-P&amp;C'!S33</f>
        <v>0</v>
      </c>
      <c r="Q170" s="38">
        <f t="shared" si="34"/>
        <v>0</v>
      </c>
    </row>
    <row r="171" spans="1:17">
      <c r="A171" s="40">
        <f>ROW()</f>
        <v>171</v>
      </c>
      <c r="B171" s="29"/>
      <c r="C171" s="2" t="s">
        <v>35</v>
      </c>
      <c r="D171" s="27"/>
      <c r="E171" s="48">
        <f t="shared" si="33"/>
        <v>0</v>
      </c>
      <c r="F171" s="29">
        <f>'[2]Dist-P&amp;C'!I34</f>
        <v>0</v>
      </c>
      <c r="G171" s="29">
        <f>'[2]Dist-P&amp;C'!J34</f>
        <v>0</v>
      </c>
      <c r="H171" s="29">
        <f>'[2]Dist-P&amp;C'!K34</f>
        <v>0</v>
      </c>
      <c r="I171" s="29">
        <f>'[2]Dist-P&amp;C'!L34</f>
        <v>0</v>
      </c>
      <c r="J171" s="29">
        <f>'[2]Dist-P&amp;C'!M34</f>
        <v>0</v>
      </c>
      <c r="K171" s="29">
        <f>'[2]Dist-P&amp;C'!N34</f>
        <v>0</v>
      </c>
      <c r="L171" s="29">
        <f>'[2]Dist-P&amp;C'!O34</f>
        <v>0</v>
      </c>
      <c r="M171" s="29">
        <f>'[2]Dist-P&amp;C'!P34</f>
        <v>0</v>
      </c>
      <c r="N171" s="29">
        <f>'[2]Dist-P&amp;C'!Q34</f>
        <v>0</v>
      </c>
      <c r="O171" s="29">
        <f>'[2]Dist-P&amp;C'!R34</f>
        <v>0</v>
      </c>
      <c r="P171" s="29">
        <f>'[2]Dist-P&amp;C'!S34</f>
        <v>0</v>
      </c>
      <c r="Q171" s="38">
        <f t="shared" si="34"/>
        <v>0</v>
      </c>
    </row>
    <row r="172" spans="1:17">
      <c r="A172" s="40">
        <f>ROW()</f>
        <v>172</v>
      </c>
      <c r="B172" s="29"/>
      <c r="C172" s="29" t="s">
        <v>36</v>
      </c>
      <c r="D172" s="27"/>
      <c r="E172" s="48">
        <f t="shared" si="33"/>
        <v>1805274.8049738354</v>
      </c>
      <c r="F172" s="29">
        <f>'[2]Dist-P&amp;C'!I35</f>
        <v>1158669.6448590846</v>
      </c>
      <c r="G172" s="29">
        <f>'[2]Dist-P&amp;C'!J35</f>
        <v>372520.53665800981</v>
      </c>
      <c r="H172" s="29">
        <f>'[2]Dist-P&amp;C'!K35</f>
        <v>74177.288479964031</v>
      </c>
      <c r="I172" s="29">
        <f>'[2]Dist-P&amp;C'!L35</f>
        <v>16024.235213826058</v>
      </c>
      <c r="J172" s="29">
        <f>'[2]Dist-P&amp;C'!M35</f>
        <v>1437.3349402190963</v>
      </c>
      <c r="K172" s="29">
        <f>'[2]Dist-P&amp;C'!N35</f>
        <v>25560.367284789751</v>
      </c>
      <c r="L172" s="29">
        <f>'[2]Dist-P&amp;C'!O35</f>
        <v>976.85940387808205</v>
      </c>
      <c r="M172" s="29">
        <f>'[2]Dist-P&amp;C'!P35</f>
        <v>413.02218859010668</v>
      </c>
      <c r="N172" s="29">
        <f>'[2]Dist-P&amp;C'!Q35</f>
        <v>155349.42679226762</v>
      </c>
      <c r="O172" s="29">
        <f>'[2]Dist-P&amp;C'!R35</f>
        <v>73.044576603201918</v>
      </c>
      <c r="P172" s="29">
        <f>'[2]Dist-P&amp;C'!S35</f>
        <v>73.044576603201918</v>
      </c>
      <c r="Q172" s="38">
        <f t="shared" si="34"/>
        <v>0</v>
      </c>
    </row>
    <row r="173" spans="1:17">
      <c r="A173" s="40">
        <f>ROW()</f>
        <v>173</v>
      </c>
      <c r="B173" s="29"/>
      <c r="C173" s="29" t="s">
        <v>37</v>
      </c>
      <c r="D173" s="27"/>
      <c r="E173" s="48">
        <f t="shared" si="33"/>
        <v>0</v>
      </c>
      <c r="F173" s="29">
        <f>'[2]Dist-P&amp;C'!I36</f>
        <v>0</v>
      </c>
      <c r="G173" s="29">
        <f>'[2]Dist-P&amp;C'!J36</f>
        <v>0</v>
      </c>
      <c r="H173" s="29">
        <f>'[2]Dist-P&amp;C'!K36</f>
        <v>0</v>
      </c>
      <c r="I173" s="29">
        <f>'[2]Dist-P&amp;C'!L36</f>
        <v>0</v>
      </c>
      <c r="J173" s="29">
        <f>'[2]Dist-P&amp;C'!M36</f>
        <v>0</v>
      </c>
      <c r="K173" s="29">
        <f>'[2]Dist-P&amp;C'!N36</f>
        <v>0</v>
      </c>
      <c r="L173" s="29">
        <f>'[2]Dist-P&amp;C'!O36</f>
        <v>0</v>
      </c>
      <c r="M173" s="29">
        <f>'[2]Dist-P&amp;C'!P36</f>
        <v>0</v>
      </c>
      <c r="N173" s="29">
        <f>'[2]Dist-P&amp;C'!Q36</f>
        <v>0</v>
      </c>
      <c r="O173" s="29">
        <f>'[2]Dist-P&amp;C'!R36</f>
        <v>0</v>
      </c>
      <c r="P173" s="29">
        <f>'[2]Dist-P&amp;C'!S36</f>
        <v>0</v>
      </c>
      <c r="Q173" s="38">
        <f t="shared" si="34"/>
        <v>0</v>
      </c>
    </row>
    <row r="174" spans="1:17">
      <c r="A174" s="40">
        <f>ROW()</f>
        <v>174</v>
      </c>
      <c r="B174" s="29"/>
      <c r="C174" s="29" t="s">
        <v>38</v>
      </c>
      <c r="D174" s="27"/>
      <c r="E174" s="48">
        <f t="shared" si="33"/>
        <v>9335158.4475914054</v>
      </c>
      <c r="F174" s="29">
        <f>'[2]Dist-P&amp;C'!I37</f>
        <v>5991533.639849796</v>
      </c>
      <c r="G174" s="29">
        <f>'[2]Dist-P&amp;C'!J37</f>
        <v>1926320.7048052193</v>
      </c>
      <c r="H174" s="29">
        <f>'[2]Dist-P&amp;C'!K37</f>
        <v>383574.14575627272</v>
      </c>
      <c r="I174" s="29">
        <f>'[2]Dist-P&amp;C'!L37</f>
        <v>82862.051977016323</v>
      </c>
      <c r="J174" s="29">
        <f>'[2]Dist-P&amp;C'!M37</f>
        <v>7432.5246063571185</v>
      </c>
      <c r="K174" s="29">
        <f>'[2]Dist-P&amp;C'!N37</f>
        <v>132173.82634750847</v>
      </c>
      <c r="L174" s="29">
        <f>'[2]Dist-P&amp;C'!O37</f>
        <v>5051.3845820574379</v>
      </c>
      <c r="M174" s="29">
        <f>'[2]Dist-P&amp;C'!P37</f>
        <v>2135.7565963014176</v>
      </c>
      <c r="N174" s="29">
        <f>'[2]Dist-P&amp;C'!Q37</f>
        <v>803318.97938903433</v>
      </c>
      <c r="O174" s="29">
        <f>'[2]Dist-P&amp;C'!R37</f>
        <v>377.71684092051601</v>
      </c>
      <c r="P174" s="29">
        <f>'[2]Dist-P&amp;C'!S37</f>
        <v>377.71684092051601</v>
      </c>
      <c r="Q174" s="38">
        <f t="shared" si="34"/>
        <v>0</v>
      </c>
    </row>
    <row r="175" spans="1:17">
      <c r="A175" s="40">
        <f>ROW()</f>
        <v>175</v>
      </c>
      <c r="B175" s="29"/>
      <c r="C175" s="29" t="s">
        <v>39</v>
      </c>
      <c r="D175" s="27"/>
      <c r="E175" s="48">
        <f t="shared" si="33"/>
        <v>4730384.8915548027</v>
      </c>
      <c r="F175" s="29">
        <f>'[2]Dist-P&amp;C'!I38</f>
        <v>3036077.0378247304</v>
      </c>
      <c r="G175" s="29">
        <f>'[2]Dist-P&amp;C'!J38</f>
        <v>976120.37433075206</v>
      </c>
      <c r="H175" s="29">
        <f>'[2]Dist-P&amp;C'!K38</f>
        <v>194367.70720744054</v>
      </c>
      <c r="I175" s="29">
        <f>'[2]Dist-P&amp;C'!L38</f>
        <v>41988.510527792918</v>
      </c>
      <c r="J175" s="29">
        <f>'[2]Dist-P&amp;C'!M38</f>
        <v>3766.2673109841458</v>
      </c>
      <c r="K175" s="29">
        <f>'[2]Dist-P&amp;C'!N38</f>
        <v>66976.160578673473</v>
      </c>
      <c r="L175" s="29">
        <f>'[2]Dist-P&amp;C'!O38</f>
        <v>2559.6773148036491</v>
      </c>
      <c r="M175" s="29">
        <f>'[2]Dist-P&amp;C'!P38</f>
        <v>1082.2473760784885</v>
      </c>
      <c r="N175" s="29">
        <f>'[2]Dist-P&amp;C'!Q38</f>
        <v>407064.10978825571</v>
      </c>
      <c r="O175" s="29">
        <f>'[2]Dist-P&amp;C'!R38</f>
        <v>191.39964764467615</v>
      </c>
      <c r="P175" s="29">
        <f>'[2]Dist-P&amp;C'!S38</f>
        <v>191.39964764467615</v>
      </c>
      <c r="Q175" s="38">
        <f t="shared" si="34"/>
        <v>0</v>
      </c>
    </row>
    <row r="176" spans="1:17">
      <c r="A176" s="40">
        <f>ROW()</f>
        <v>176</v>
      </c>
      <c r="B176" s="29"/>
      <c r="C176" s="29" t="s">
        <v>40</v>
      </c>
      <c r="E176" s="48">
        <f t="shared" si="33"/>
        <v>2431674.9497872069</v>
      </c>
      <c r="F176" s="29">
        <f>'[2]Dist-P&amp;C'!I39</f>
        <v>1472985.3273254344</v>
      </c>
      <c r="G176" s="29">
        <f>'[2]Dist-P&amp;C'!J39</f>
        <v>551405.53921188111</v>
      </c>
      <c r="H176" s="29">
        <f>'[2]Dist-P&amp;C'!K39</f>
        <v>125246.00159827054</v>
      </c>
      <c r="I176" s="29">
        <f>'[2]Dist-P&amp;C'!L39</f>
        <v>27492.93808925034</v>
      </c>
      <c r="J176" s="29">
        <f>'[2]Dist-P&amp;C'!M39</f>
        <v>10269.130710587651</v>
      </c>
      <c r="K176" s="29">
        <f>'[2]Dist-P&amp;C'!N39</f>
        <v>30372.116401579475</v>
      </c>
      <c r="L176" s="29">
        <f>'[2]Dist-P&amp;C'!O39</f>
        <v>1163.7361076482885</v>
      </c>
      <c r="M176" s="29">
        <f>'[2]Dist-P&amp;C'!P39</f>
        <v>250.21449127178445</v>
      </c>
      <c r="N176" s="29">
        <f>'[2]Dist-P&amp;C'!Q39</f>
        <v>209990.69942715426</v>
      </c>
      <c r="O176" s="29">
        <f>'[2]Dist-P&amp;C'!R39</f>
        <v>1468.4326790101227</v>
      </c>
      <c r="P176" s="29">
        <f>'[2]Dist-P&amp;C'!S39</f>
        <v>1030.8137451187749</v>
      </c>
      <c r="Q176" s="38">
        <f t="shared" si="34"/>
        <v>0</v>
      </c>
    </row>
    <row r="177" spans="1:17">
      <c r="A177" s="40">
        <f>ROW()</f>
        <v>177</v>
      </c>
      <c r="B177" s="29"/>
      <c r="C177" s="29" t="s">
        <v>41</v>
      </c>
      <c r="D177" s="27"/>
      <c r="E177" s="48">
        <f t="shared" si="33"/>
        <v>0</v>
      </c>
      <c r="F177" s="29">
        <f>'[2]Dist-P&amp;C'!I40</f>
        <v>0</v>
      </c>
      <c r="G177" s="29">
        <f>'[2]Dist-P&amp;C'!J40</f>
        <v>0</v>
      </c>
      <c r="H177" s="29">
        <f>'[2]Dist-P&amp;C'!K40</f>
        <v>0</v>
      </c>
      <c r="I177" s="29">
        <f>'[2]Dist-P&amp;C'!L40</f>
        <v>0</v>
      </c>
      <c r="J177" s="29">
        <f>'[2]Dist-P&amp;C'!M40</f>
        <v>0</v>
      </c>
      <c r="K177" s="29">
        <f>'[2]Dist-P&amp;C'!N40</f>
        <v>0</v>
      </c>
      <c r="L177" s="29">
        <f>'[2]Dist-P&amp;C'!O40</f>
        <v>0</v>
      </c>
      <c r="M177" s="29">
        <f>'[2]Dist-P&amp;C'!P40</f>
        <v>0</v>
      </c>
      <c r="N177" s="29">
        <f>'[2]Dist-P&amp;C'!Q40</f>
        <v>0</v>
      </c>
      <c r="O177" s="29">
        <f>'[2]Dist-P&amp;C'!R40</f>
        <v>0</v>
      </c>
      <c r="P177" s="29">
        <f>'[2]Dist-P&amp;C'!S40</f>
        <v>0</v>
      </c>
      <c r="Q177" s="38">
        <f t="shared" si="34"/>
        <v>0</v>
      </c>
    </row>
    <row r="178" spans="1:17">
      <c r="A178" s="40">
        <f>ROW()</f>
        <v>178</v>
      </c>
      <c r="B178" s="29"/>
      <c r="C178" s="29" t="s">
        <v>42</v>
      </c>
      <c r="D178" s="27"/>
      <c r="E178" s="48">
        <f t="shared" si="33"/>
        <v>0</v>
      </c>
      <c r="F178" s="29">
        <f>'[2]Dist-P&amp;C'!I41</f>
        <v>0</v>
      </c>
      <c r="G178" s="29">
        <f>'[2]Dist-P&amp;C'!J41</f>
        <v>0</v>
      </c>
      <c r="H178" s="29">
        <f>'[2]Dist-P&amp;C'!K41</f>
        <v>0</v>
      </c>
      <c r="I178" s="29">
        <f>'[2]Dist-P&amp;C'!L41</f>
        <v>0</v>
      </c>
      <c r="J178" s="29">
        <f>'[2]Dist-P&amp;C'!M41</f>
        <v>0</v>
      </c>
      <c r="K178" s="29">
        <f>'[2]Dist-P&amp;C'!N41</f>
        <v>0</v>
      </c>
      <c r="L178" s="29">
        <f>'[2]Dist-P&amp;C'!O41</f>
        <v>0</v>
      </c>
      <c r="M178" s="29">
        <f>'[2]Dist-P&amp;C'!P41</f>
        <v>0</v>
      </c>
      <c r="N178" s="29">
        <f>'[2]Dist-P&amp;C'!Q41</f>
        <v>0</v>
      </c>
      <c r="O178" s="29">
        <f>'[2]Dist-P&amp;C'!R41</f>
        <v>0</v>
      </c>
      <c r="P178" s="29">
        <f>'[2]Dist-P&amp;C'!S41</f>
        <v>0</v>
      </c>
      <c r="Q178" s="38">
        <f t="shared" si="34"/>
        <v>0</v>
      </c>
    </row>
    <row r="179" spans="1:17">
      <c r="A179" s="40">
        <f>ROW()</f>
        <v>179</v>
      </c>
      <c r="B179" s="29"/>
      <c r="C179" s="29"/>
      <c r="D179" s="27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7">
      <c r="A180" s="40">
        <f>ROW()</f>
        <v>180</v>
      </c>
      <c r="B180" s="29"/>
      <c r="C180" s="29" t="s">
        <v>43</v>
      </c>
      <c r="D180" s="27"/>
      <c r="E180" s="54">
        <f t="shared" ref="E180:P180" si="35">SUM(E168:E178)</f>
        <v>1769102874.2347937</v>
      </c>
      <c r="F180" s="54">
        <f t="shared" si="35"/>
        <v>1110088817.4330528</v>
      </c>
      <c r="G180" s="54">
        <f t="shared" si="35"/>
        <v>374977782.59611005</v>
      </c>
      <c r="H180" s="54">
        <f t="shared" si="35"/>
        <v>84713801.987359613</v>
      </c>
      <c r="I180" s="54">
        <f t="shared" si="35"/>
        <v>27492508.24255608</v>
      </c>
      <c r="J180" s="54">
        <f t="shared" si="35"/>
        <v>124022.38380173927</v>
      </c>
      <c r="K180" s="54">
        <f t="shared" si="35"/>
        <v>22682801.085257456</v>
      </c>
      <c r="L180" s="54">
        <f t="shared" si="35"/>
        <v>357239.31413826096</v>
      </c>
      <c r="M180" s="54">
        <f t="shared" si="35"/>
        <v>96982.903212982608</v>
      </c>
      <c r="N180" s="54">
        <f t="shared" si="35"/>
        <v>148554857.28649879</v>
      </c>
      <c r="O180" s="54">
        <f t="shared" si="35"/>
        <v>7249.3108701528727</v>
      </c>
      <c r="P180" s="54">
        <f t="shared" si="35"/>
        <v>6811.6919362615245</v>
      </c>
      <c r="Q180" s="38">
        <f>ROUND(SUM(F180:P180)-E180,0)</f>
        <v>0</v>
      </c>
    </row>
    <row r="181" spans="1:17">
      <c r="A181" s="40">
        <f>ROW()</f>
        <v>181</v>
      </c>
      <c r="B181" s="29"/>
      <c r="C181" s="29"/>
      <c r="D181" s="27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7">
      <c r="A182" s="40">
        <f>ROW()</f>
        <v>182</v>
      </c>
      <c r="B182" s="29"/>
      <c r="C182" s="29" t="s">
        <v>44</v>
      </c>
      <c r="D182" s="27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7">
      <c r="A183" s="40">
        <f>ROW()</f>
        <v>183</v>
      </c>
      <c r="B183" s="29"/>
      <c r="C183" s="29" t="s">
        <v>45</v>
      </c>
      <c r="D183" s="27"/>
      <c r="E183" s="48">
        <f t="shared" ref="E183:E189" si="36">SUM(F183:P183)</f>
        <v>-639775284.1962465</v>
      </c>
      <c r="F183" s="29">
        <f>'[2]Dist-P&amp;C'!I46</f>
        <v>-395363217.74264276</v>
      </c>
      <c r="G183" s="29">
        <f>'[2]Dist-P&amp;C'!J46</f>
        <v>-135982634.69848147</v>
      </c>
      <c r="H183" s="29">
        <f>'[2]Dist-P&amp;C'!K46</f>
        <v>-30817759.142102826</v>
      </c>
      <c r="I183" s="29">
        <f>'[2]Dist-P&amp;C'!L46</f>
        <v>-16218402.685593067</v>
      </c>
      <c r="J183" s="29">
        <f>'[2]Dist-P&amp;C'!M46</f>
        <v>-28412.131556032546</v>
      </c>
      <c r="K183" s="29">
        <f>'[2]Dist-P&amp;C'!N46</f>
        <v>-8197363.0049411692</v>
      </c>
      <c r="L183" s="29">
        <f>'[2]Dist-P&amp;C'!O46</f>
        <v>-123252.57679495226</v>
      </c>
      <c r="M183" s="29">
        <f>'[2]Dist-P&amp;C'!P46</f>
        <v>-32044.811811065621</v>
      </c>
      <c r="N183" s="29">
        <f>'[2]Dist-P&amp;C'!Q46</f>
        <v>-53009309.624308705</v>
      </c>
      <c r="O183" s="29">
        <f>'[2]Dist-P&amp;C'!R46</f>
        <v>-1443.8890072403856</v>
      </c>
      <c r="P183" s="29">
        <f>'[2]Dist-P&amp;C'!S46</f>
        <v>-1443.8890072403856</v>
      </c>
      <c r="Q183" s="38">
        <f t="shared" ref="Q183:Q189" si="37">ROUND(SUM(F183:P183)-E183,0)</f>
        <v>0</v>
      </c>
    </row>
    <row r="184" spans="1:17">
      <c r="A184" s="40">
        <f>ROW()</f>
        <v>184</v>
      </c>
      <c r="B184" s="29"/>
      <c r="C184" s="29" t="s">
        <v>46</v>
      </c>
      <c r="D184" s="27"/>
      <c r="E184" s="48">
        <f t="shared" si="36"/>
        <v>-18140130.566198621</v>
      </c>
      <c r="F184" s="29">
        <f>'[2]Dist-P&amp;C'!I47</f>
        <v>-11642780.690743318</v>
      </c>
      <c r="G184" s="29">
        <f>'[2]Dist-P&amp;C'!J47</f>
        <v>-3743236.8495635311</v>
      </c>
      <c r="H184" s="29">
        <f>'[2]Dist-P&amp;C'!K47</f>
        <v>-745363.36205757351</v>
      </c>
      <c r="I184" s="29">
        <f>'[2]Dist-P&amp;C'!L47</f>
        <v>-161017.98917339643</v>
      </c>
      <c r="J184" s="29">
        <f>'[2]Dist-P&amp;C'!M47</f>
        <v>-14442.922158497409</v>
      </c>
      <c r="K184" s="29">
        <f>'[2]Dist-P&amp;C'!N47</f>
        <v>-256840.89679232961</v>
      </c>
      <c r="L184" s="29">
        <f>'[2]Dist-P&amp;C'!O47</f>
        <v>-9815.877938552514</v>
      </c>
      <c r="M184" s="29">
        <f>'[2]Dist-P&amp;C'!P47</f>
        <v>-4150.2138107279652</v>
      </c>
      <c r="N184" s="29">
        <f>'[2]Dist-P&amp;C'!Q47</f>
        <v>-1561013.8011296806</v>
      </c>
      <c r="O184" s="29">
        <f>'[2]Dist-P&amp;C'!R47</f>
        <v>-733.98141550753223</v>
      </c>
      <c r="P184" s="29">
        <f>'[2]Dist-P&amp;C'!S47</f>
        <v>-733.98141550753223</v>
      </c>
      <c r="Q184" s="38">
        <f t="shared" si="37"/>
        <v>0</v>
      </c>
    </row>
    <row r="185" spans="1:17">
      <c r="A185" s="40">
        <f>ROW()</f>
        <v>185</v>
      </c>
      <c r="B185" s="29"/>
      <c r="C185" s="29" t="s">
        <v>47</v>
      </c>
      <c r="D185" s="27"/>
      <c r="E185" s="48">
        <f t="shared" si="36"/>
        <v>-169060294.73036438</v>
      </c>
      <c r="F185" s="29">
        <f>'[2]Dist-P&amp;C'!I48</f>
        <v>-108869527.08582024</v>
      </c>
      <c r="G185" s="29">
        <f>'[2]Dist-P&amp;C'!J48</f>
        <v>-35136264.261687547</v>
      </c>
      <c r="H185" s="29">
        <f>'[2]Dist-P&amp;C'!K48</f>
        <v>-6890156.8364348961</v>
      </c>
      <c r="I185" s="29">
        <f>'[2]Dist-P&amp;C'!L48</f>
        <v>-944215.42564968497</v>
      </c>
      <c r="J185" s="29">
        <f>'[2]Dist-P&amp;C'!M48</f>
        <v>-104571.68647878403</v>
      </c>
      <c r="K185" s="29">
        <f>'[2]Dist-P&amp;C'!N48</f>
        <v>-2459046.0848224559</v>
      </c>
      <c r="L185" s="29">
        <f>'[2]Dist-P&amp;C'!O48</f>
        <v>-88996.36805613774</v>
      </c>
      <c r="M185" s="29">
        <f>'[2]Dist-P&amp;C'!P48</f>
        <v>-40743.495438283033</v>
      </c>
      <c r="N185" s="29">
        <f>'[2]Dist-P&amp;C'!Q48</f>
        <v>-14516144.933994798</v>
      </c>
      <c r="O185" s="29">
        <f>'[2]Dist-P&amp;C'!R48</f>
        <v>-5314.2759907869577</v>
      </c>
      <c r="P185" s="29">
        <f>'[2]Dist-P&amp;C'!S48</f>
        <v>-5314.2759907869577</v>
      </c>
      <c r="Q185" s="38">
        <f t="shared" si="37"/>
        <v>0</v>
      </c>
    </row>
    <row r="186" spans="1:17">
      <c r="A186" s="40">
        <f>ROW()</f>
        <v>186</v>
      </c>
      <c r="B186" s="29"/>
      <c r="C186" s="29" t="s">
        <v>48</v>
      </c>
      <c r="D186" s="27"/>
      <c r="E186" s="48">
        <f t="shared" si="36"/>
        <v>-238416.25475471249</v>
      </c>
      <c r="F186" s="29">
        <f>'[2]Dist-P&amp;C'!I49</f>
        <v>-153334.34557664429</v>
      </c>
      <c r="G186" s="29">
        <f>'[2]Dist-P&amp;C'!J49</f>
        <v>-49664.993778371092</v>
      </c>
      <c r="H186" s="29">
        <f>'[2]Dist-P&amp;C'!K49</f>
        <v>-9784.180027069784</v>
      </c>
      <c r="I186" s="29">
        <f>'[2]Dist-P&amp;C'!L49</f>
        <v>-1367.4335004256791</v>
      </c>
      <c r="J186" s="29">
        <f>'[2]Dist-P&amp;C'!M49</f>
        <v>-145.21284486924958</v>
      </c>
      <c r="K186" s="29">
        <f>'[2]Dist-P&amp;C'!N49</f>
        <v>-3456.0600995330906</v>
      </c>
      <c r="L186" s="29">
        <f>'[2]Dist-P&amp;C'!O49</f>
        <v>-125.399454330426</v>
      </c>
      <c r="M186" s="29">
        <f>'[2]Dist-P&amp;C'!P49</f>
        <v>-56.557003084072633</v>
      </c>
      <c r="N186" s="29">
        <f>'[2]Dist-P&amp;C'!Q49</f>
        <v>-20467.313195460069</v>
      </c>
      <c r="O186" s="29">
        <f>'[2]Dist-P&amp;C'!R49</f>
        <v>-7.379637462374582</v>
      </c>
      <c r="P186" s="29">
        <f>'[2]Dist-P&amp;C'!S49</f>
        <v>-7.379637462374582</v>
      </c>
      <c r="Q186" s="38">
        <f t="shared" si="37"/>
        <v>0</v>
      </c>
    </row>
    <row r="187" spans="1:17">
      <c r="A187" s="40">
        <f>ROW()</f>
        <v>187</v>
      </c>
      <c r="B187" s="29"/>
      <c r="C187" s="29" t="s">
        <v>49</v>
      </c>
      <c r="D187" s="27"/>
      <c r="E187" s="48">
        <f t="shared" si="36"/>
        <v>-6531697.8117485931</v>
      </c>
      <c r="F187" s="29">
        <f>'[2]Dist-P&amp;C'!I50</f>
        <v>-3681698.9471938177</v>
      </c>
      <c r="G187" s="29">
        <f>'[2]Dist-P&amp;C'!J50</f>
        <v>-99995.422457018649</v>
      </c>
      <c r="H187" s="29">
        <f>'[2]Dist-P&amp;C'!K50</f>
        <v>-20582.180990325189</v>
      </c>
      <c r="I187" s="29">
        <f>'[2]Dist-P&amp;C'!L50</f>
        <v>-137887.39528891328</v>
      </c>
      <c r="J187" s="29">
        <f>'[2]Dist-P&amp;C'!M50</f>
        <v>0</v>
      </c>
      <c r="K187" s="29">
        <f>'[2]Dist-P&amp;C'!N50</f>
        <v>-29154.06948673895</v>
      </c>
      <c r="L187" s="29">
        <f>'[2]Dist-P&amp;C'!O50</f>
        <v>-15416.069501414211</v>
      </c>
      <c r="M187" s="29">
        <f>'[2]Dist-P&amp;C'!P50</f>
        <v>-19873.202280745296</v>
      </c>
      <c r="N187" s="29">
        <f>'[2]Dist-P&amp;C'!Q50</f>
        <v>-2527090.5245496193</v>
      </c>
      <c r="O187" s="29">
        <f>'[2]Dist-P&amp;C'!R50</f>
        <v>0</v>
      </c>
      <c r="P187" s="29">
        <f>'[2]Dist-P&amp;C'!S50</f>
        <v>0</v>
      </c>
      <c r="Q187" s="38">
        <f t="shared" si="37"/>
        <v>0</v>
      </c>
    </row>
    <row r="188" spans="1:17">
      <c r="A188" s="40">
        <f>ROW()</f>
        <v>188</v>
      </c>
      <c r="B188" s="29"/>
      <c r="C188" s="29" t="s">
        <v>50</v>
      </c>
      <c r="D188" s="27"/>
      <c r="E188" s="48">
        <f t="shared" si="36"/>
        <v>0</v>
      </c>
      <c r="F188" s="29">
        <f>'[2]Dist-P&amp;C'!I51</f>
        <v>0</v>
      </c>
      <c r="G188" s="29">
        <f>'[2]Dist-P&amp;C'!J51</f>
        <v>0</v>
      </c>
      <c r="H188" s="29">
        <f>'[2]Dist-P&amp;C'!K51</f>
        <v>0</v>
      </c>
      <c r="I188" s="29">
        <f>'[2]Dist-P&amp;C'!L51</f>
        <v>0</v>
      </c>
      <c r="J188" s="29">
        <f>'[2]Dist-P&amp;C'!M51</f>
        <v>0</v>
      </c>
      <c r="K188" s="29">
        <f>'[2]Dist-P&amp;C'!N51</f>
        <v>0</v>
      </c>
      <c r="L188" s="29">
        <f>'[2]Dist-P&amp;C'!O51</f>
        <v>0</v>
      </c>
      <c r="M188" s="29">
        <f>'[2]Dist-P&amp;C'!P51</f>
        <v>0</v>
      </c>
      <c r="N188" s="29">
        <f>'[2]Dist-P&amp;C'!Q51</f>
        <v>0</v>
      </c>
      <c r="O188" s="29">
        <f>'[2]Dist-P&amp;C'!R51</f>
        <v>0</v>
      </c>
      <c r="P188" s="29">
        <f>'[2]Dist-P&amp;C'!S51</f>
        <v>0</v>
      </c>
      <c r="Q188" s="38">
        <f t="shared" si="37"/>
        <v>0</v>
      </c>
    </row>
    <row r="189" spans="1:17">
      <c r="A189" s="40">
        <f>ROW()</f>
        <v>189</v>
      </c>
      <c r="B189" s="29"/>
      <c r="C189" s="29" t="s">
        <v>51</v>
      </c>
      <c r="D189" s="27"/>
      <c r="E189" s="48">
        <f t="shared" si="36"/>
        <v>-373964.80593963806</v>
      </c>
      <c r="F189" s="29">
        <f>'[2]Dist-P&amp;C'!I52</f>
        <v>94639.708461464965</v>
      </c>
      <c r="G189" s="29">
        <f>'[2]Dist-P&amp;C'!J52</f>
        <v>-142017.88129058602</v>
      </c>
      <c r="H189" s="29">
        <f>'[2]Dist-P&amp;C'!K52</f>
        <v>-56931.391290257743</v>
      </c>
      <c r="I189" s="29">
        <f>'[2]Dist-P&amp;C'!L52</f>
        <v>2822.1790778298177</v>
      </c>
      <c r="J189" s="29">
        <f>'[2]Dist-P&amp;C'!M52</f>
        <v>-204494.13335995071</v>
      </c>
      <c r="K189" s="29">
        <f>'[2]Dist-P&amp;C'!N52</f>
        <v>-3019.6109191365813</v>
      </c>
      <c r="L189" s="29">
        <f>'[2]Dist-P&amp;C'!O52</f>
        <v>3.2224729807535937</v>
      </c>
      <c r="M189" s="29">
        <f>'[2]Dist-P&amp;C'!P52</f>
        <v>-503.46683236273168</v>
      </c>
      <c r="N189" s="29">
        <f>'[2]Dist-P&amp;C'!Q52</f>
        <v>-6460.1449406107495</v>
      </c>
      <c r="O189" s="29">
        <f>'[2]Dist-P&amp;C'!R52</f>
        <v>-29607.998300343264</v>
      </c>
      <c r="P189" s="29">
        <f>'[2]Dist-P&amp;C'!S52</f>
        <v>-28395.289018665761</v>
      </c>
      <c r="Q189" s="38">
        <f t="shared" si="37"/>
        <v>0</v>
      </c>
    </row>
    <row r="190" spans="1:17">
      <c r="A190" s="40">
        <f>ROW()</f>
        <v>190</v>
      </c>
      <c r="B190" s="29"/>
      <c r="C190" s="29"/>
      <c r="D190" s="27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7">
      <c r="A191" s="40">
        <f>ROW()</f>
        <v>191</v>
      </c>
      <c r="B191" s="29"/>
      <c r="C191" s="29" t="s">
        <v>52</v>
      </c>
      <c r="D191" s="27"/>
      <c r="E191" s="54">
        <f t="shared" ref="E191:P191" si="38">SUM(E183:E189)</f>
        <v>-834119788.36525249</v>
      </c>
      <c r="F191" s="54">
        <f t="shared" si="38"/>
        <v>-519615919.10351533</v>
      </c>
      <c r="G191" s="54">
        <f t="shared" si="38"/>
        <v>-175153814.10725853</v>
      </c>
      <c r="H191" s="54">
        <f t="shared" si="38"/>
        <v>-38540577.092902943</v>
      </c>
      <c r="I191" s="54">
        <f t="shared" si="38"/>
        <v>-17460068.750127655</v>
      </c>
      <c r="J191" s="54">
        <f t="shared" si="38"/>
        <v>-352066.08639813389</v>
      </c>
      <c r="K191" s="54">
        <f t="shared" si="38"/>
        <v>-10948879.727061363</v>
      </c>
      <c r="L191" s="54">
        <f t="shared" si="38"/>
        <v>-237603.06927240637</v>
      </c>
      <c r="M191" s="54">
        <f t="shared" si="38"/>
        <v>-97371.74717626872</v>
      </c>
      <c r="N191" s="54">
        <f t="shared" si="38"/>
        <v>-71640486.342118889</v>
      </c>
      <c r="O191" s="54">
        <f t="shared" si="38"/>
        <v>-37107.524351340515</v>
      </c>
      <c r="P191" s="54">
        <f t="shared" si="38"/>
        <v>-35894.815069663011</v>
      </c>
      <c r="Q191" s="38">
        <f>ROUND(SUM(F191:P191)-E191,0)</f>
        <v>0</v>
      </c>
    </row>
    <row r="192" spans="1:17">
      <c r="A192" s="40">
        <f>ROW()</f>
        <v>192</v>
      </c>
      <c r="B192" s="29"/>
      <c r="C192" s="29"/>
      <c r="D192" s="27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7" ht="13.5" thickBot="1">
      <c r="A193" s="40">
        <f>ROW()</f>
        <v>193</v>
      </c>
      <c r="B193" s="29"/>
      <c r="C193" s="29" t="s">
        <v>53</v>
      </c>
      <c r="D193" s="27"/>
      <c r="E193" s="55">
        <f t="shared" ref="E193:P193" si="39">E180+E191</f>
        <v>934983085.86954117</v>
      </c>
      <c r="F193" s="55">
        <f t="shared" si="39"/>
        <v>590472898.32953739</v>
      </c>
      <c r="G193" s="55">
        <f t="shared" si="39"/>
        <v>199823968.48885152</v>
      </c>
      <c r="H193" s="55">
        <f t="shared" si="39"/>
        <v>46173224.89445667</v>
      </c>
      <c r="I193" s="55">
        <f t="shared" si="39"/>
        <v>10032439.492428426</v>
      </c>
      <c r="J193" s="55">
        <f t="shared" si="39"/>
        <v>-228043.70259639464</v>
      </c>
      <c r="K193" s="55">
        <f t="shared" si="39"/>
        <v>11733921.358196093</v>
      </c>
      <c r="L193" s="55">
        <f t="shared" si="39"/>
        <v>119636.24486585459</v>
      </c>
      <c r="M193" s="55">
        <f t="shared" si="39"/>
        <v>-388.84396328611183</v>
      </c>
      <c r="N193" s="55">
        <f t="shared" si="39"/>
        <v>76914370.944379896</v>
      </c>
      <c r="O193" s="55">
        <f t="shared" si="39"/>
        <v>-29858.213481187642</v>
      </c>
      <c r="P193" s="55">
        <f t="shared" si="39"/>
        <v>-29083.123133401488</v>
      </c>
      <c r="Q193" s="38">
        <f>ROUND(SUM(F193:P193)-E193,0)</f>
        <v>0</v>
      </c>
    </row>
    <row r="194" spans="1:17" ht="13.5" thickTop="1">
      <c r="A194" s="40">
        <f>ROW()</f>
        <v>194</v>
      </c>
      <c r="B194" s="29"/>
      <c r="C194" s="29"/>
      <c r="D194" s="27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7">
      <c r="A195" s="40">
        <f>ROW()</f>
        <v>195</v>
      </c>
      <c r="B195" s="29"/>
      <c r="C195" s="2" t="s">
        <v>54</v>
      </c>
      <c r="D195" s="27"/>
      <c r="E195" s="56"/>
      <c r="F195" s="56">
        <f>'Class Summary'!F59</f>
        <v>7.0078618727646008E-2</v>
      </c>
      <c r="G195" s="56">
        <f>'Class Summary'!G59</f>
        <v>8.4608392480353831E-2</v>
      </c>
      <c r="H195" s="56">
        <f>'Class Summary'!H59</f>
        <v>8.3855396582749833E-2</v>
      </c>
      <c r="I195" s="56">
        <f>'Class Summary'!I59</f>
        <v>0.24259986895448557</v>
      </c>
      <c r="J195" s="56">
        <f>'Class Summary'!J59</f>
        <v>5.3291076230776675E-2</v>
      </c>
      <c r="K195" s="56">
        <f>'Class Summary'!K59</f>
        <v>6.8646323872486301E-2</v>
      </c>
      <c r="L195" s="56">
        <f>'Class Summary'!L59</f>
        <v>0.10463867075178612</v>
      </c>
      <c r="M195" s="56">
        <f>'Class Summary'!M59</f>
        <v>0.31514843053368302</v>
      </c>
      <c r="N195" s="56">
        <f>'Class Summary'!N59</f>
        <v>9.3181773379182126E-2</v>
      </c>
      <c r="O195" s="56">
        <f>'Class Summary'!O59</f>
        <v>3.9526544828181007E-2</v>
      </c>
      <c r="P195" s="56">
        <f>'Class Summary'!P59</f>
        <v>7.2633755413185563E-2</v>
      </c>
    </row>
    <row r="196" spans="1:17">
      <c r="A196" s="40">
        <f>ROW()</f>
        <v>196</v>
      </c>
      <c r="B196" s="29"/>
    </row>
    <row r="197" spans="1:17">
      <c r="A197" s="40">
        <f>ROW()</f>
        <v>197</v>
      </c>
      <c r="B197" s="29"/>
      <c r="C197" s="29" t="s">
        <v>68</v>
      </c>
      <c r="D197" s="27">
        <f>'[2]P+T+D+R+M'!$H$59</f>
        <v>7.4195396136957165E-2</v>
      </c>
      <c r="E197" s="29">
        <f t="shared" ref="E197:P197" si="40">$D$197*E193</f>
        <v>69371440.437445238</v>
      </c>
      <c r="F197" s="29">
        <f t="shared" si="40"/>
        <v>43810370.599697262</v>
      </c>
      <c r="G197" s="29">
        <f t="shared" si="40"/>
        <v>14826018.499689184</v>
      </c>
      <c r="H197" s="29">
        <f t="shared" si="40"/>
        <v>3425840.7119650249</v>
      </c>
      <c r="I197" s="29">
        <f t="shared" si="40"/>
        <v>744360.82236078056</v>
      </c>
      <c r="J197" s="29">
        <f t="shared" si="40"/>
        <v>-16919.792850677946</v>
      </c>
      <c r="K197" s="29">
        <f t="shared" si="40"/>
        <v>870602.94341126154</v>
      </c>
      <c r="L197" s="29">
        <f t="shared" si="40"/>
        <v>8876.4585801600897</v>
      </c>
      <c r="M197" s="29">
        <f t="shared" si="40"/>
        <v>-28.850431891477495</v>
      </c>
      <c r="N197" s="29">
        <f t="shared" si="40"/>
        <v>5706692.2208431344</v>
      </c>
      <c r="O197" s="29">
        <f t="shared" si="40"/>
        <v>-2215.341977178552</v>
      </c>
      <c r="P197" s="29">
        <f t="shared" si="40"/>
        <v>-2157.8338417826262</v>
      </c>
      <c r="Q197" s="38">
        <f>ROUND(SUM(F197:P197)-E197,0)</f>
        <v>0</v>
      </c>
    </row>
    <row r="198" spans="1:17">
      <c r="A198" s="40">
        <f>ROW()</f>
        <v>198</v>
      </c>
      <c r="B198" s="29"/>
      <c r="C198" s="29" t="s">
        <v>29</v>
      </c>
      <c r="D198" s="27"/>
      <c r="E198" s="30">
        <f>SUM(F198:P198)</f>
        <v>111765981.58180407</v>
      </c>
      <c r="F198" s="30">
        <f>F164+((F197-(F193*F195))*(1/[2]Inputs!$H$20))-(F197-(F193*F195))</f>
        <v>68203133.460235015</v>
      </c>
      <c r="G198" s="30">
        <f>G164+((G197-(G193*G195))*(1/[2]Inputs!$H$20))-(G197-(G193*G195))</f>
        <v>24918541.072921205</v>
      </c>
      <c r="H198" s="30">
        <f>H164+((H197-(H193*H195))*(1/[2]Inputs!$H$20))-(H197-(H193*H195))</f>
        <v>5827943.735132264</v>
      </c>
      <c r="I198" s="30">
        <f>I164+((I197-(I193*I195))*(1/[2]Inputs!$H$20))-(I197-(I193*I195))</f>
        <v>1800831.9747243612</v>
      </c>
      <c r="J198" s="30">
        <f>J164+((J197-(J193*J195))*(1/[2]Inputs!$H$20))-(J197-(J193*J195))</f>
        <v>204819.29110818153</v>
      </c>
      <c r="K198" s="30">
        <f>K164+((K197-(K193*K195))*(1/[2]Inputs!$H$20))-(K197-(K193*K195))</f>
        <v>1371032.6483643157</v>
      </c>
      <c r="L198" s="30">
        <f>L164+((L197-(L193*L195))*(1/[2]Inputs!$H$20))-(L197-(L193*L195))</f>
        <v>35216.715569142769</v>
      </c>
      <c r="M198" s="30">
        <f>M164+((M197-(M193*M195))*(1/[2]Inputs!$H$20))-(M197-(M193*M195))</f>
        <v>4638.3467125303459</v>
      </c>
      <c r="N198" s="30">
        <f>N164+((N197-(N193*N195))*(1/[2]Inputs!$H$20))-(N197-(N193*N195))</f>
        <v>9344747.9568662494</v>
      </c>
      <c r="O198" s="30">
        <f>O164+((O197-(O193*O195))*(1/[2]Inputs!$H$20))-(O197-(O193*O195))</f>
        <v>32624.397199369709</v>
      </c>
      <c r="P198" s="30">
        <f>P164+((P197-(P193*P195))*(1/[2]Inputs!$H$20))-(P197-(P193*P195))</f>
        <v>22451.982971440695</v>
      </c>
      <c r="Q198" s="38">
        <f>ROUND(SUM(F198:P198)-E198,0)</f>
        <v>0</v>
      </c>
    </row>
    <row r="199" spans="1:17">
      <c r="A199" s="40">
        <f>ROW()</f>
        <v>199</v>
      </c>
      <c r="B199" s="29"/>
      <c r="C199" s="29" t="s">
        <v>56</v>
      </c>
      <c r="D199" s="27"/>
      <c r="E199" s="31">
        <f>'[2]Dist-P&amp;C'!H97</f>
        <v>-21400409.311057575</v>
      </c>
      <c r="F199" s="31">
        <f>'[2]Dist-P&amp;C'!I97</f>
        <v>-11675938.15904454</v>
      </c>
      <c r="G199" s="31">
        <f>'[2]Dist-P&amp;C'!J97</f>
        <v>-5550723.4640669301</v>
      </c>
      <c r="H199" s="31">
        <f>'[2]Dist-P&amp;C'!K97</f>
        <v>-1130740.6620163666</v>
      </c>
      <c r="I199" s="31">
        <f>'[2]Dist-P&amp;C'!L97</f>
        <v>-194082.33273122131</v>
      </c>
      <c r="J199" s="31">
        <f>'[2]Dist-P&amp;C'!M97</f>
        <v>-449133.72197505907</v>
      </c>
      <c r="K199" s="31">
        <f>'[2]Dist-P&amp;C'!N97</f>
        <v>-352026.97051896993</v>
      </c>
      <c r="L199" s="31">
        <f>'[2]Dist-P&amp;C'!O97</f>
        <v>-12175.475004764474</v>
      </c>
      <c r="M199" s="31">
        <f>'[2]Dist-P&amp;C'!P97</f>
        <v>-5225.3062164697467</v>
      </c>
      <c r="N199" s="31">
        <f>'[2]Dist-P&amp;C'!Q97</f>
        <v>-2023513.2283094255</v>
      </c>
      <c r="O199" s="31">
        <f>'[2]Dist-P&amp;C'!R97</f>
        <v>-3955.0264187255111</v>
      </c>
      <c r="P199" s="31">
        <f>'[2]Dist-P&amp;C'!S97</f>
        <v>-2894.9647550946538</v>
      </c>
      <c r="Q199" s="38">
        <f>ROUND(SUM(F199:P199)-E199,0)</f>
        <v>0</v>
      </c>
    </row>
    <row r="200" spans="1:17">
      <c r="A200" s="40">
        <f>ROW()</f>
        <v>200</v>
      </c>
    </row>
    <row r="201" spans="1:17">
      <c r="A201" s="40">
        <f>ROW()</f>
        <v>201</v>
      </c>
      <c r="B201" s="29"/>
      <c r="C201" s="29" t="s">
        <v>57</v>
      </c>
      <c r="D201" s="27"/>
      <c r="E201" s="30">
        <f t="shared" ref="E201:P201" si="41">SUM(E197:E199)</f>
        <v>159737012.70819175</v>
      </c>
      <c r="F201" s="30">
        <f t="shared" si="41"/>
        <v>100337565.90088774</v>
      </c>
      <c r="G201" s="30">
        <f t="shared" si="41"/>
        <v>34193836.108543463</v>
      </c>
      <c r="H201" s="30">
        <f t="shared" si="41"/>
        <v>8123043.7850809218</v>
      </c>
      <c r="I201" s="30">
        <f t="shared" si="41"/>
        <v>2351110.4643539204</v>
      </c>
      <c r="J201" s="30">
        <f t="shared" si="41"/>
        <v>-261234.22371755549</v>
      </c>
      <c r="K201" s="30">
        <f t="shared" si="41"/>
        <v>1889608.6212566076</v>
      </c>
      <c r="L201" s="30">
        <f t="shared" si="41"/>
        <v>31917.699144538386</v>
      </c>
      <c r="M201" s="30">
        <f t="shared" si="41"/>
        <v>-615.8099358308782</v>
      </c>
      <c r="N201" s="30">
        <f t="shared" si="41"/>
        <v>13027926.949399959</v>
      </c>
      <c r="O201" s="30">
        <f t="shared" si="41"/>
        <v>26454.028803465644</v>
      </c>
      <c r="P201" s="30">
        <f t="shared" si="41"/>
        <v>17399.184374563414</v>
      </c>
      <c r="Q201" s="38">
        <f>ROUND(SUM(F201:P201)-E201,0)</f>
        <v>0</v>
      </c>
    </row>
    <row r="202" spans="1:17">
      <c r="A202" s="40">
        <f>ROW()</f>
        <v>202</v>
      </c>
      <c r="Q202" s="38">
        <f>ROUND(SUM(F202:P202)-E202,0)</f>
        <v>0</v>
      </c>
    </row>
    <row r="203" spans="1:17">
      <c r="A203" s="40">
        <f>ROW()</f>
        <v>203</v>
      </c>
    </row>
    <row r="204" spans="1:17">
      <c r="A204" s="40">
        <f>ROW()</f>
        <v>204</v>
      </c>
      <c r="C204" s="29" t="s">
        <v>62</v>
      </c>
      <c r="D204" s="27">
        <f>[2]Inputs!L6</f>
        <v>7.4068174494757208E-2</v>
      </c>
      <c r="E204" s="29">
        <f t="shared" ref="E204:P204" si="42">$D204*E193</f>
        <v>69252490.353831738</v>
      </c>
      <c r="F204" s="29">
        <f t="shared" si="42"/>
        <v>43735249.66789721</v>
      </c>
      <c r="G204" s="29">
        <f t="shared" si="42"/>
        <v>14800596.56626712</v>
      </c>
      <c r="H204" s="29">
        <f t="shared" si="42"/>
        <v>3419966.478468284</v>
      </c>
      <c r="I204" s="29">
        <f t="shared" si="42"/>
        <v>743084.47893328208</v>
      </c>
      <c r="J204" s="29">
        <f t="shared" si="42"/>
        <v>-16890.780756340275</v>
      </c>
      <c r="K204" s="29">
        <f t="shared" si="42"/>
        <v>869110.13466662669</v>
      </c>
      <c r="L204" s="29">
        <f t="shared" si="42"/>
        <v>8861.2382606216197</v>
      </c>
      <c r="M204" s="29">
        <f t="shared" si="42"/>
        <v>-28.800962523908698</v>
      </c>
      <c r="N204" s="29">
        <f t="shared" si="42"/>
        <v>5696907.0482628141</v>
      </c>
      <c r="O204" s="29">
        <f t="shared" si="42"/>
        <v>-2211.5433662263185</v>
      </c>
      <c r="P204" s="29">
        <f t="shared" si="42"/>
        <v>-2154.1338390972915</v>
      </c>
      <c r="Q204" s="38">
        <f>ROUND(SUM(F204:P204)-E204,0)</f>
        <v>0</v>
      </c>
    </row>
    <row r="205" spans="1:17">
      <c r="A205" s="40">
        <f>ROW()</f>
        <v>205</v>
      </c>
      <c r="C205" s="29" t="s">
        <v>69</v>
      </c>
      <c r="D205" s="27"/>
      <c r="E205" s="30">
        <f>SUM(F205:P205)</f>
        <v>111727200.96555059</v>
      </c>
      <c r="F205" s="30">
        <f>F198+((F204-F197)*(1/[2]Inputs!$H$20))-(F204-F197)</f>
        <v>68178642.211971506</v>
      </c>
      <c r="G205" s="30">
        <f>G198+((G204-G197)*(1/[2]Inputs!$H$20))-(G204-G197)</f>
        <v>24910252.905191399</v>
      </c>
      <c r="H205" s="30">
        <f>H198+((H204-H197)*(1/[2]Inputs!$H$20))-(H204-H197)</f>
        <v>5826028.5923421104</v>
      </c>
      <c r="I205" s="30">
        <f>I198+((I204-I197)*(1/[2]Inputs!$H$20))-(I204-I197)</f>
        <v>1800415.8557678559</v>
      </c>
      <c r="J205" s="30">
        <f>J198+((J204-J197)*(1/[2]Inputs!$H$20))-(J204-J197)</f>
        <v>204828.74975556572</v>
      </c>
      <c r="K205" s="30">
        <f>K198+((K204-K197)*(1/[2]Inputs!$H$20))-(K204-K197)</f>
        <v>1370545.956457031</v>
      </c>
      <c r="L205" s="30">
        <f>L198+((L204-L197)*(1/[2]Inputs!$H$20))-(L204-L197)</f>
        <v>35211.753375310313</v>
      </c>
      <c r="M205" s="30">
        <f>M198+((M204-M197)*(1/[2]Inputs!$H$20))-(M204-M197)</f>
        <v>4638.3628407456581</v>
      </c>
      <c r="N205" s="30">
        <f>N198+((N204-N197)*(1/[2]Inputs!$H$20))-(N204-N197)</f>
        <v>9341557.7529480699</v>
      </c>
      <c r="O205" s="30">
        <f>O198+((O204-O197)*(1/[2]Inputs!$H$20))-(O204-O197)</f>
        <v>32625.635638798754</v>
      </c>
      <c r="P205" s="30">
        <f>P198+((P204-P197)*(1/[2]Inputs!$H$20))-(P204-P197)</f>
        <v>22453.189262179785</v>
      </c>
      <c r="Q205" s="38">
        <f>ROUND(SUM(F205:P205)-E205,0)</f>
        <v>0</v>
      </c>
    </row>
    <row r="206" spans="1:17">
      <c r="A206" s="40">
        <f>ROW()</f>
        <v>206</v>
      </c>
      <c r="C206" s="29" t="s">
        <v>56</v>
      </c>
      <c r="D206" s="27"/>
      <c r="E206" s="31">
        <f t="shared" ref="E206:P206" si="43">E199</f>
        <v>-21400409.311057575</v>
      </c>
      <c r="F206" s="31">
        <f t="shared" si="43"/>
        <v>-11675938.15904454</v>
      </c>
      <c r="G206" s="31">
        <f t="shared" si="43"/>
        <v>-5550723.4640669301</v>
      </c>
      <c r="H206" s="31">
        <f t="shared" si="43"/>
        <v>-1130740.6620163666</v>
      </c>
      <c r="I206" s="31">
        <f t="shared" si="43"/>
        <v>-194082.33273122131</v>
      </c>
      <c r="J206" s="31">
        <f t="shared" si="43"/>
        <v>-449133.72197505907</v>
      </c>
      <c r="K206" s="31">
        <f t="shared" si="43"/>
        <v>-352026.97051896993</v>
      </c>
      <c r="L206" s="31">
        <f t="shared" si="43"/>
        <v>-12175.475004764474</v>
      </c>
      <c r="M206" s="31">
        <f t="shared" si="43"/>
        <v>-5225.3062164697467</v>
      </c>
      <c r="N206" s="31">
        <f t="shared" si="43"/>
        <v>-2023513.2283094255</v>
      </c>
      <c r="O206" s="31">
        <f t="shared" si="43"/>
        <v>-3955.0264187255111</v>
      </c>
      <c r="P206" s="31">
        <f t="shared" si="43"/>
        <v>-2894.9647550946538</v>
      </c>
      <c r="Q206" s="38">
        <f>ROUND(SUM(F206:P206)-E206,0)</f>
        <v>0</v>
      </c>
    </row>
    <row r="207" spans="1:17">
      <c r="A207" s="40">
        <f>ROW()</f>
        <v>207</v>
      </c>
    </row>
    <row r="208" spans="1:17">
      <c r="A208" s="40">
        <f>ROW()</f>
        <v>208</v>
      </c>
      <c r="C208" s="29" t="s">
        <v>64</v>
      </c>
      <c r="D208" s="27"/>
      <c r="E208" s="30">
        <f t="shared" ref="E208:P208" si="44">SUM(E204:E206)</f>
        <v>159579282.00832474</v>
      </c>
      <c r="F208" s="30">
        <f t="shared" si="44"/>
        <v>100237953.72082418</v>
      </c>
      <c r="G208" s="30">
        <f t="shared" si="44"/>
        <v>34160126.007391587</v>
      </c>
      <c r="H208" s="30">
        <f t="shared" si="44"/>
        <v>8115254.4087940278</v>
      </c>
      <c r="I208" s="30">
        <f t="shared" si="44"/>
        <v>2349418.0019699167</v>
      </c>
      <c r="J208" s="30">
        <f t="shared" si="44"/>
        <v>-261195.75297583363</v>
      </c>
      <c r="K208" s="30">
        <f t="shared" si="44"/>
        <v>1887629.1206046878</v>
      </c>
      <c r="L208" s="30">
        <f t="shared" si="44"/>
        <v>31897.516631167458</v>
      </c>
      <c r="M208" s="30">
        <f t="shared" si="44"/>
        <v>-615.74433824799689</v>
      </c>
      <c r="N208" s="30">
        <f t="shared" si="44"/>
        <v>13014951.572901458</v>
      </c>
      <c r="O208" s="30">
        <f t="shared" si="44"/>
        <v>26459.065853846925</v>
      </c>
      <c r="P208" s="30">
        <f t="shared" si="44"/>
        <v>17404.090667987839</v>
      </c>
      <c r="Q208" s="38">
        <f>ROUND(SUM(F208:P208)-E208,0)</f>
        <v>0</v>
      </c>
    </row>
    <row r="209" spans="1:17">
      <c r="C209" s="57"/>
    </row>
    <row r="210" spans="1:17">
      <c r="A210" s="40"/>
      <c r="B210" s="41"/>
      <c r="C210" s="41" t="str">
        <f>[2]Inputs!$C$4</f>
        <v>Rocky Mountain Power</v>
      </c>
      <c r="D210" s="42"/>
      <c r="E210" s="43"/>
      <c r="F210" s="41"/>
      <c r="G210" s="43"/>
      <c r="H210" s="43"/>
      <c r="I210" s="43"/>
      <c r="J210" s="41"/>
      <c r="K210" s="41"/>
      <c r="L210" s="41"/>
      <c r="M210" s="41"/>
      <c r="N210" s="41"/>
      <c r="O210" s="43"/>
      <c r="P210" s="43"/>
    </row>
    <row r="211" spans="1:17">
      <c r="A211" s="40"/>
      <c r="B211" s="41"/>
      <c r="C211" s="43" t="s">
        <v>84</v>
      </c>
      <c r="D211" s="42"/>
      <c r="E211" s="43"/>
      <c r="F211" s="41"/>
      <c r="G211" s="43"/>
      <c r="H211" s="41"/>
      <c r="I211" s="41"/>
      <c r="J211" s="41"/>
      <c r="K211" s="41"/>
      <c r="L211" s="41"/>
      <c r="M211" s="41"/>
      <c r="N211" s="41"/>
      <c r="O211" s="43"/>
      <c r="P211" s="43"/>
    </row>
    <row r="212" spans="1:17">
      <c r="A212" s="40"/>
      <c r="B212" s="41"/>
      <c r="C212" s="41" t="str">
        <f>[2]Inputs!$C$5</f>
        <v>State of Utah</v>
      </c>
      <c r="D212" s="42"/>
      <c r="E212" s="43"/>
      <c r="F212" s="41"/>
      <c r="G212" s="43"/>
      <c r="H212" s="41"/>
      <c r="I212" s="41"/>
      <c r="J212" s="41"/>
      <c r="K212" s="41"/>
      <c r="L212" s="41"/>
      <c r="M212" s="41"/>
      <c r="N212" s="41"/>
      <c r="O212" s="43"/>
      <c r="P212" s="43"/>
    </row>
    <row r="213" spans="1:17">
      <c r="A213" s="40"/>
      <c r="B213" s="41"/>
      <c r="C213" s="41" t="str">
        <f>[2]Inputs!$C$7</f>
        <v>2020 Protocol (Non Wgt)</v>
      </c>
      <c r="D213" s="42"/>
      <c r="E213" s="43"/>
      <c r="F213" s="41"/>
      <c r="G213" s="43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7">
      <c r="A214" s="40"/>
      <c r="B214" s="44"/>
      <c r="C214" s="41" t="str">
        <f>[2]Inputs!C6</f>
        <v>12 Months Ended Dec 2020</v>
      </c>
      <c r="D214" s="42"/>
      <c r="E214" s="43"/>
      <c r="F214" s="41"/>
      <c r="G214" s="43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7">
      <c r="A215" s="40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</row>
    <row r="216" spans="1:17">
      <c r="A216" s="40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7">
      <c r="A217" s="40"/>
      <c r="B217" s="29"/>
      <c r="C217" s="46" t="s">
        <v>2</v>
      </c>
      <c r="D217" s="47" t="s">
        <v>3</v>
      </c>
      <c r="E217" s="46" t="s">
        <v>4</v>
      </c>
      <c r="F217" s="46" t="s">
        <v>5</v>
      </c>
      <c r="G217" s="46" t="s">
        <v>6</v>
      </c>
      <c r="H217" s="46" t="s">
        <v>7</v>
      </c>
      <c r="I217" s="46" t="s">
        <v>8</v>
      </c>
      <c r="J217" s="46" t="s">
        <v>9</v>
      </c>
      <c r="K217" s="46" t="s">
        <v>10</v>
      </c>
      <c r="L217" s="46" t="s">
        <v>11</v>
      </c>
      <c r="M217" s="46" t="s">
        <v>12</v>
      </c>
      <c r="N217" s="46" t="s">
        <v>13</v>
      </c>
      <c r="O217" s="46" t="s">
        <v>14</v>
      </c>
      <c r="P217" s="46" t="s">
        <v>15</v>
      </c>
      <c r="Q217" s="46"/>
    </row>
    <row r="218" spans="1:17">
      <c r="A218" s="40"/>
      <c r="B218" s="29"/>
      <c r="C218" s="29"/>
      <c r="D218" s="27"/>
      <c r="E218" s="46"/>
      <c r="F218" s="48"/>
      <c r="G218" s="40"/>
      <c r="H218" s="40"/>
      <c r="I218" s="40"/>
      <c r="J218" s="40"/>
      <c r="K218" s="48"/>
      <c r="L218" s="40"/>
      <c r="M218" s="40"/>
      <c r="N218" s="40"/>
      <c r="O218" s="45"/>
      <c r="P218" s="45"/>
      <c r="Q218" s="49" t="s">
        <v>16</v>
      </c>
    </row>
    <row r="219" spans="1:17" ht="38.25">
      <c r="A219" s="40"/>
      <c r="B219" s="50"/>
      <c r="C219" s="51" t="s">
        <v>17</v>
      </c>
      <c r="D219" s="52"/>
      <c r="E219" s="17" t="str">
        <f>'[2]P+T+D+R+M'!H$10</f>
        <v>Utah
Jurisdiction
Normalized</v>
      </c>
      <c r="F219" s="17" t="str">
        <f>'[2]P+T+D+R+M'!I$10</f>
        <v>Residential
Sch 1</v>
      </c>
      <c r="G219" s="17" t="str">
        <f>'[2]P+T+D+R+M'!J$10</f>
        <v>General
Large Dist.
Sch 6</v>
      </c>
      <c r="H219" s="17" t="str">
        <f>'[2]P+T+D+R+M'!K$10</f>
        <v>General
+1 MW
Sch 8</v>
      </c>
      <c r="I219" s="17" t="str">
        <f>'[2]P+T+D+R+M'!L$10</f>
        <v>Street &amp; Area
Lighting
Sch. 7,11,12</v>
      </c>
      <c r="J219" s="17" t="str">
        <f>'[2]P+T+D+R+M'!M$10</f>
        <v>General
Trans
Sch 9</v>
      </c>
      <c r="K219" s="17" t="str">
        <f>'[2]P+T+D+R+M'!N$10</f>
        <v>Irrigation
Sch 10</v>
      </c>
      <c r="L219" s="17" t="str">
        <f>'[2]P+T+D+R+M'!O$10</f>
        <v>Traffic
Signals
Sch 15</v>
      </c>
      <c r="M219" s="17" t="str">
        <f>'[2]P+T+D+R+M'!P$10</f>
        <v>Outdoor
Lighting
Sch 15</v>
      </c>
      <c r="N219" s="17" t="str">
        <f>'[2]P+T+D+R+M'!Q$10</f>
        <v>General
Small Dist.
Sch 23</v>
      </c>
      <c r="O219" s="17" t="str">
        <f>'[2]P+T+D+R+M'!R$10</f>
        <v>Industrial
Cust 1</v>
      </c>
      <c r="P219" s="17" t="str">
        <f>'[2]P+T+D+R+M'!S$10</f>
        <v>Industrial
Cust 2</v>
      </c>
      <c r="Q219" s="53">
        <f>ROUND(SUM(Q224:Q278),0)</f>
        <v>0</v>
      </c>
    </row>
    <row r="220" spans="1:17">
      <c r="A220" s="40"/>
      <c r="B220" s="50"/>
      <c r="C220" s="51"/>
      <c r="D220" s="52"/>
      <c r="E220" s="51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30"/>
    </row>
    <row r="221" spans="1:17">
      <c r="A221" s="40"/>
      <c r="B221" s="50"/>
      <c r="C221" s="2" t="s">
        <v>18</v>
      </c>
      <c r="D221" s="52"/>
      <c r="E221" s="46">
        <f>'[2]Dist-Xfmr'!H12</f>
        <v>58867540.928881302</v>
      </c>
      <c r="F221" s="46">
        <f>'[2]Dist-Xfmr'!I12</f>
        <v>35811808.952089958</v>
      </c>
      <c r="G221" s="46">
        <f>'[2]Dist-Xfmr'!J12</f>
        <v>14142862.535859466</v>
      </c>
      <c r="H221" s="46">
        <f>'[2]Dist-Xfmr'!K12</f>
        <v>1686164.320987269</v>
      </c>
      <c r="I221" s="46">
        <f>'[2]Dist-Xfmr'!L12</f>
        <v>551486.95016962383</v>
      </c>
      <c r="J221" s="46">
        <f>'[2]Dist-Xfmr'!M12</f>
        <v>93542.756451674446</v>
      </c>
      <c r="K221" s="46">
        <f>'[2]Dist-Xfmr'!N12</f>
        <v>1313629.2695391933</v>
      </c>
      <c r="L221" s="46">
        <f>'[2]Dist-Xfmr'!O12</f>
        <v>11438.385192909431</v>
      </c>
      <c r="M221" s="46">
        <f>'[2]Dist-Xfmr'!P12</f>
        <v>108952.59011979224</v>
      </c>
      <c r="N221" s="46">
        <f>'[2]Dist-Xfmr'!Q12</f>
        <v>5125741.2358712042</v>
      </c>
      <c r="O221" s="46">
        <f>'[2]Dist-Xfmr'!R12</f>
        <v>13146.612414491401</v>
      </c>
      <c r="P221" s="46">
        <f>'[2]Dist-Xfmr'!S12</f>
        <v>8767.3201857297281</v>
      </c>
      <c r="Q221" s="30"/>
    </row>
    <row r="222" spans="1:17">
      <c r="A222" s="40"/>
      <c r="B222" s="29"/>
      <c r="C222" s="29"/>
      <c r="D222" s="27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7">
      <c r="A223" s="40">
        <f>ROW()</f>
        <v>223</v>
      </c>
      <c r="B223" s="29"/>
      <c r="C223" s="29" t="s">
        <v>19</v>
      </c>
      <c r="D223" s="27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7">
      <c r="A224" s="40">
        <f>ROW()</f>
        <v>224</v>
      </c>
      <c r="B224" s="29"/>
      <c r="C224" s="29" t="s">
        <v>20</v>
      </c>
      <c r="D224" s="27"/>
      <c r="E224" s="48">
        <f t="shared" ref="E224:E232" si="45">SUM(F224:P224)</f>
        <v>4700727.2170901122</v>
      </c>
      <c r="F224" s="29">
        <f>'[2]Dist-Xfmr'!I15</f>
        <v>2840515.2837822228</v>
      </c>
      <c r="G224" s="29">
        <f>'[2]Dist-Xfmr'!J15</f>
        <v>1033934.6535245874</v>
      </c>
      <c r="H224" s="29">
        <f>'[2]Dist-Xfmr'!K15</f>
        <v>214027.90079519412</v>
      </c>
      <c r="I224" s="29">
        <f>'[2]Dist-Xfmr'!L15</f>
        <v>36580.335860991334</v>
      </c>
      <c r="J224" s="29">
        <f>'[2]Dist-Xfmr'!M15</f>
        <v>95205.635833050153</v>
      </c>
      <c r="K224" s="29">
        <f>'[2]Dist-Xfmr'!N15</f>
        <v>67830.570715358015</v>
      </c>
      <c r="L224" s="29">
        <f>'[2]Dist-Xfmr'!O15</f>
        <v>2202.2448658397407</v>
      </c>
      <c r="M224" s="29">
        <f>'[2]Dist-Xfmr'!P15</f>
        <v>1135.7619132740788</v>
      </c>
      <c r="N224" s="29">
        <f>'[2]Dist-Xfmr'!Q15</f>
        <v>386233.21259293403</v>
      </c>
      <c r="O224" s="29">
        <f>'[2]Dist-Xfmr'!R15</f>
        <v>13521.377738084218</v>
      </c>
      <c r="P224" s="29">
        <f>'[2]Dist-Xfmr'!S15</f>
        <v>9540.2394685747677</v>
      </c>
      <c r="Q224" s="38">
        <f t="shared" ref="Q224:Q232" si="46">ROUND(SUM(F224:P224)-E224,0)</f>
        <v>0</v>
      </c>
    </row>
    <row r="225" spans="1:17">
      <c r="A225" s="40">
        <f>ROW()</f>
        <v>225</v>
      </c>
      <c r="B225" s="29"/>
      <c r="C225" s="29" t="s">
        <v>21</v>
      </c>
      <c r="D225" s="27"/>
      <c r="E225" s="48">
        <f t="shared" si="45"/>
        <v>14557917.060534282</v>
      </c>
      <c r="F225" s="29">
        <f>'[2]Dist-Xfmr'!I16</f>
        <v>9401532.1898276526</v>
      </c>
      <c r="G225" s="29">
        <f>'[2]Dist-Xfmr'!J16</f>
        <v>3235162.4450438628</v>
      </c>
      <c r="H225" s="29">
        <f>'[2]Dist-Xfmr'!K16</f>
        <v>389061.82983028353</v>
      </c>
      <c r="I225" s="29">
        <f>'[2]Dist-Xfmr'!L16</f>
        <v>52696.842514267657</v>
      </c>
      <c r="J225" s="29">
        <f>'[2]Dist-Xfmr'!M16</f>
        <v>800.74624326117669</v>
      </c>
      <c r="K225" s="29">
        <f>'[2]Dist-Xfmr'!N16</f>
        <v>351066.86501804454</v>
      </c>
      <c r="L225" s="29">
        <f>'[2]Dist-Xfmr'!O16</f>
        <v>2509.8260819754032</v>
      </c>
      <c r="M225" s="29">
        <f>'[2]Dist-Xfmr'!P16</f>
        <v>8113.9507673159987</v>
      </c>
      <c r="N225" s="29">
        <f>'[2]Dist-Xfmr'!Q16</f>
        <v>1116890.9782341735</v>
      </c>
      <c r="O225" s="29">
        <f>'[2]Dist-Xfmr'!R16</f>
        <v>40.693486722518131</v>
      </c>
      <c r="P225" s="29">
        <f>'[2]Dist-Xfmr'!S16</f>
        <v>40.693486722518131</v>
      </c>
      <c r="Q225" s="38">
        <f t="shared" si="46"/>
        <v>0</v>
      </c>
    </row>
    <row r="226" spans="1:17">
      <c r="A226" s="40">
        <f>ROW()</f>
        <v>226</v>
      </c>
      <c r="B226" s="29"/>
      <c r="C226" s="29" t="s">
        <v>22</v>
      </c>
      <c r="D226" s="27"/>
      <c r="E226" s="48">
        <f t="shared" si="45"/>
        <v>976439.42533761519</v>
      </c>
      <c r="F226" s="29">
        <f>'[2]Dist-Xfmr'!I17</f>
        <v>626234.51837343094</v>
      </c>
      <c r="G226" s="29">
        <f>'[2]Dist-Xfmr'!J17</f>
        <v>201607.12458320905</v>
      </c>
      <c r="H226" s="29">
        <f>'[2]Dist-Xfmr'!K17</f>
        <v>40175.84784551974</v>
      </c>
      <c r="I226" s="29">
        <f>'[2]Dist-Xfmr'!L17</f>
        <v>8653.4794566650544</v>
      </c>
      <c r="J226" s="29">
        <f>'[2]Dist-Xfmr'!M17</f>
        <v>1065.7376543898333</v>
      </c>
      <c r="K226" s="29">
        <f>'[2]Dist-Xfmr'!N17</f>
        <v>13817.522191575443</v>
      </c>
      <c r="L226" s="29">
        <f>'[2]Dist-Xfmr'!O17</f>
        <v>527.91346115377371</v>
      </c>
      <c r="M226" s="29">
        <f>'[2]Dist-Xfmr'!P17</f>
        <v>223.38168849731034</v>
      </c>
      <c r="N226" s="29">
        <f>'[2]Dist-Xfmr'!Q17</f>
        <v>83985.674391583627</v>
      </c>
      <c r="O226" s="29">
        <f>'[2]Dist-Xfmr'!R17</f>
        <v>81.224338389361094</v>
      </c>
      <c r="P226" s="29">
        <f>'[2]Dist-Xfmr'!S17</f>
        <v>67.001353200972915</v>
      </c>
      <c r="Q226" s="38">
        <f t="shared" si="46"/>
        <v>0</v>
      </c>
    </row>
    <row r="227" spans="1:17">
      <c r="A227" s="40">
        <f>ROW()</f>
        <v>227</v>
      </c>
      <c r="B227" s="29"/>
      <c r="C227" s="29" t="s">
        <v>23</v>
      </c>
      <c r="D227" s="27"/>
      <c r="E227" s="48">
        <f t="shared" si="45"/>
        <v>3882811.7850530525</v>
      </c>
      <c r="F227" s="29">
        <f>'[2]Dist-Xfmr'!I18</f>
        <v>2498716.5074879159</v>
      </c>
      <c r="G227" s="29">
        <f>'[2]Dist-Xfmr'!J18</f>
        <v>814731.73827948177</v>
      </c>
      <c r="H227" s="29">
        <f>'[2]Dist-Xfmr'!K18</f>
        <v>160639.76188586571</v>
      </c>
      <c r="I227" s="29">
        <f>'[2]Dist-Xfmr'!L18</f>
        <v>22126.914981444257</v>
      </c>
      <c r="J227" s="29">
        <f>'[2]Dist-Xfmr'!M18</f>
        <v>1612.4212012922947</v>
      </c>
      <c r="K227" s="29">
        <f>'[2]Dist-Xfmr'!N18</f>
        <v>56532.478415536025</v>
      </c>
      <c r="L227" s="29">
        <f>'[2]Dist-Xfmr'!O18</f>
        <v>1993.2300784879083</v>
      </c>
      <c r="M227" s="29">
        <f>'[2]Dist-Xfmr'!P18</f>
        <v>842.87249986337451</v>
      </c>
      <c r="N227" s="29">
        <f>'[2]Dist-Xfmr'!Q18</f>
        <v>325593.13414073689</v>
      </c>
      <c r="O227" s="29">
        <f>'[2]Dist-Xfmr'!R18</f>
        <v>9.8256781096584174</v>
      </c>
      <c r="P227" s="29">
        <f>'[2]Dist-Xfmr'!S18</f>
        <v>12.900404318183924</v>
      </c>
      <c r="Q227" s="38">
        <f t="shared" si="46"/>
        <v>0</v>
      </c>
    </row>
    <row r="228" spans="1:17">
      <c r="A228" s="40">
        <f>ROW()</f>
        <v>228</v>
      </c>
      <c r="B228" s="29"/>
      <c r="C228" s="29" t="s">
        <v>24</v>
      </c>
      <c r="D228" s="27"/>
      <c r="E228" s="48">
        <f t="shared" si="45"/>
        <v>8490772.1818255745</v>
      </c>
      <c r="F228" s="29">
        <f>'[2]Dist-Xfmr'!I19</f>
        <v>5108610.2897927351</v>
      </c>
      <c r="G228" s="29">
        <f>'[2]Dist-Xfmr'!J19</f>
        <v>2009611.3165478609</v>
      </c>
      <c r="H228" s="29">
        <f>'[2]Dist-Xfmr'!K19</f>
        <v>257362.30224408215</v>
      </c>
      <c r="I228" s="29">
        <f>'[2]Dist-Xfmr'!L19</f>
        <v>125265.97150912865</v>
      </c>
      <c r="J228" s="29">
        <f>'[2]Dist-Xfmr'!M19</f>
        <v>1905.4361446788807</v>
      </c>
      <c r="K228" s="29">
        <f>'[2]Dist-Xfmr'!N19</f>
        <v>163466.68811896749</v>
      </c>
      <c r="L228" s="29">
        <f>'[2]Dist-Xfmr'!O19</f>
        <v>2654.419924270519</v>
      </c>
      <c r="M228" s="29">
        <f>'[2]Dist-Xfmr'!P19</f>
        <v>19524.468285326482</v>
      </c>
      <c r="N228" s="29">
        <f>'[2]Dist-Xfmr'!Q19</f>
        <v>802448.95381639805</v>
      </c>
      <c r="O228" s="29">
        <f>'[2]Dist-Xfmr'!R19</f>
        <v>-29.082839804710009</v>
      </c>
      <c r="P228" s="29">
        <f>'[2]Dist-Xfmr'!S19</f>
        <v>-48.581718067717219</v>
      </c>
      <c r="Q228" s="38">
        <f t="shared" si="46"/>
        <v>0</v>
      </c>
    </row>
    <row r="229" spans="1:17">
      <c r="A229" s="40">
        <f>ROW()</f>
        <v>229</v>
      </c>
      <c r="B229" s="29"/>
      <c r="C229" s="29" t="s">
        <v>25</v>
      </c>
      <c r="D229" s="27"/>
      <c r="E229" s="48">
        <f t="shared" si="45"/>
        <v>1922924.8703265453</v>
      </c>
      <c r="F229" s="29">
        <f>'[2]Dist-Xfmr'!I20</f>
        <v>1156958.8217283243</v>
      </c>
      <c r="G229" s="29">
        <f>'[2]Dist-Xfmr'!J20</f>
        <v>455121.33614315075</v>
      </c>
      <c r="H229" s="29">
        <f>'[2]Dist-Xfmr'!K20</f>
        <v>58285.437539938597</v>
      </c>
      <c r="I229" s="29">
        <f>'[2]Dist-Xfmr'!L20</f>
        <v>28369.275121539031</v>
      </c>
      <c r="J229" s="29">
        <f>'[2]Dist-Xfmr'!M20</f>
        <v>431.52854333613283</v>
      </c>
      <c r="K229" s="29">
        <f>'[2]Dist-Xfmr'!N20</f>
        <v>37020.680018562285</v>
      </c>
      <c r="L229" s="29">
        <f>'[2]Dist-Xfmr'!O20</f>
        <v>601.15263716481502</v>
      </c>
      <c r="M229" s="29">
        <f>'[2]Dist-Xfmr'!P20</f>
        <v>4421.7516194956888</v>
      </c>
      <c r="N229" s="29">
        <f>'[2]Dist-Xfmr'!Q20</f>
        <v>181732.4758475975</v>
      </c>
      <c r="O229" s="29">
        <f>'[2]Dist-Xfmr'!R20</f>
        <v>-6.5864581880909201</v>
      </c>
      <c r="P229" s="29">
        <f>'[2]Dist-Xfmr'!S20</f>
        <v>-11.002414375876018</v>
      </c>
      <c r="Q229" s="38">
        <f t="shared" si="46"/>
        <v>0</v>
      </c>
    </row>
    <row r="230" spans="1:17">
      <c r="A230" s="40">
        <f>ROW()</f>
        <v>230</v>
      </c>
      <c r="B230" s="29"/>
      <c r="C230" s="29" t="s">
        <v>26</v>
      </c>
      <c r="D230" s="27"/>
      <c r="E230" s="48">
        <f t="shared" si="45"/>
        <v>-6622992.2249673977</v>
      </c>
      <c r="F230" s="29">
        <f>'[2]Dist-Xfmr'!I21</f>
        <v>-4262112.3344674418</v>
      </c>
      <c r="G230" s="29">
        <f>'[2]Dist-Xfmr'!J21</f>
        <v>-1389704.746655768</v>
      </c>
      <c r="H230" s="29">
        <f>'[2]Dist-Xfmr'!K21</f>
        <v>-274006.5583622324</v>
      </c>
      <c r="I230" s="29">
        <f>'[2]Dist-Xfmr'!L21</f>
        <v>-37742.335708558603</v>
      </c>
      <c r="J230" s="29">
        <f>'[2]Dist-Xfmr'!M21</f>
        <v>-2750.3401325401992</v>
      </c>
      <c r="K230" s="29">
        <f>'[2]Dist-Xfmr'!N21</f>
        <v>-96428.615583569059</v>
      </c>
      <c r="L230" s="29">
        <f>'[2]Dist-Xfmr'!O21</f>
        <v>-3399.8936964224245</v>
      </c>
      <c r="M230" s="29">
        <f>'[2]Dist-Xfmr'!P21</f>
        <v>-1437.70502467394</v>
      </c>
      <c r="N230" s="29">
        <f>'[2]Dist-Xfmr'!Q21</f>
        <v>-555370.93098819989</v>
      </c>
      <c r="O230" s="29">
        <f>'[2]Dist-Xfmr'!R21</f>
        <v>-16.759862009229714</v>
      </c>
      <c r="P230" s="29">
        <f>'[2]Dist-Xfmr'!S21</f>
        <v>-22.004485982856004</v>
      </c>
      <c r="Q230" s="38">
        <f t="shared" si="46"/>
        <v>0</v>
      </c>
    </row>
    <row r="231" spans="1:17">
      <c r="A231" s="40">
        <f>ROW()</f>
        <v>231</v>
      </c>
      <c r="B231" s="29"/>
      <c r="C231" s="29" t="s">
        <v>27</v>
      </c>
      <c r="E231" s="48">
        <f t="shared" si="45"/>
        <v>-100287.4269873211</v>
      </c>
      <c r="F231" s="29">
        <f>'[2]Dist-Xfmr'!I22</f>
        <v>-64538.242690865962</v>
      </c>
      <c r="G231" s="29">
        <f>'[2]Dist-Xfmr'!J22</f>
        <v>-21043.345451739515</v>
      </c>
      <c r="H231" s="29">
        <f>'[2]Dist-Xfmr'!K22</f>
        <v>-4149.09330743398</v>
      </c>
      <c r="I231" s="29">
        <f>'[2]Dist-Xfmr'!L22</f>
        <v>-571.50629324824013</v>
      </c>
      <c r="J231" s="29">
        <f>'[2]Dist-Xfmr'!M22</f>
        <v>-41.646513518862243</v>
      </c>
      <c r="K231" s="29">
        <f>'[2]Dist-Xfmr'!N22</f>
        <v>-1460.1523626087662</v>
      </c>
      <c r="L231" s="29">
        <f>'[2]Dist-Xfmr'!O22</f>
        <v>-51.482257454453759</v>
      </c>
      <c r="M231" s="29">
        <f>'[2]Dist-Xfmr'!P22</f>
        <v>-21.770180727035687</v>
      </c>
      <c r="N231" s="29">
        <f>'[2]Dist-Xfmr'!Q22</f>
        <v>-8409.600947800267</v>
      </c>
      <c r="O231" s="29">
        <f>'[2]Dist-Xfmr'!R22</f>
        <v>-0.25378309085610851</v>
      </c>
      <c r="P231" s="29">
        <f>'[2]Dist-Xfmr'!S22</f>
        <v>-0.33319883316185905</v>
      </c>
      <c r="Q231" s="38">
        <f t="shared" si="46"/>
        <v>0</v>
      </c>
    </row>
    <row r="232" spans="1:17">
      <c r="A232" s="40">
        <f>ROW()</f>
        <v>232</v>
      </c>
      <c r="B232" s="29"/>
      <c r="C232" s="29" t="s">
        <v>28</v>
      </c>
      <c r="E232" s="48">
        <f t="shared" si="45"/>
        <v>-27.767134069533931</v>
      </c>
      <c r="F232" s="29">
        <f>'[2]Dist-Xfmr'!I23</f>
        <v>-10.350767062411377</v>
      </c>
      <c r="G232" s="29">
        <f>'[2]Dist-Xfmr'!J23</f>
        <v>-7.6080364767072384</v>
      </c>
      <c r="H232" s="29">
        <f>'[2]Dist-Xfmr'!K23</f>
        <v>-2.0142600038732899</v>
      </c>
      <c r="I232" s="29">
        <f>'[2]Dist-Xfmr'!L23</f>
        <v>-2.7410069799453287E-2</v>
      </c>
      <c r="J232" s="29">
        <f>'[2]Dist-Xfmr'!M23</f>
        <v>-4.6220293456394899</v>
      </c>
      <c r="K232" s="29">
        <f>'[2]Dist-Xfmr'!N23</f>
        <v>-0.27184131696069486</v>
      </c>
      <c r="L232" s="29">
        <f>'[2]Dist-Xfmr'!O23</f>
        <v>-7.8208718443371975E-3</v>
      </c>
      <c r="M232" s="29">
        <f>'[2]Dist-Xfmr'!P23</f>
        <v>-6.12459690237027E-3</v>
      </c>
      <c r="N232" s="29">
        <f>'[2]Dist-Xfmr'!Q23</f>
        <v>-1.7523865555762244</v>
      </c>
      <c r="O232" s="29">
        <f>'[2]Dist-Xfmr'!R23</f>
        <v>-0.66669114613900815</v>
      </c>
      <c r="P232" s="29">
        <f>'[2]Dist-Xfmr'!S23</f>
        <v>-0.43976662368044467</v>
      </c>
      <c r="Q232" s="38">
        <f t="shared" si="46"/>
        <v>0</v>
      </c>
    </row>
    <row r="233" spans="1:17">
      <c r="A233" s="40">
        <f>ROW()</f>
        <v>233</v>
      </c>
      <c r="B233" s="29"/>
      <c r="D233" s="27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7">
      <c r="A234" s="40">
        <f>ROW()</f>
        <v>234</v>
      </c>
      <c r="B234" s="29"/>
      <c r="C234" s="29" t="s">
        <v>29</v>
      </c>
      <c r="D234" s="27"/>
      <c r="E234" s="54">
        <f t="shared" ref="E234:P234" si="47">SUM(E224:E232)</f>
        <v>27808285.121078394</v>
      </c>
      <c r="F234" s="54">
        <f t="shared" si="47"/>
        <v>17305906.683066912</v>
      </c>
      <c r="G234" s="54">
        <f t="shared" si="47"/>
        <v>6339412.9139781678</v>
      </c>
      <c r="H234" s="54">
        <f t="shared" si="47"/>
        <v>841395.41421121347</v>
      </c>
      <c r="I234" s="54">
        <f t="shared" si="47"/>
        <v>235378.95003215928</v>
      </c>
      <c r="J234" s="54">
        <f t="shared" si="47"/>
        <v>98224.896944603766</v>
      </c>
      <c r="K234" s="54">
        <f t="shared" si="47"/>
        <v>591845.76469054888</v>
      </c>
      <c r="L234" s="54">
        <f t="shared" si="47"/>
        <v>7037.4032741434348</v>
      </c>
      <c r="M234" s="54">
        <f t="shared" si="47"/>
        <v>32802.705443775056</v>
      </c>
      <c r="N234" s="54">
        <f t="shared" si="47"/>
        <v>2333102.1447008681</v>
      </c>
      <c r="O234" s="54">
        <f t="shared" si="47"/>
        <v>13599.771607066728</v>
      </c>
      <c r="P234" s="54">
        <f t="shared" si="47"/>
        <v>9578.4731289331503</v>
      </c>
      <c r="Q234" s="38">
        <f>ROUND(SUM(F234:P234)-E234,0)</f>
        <v>0</v>
      </c>
    </row>
    <row r="235" spans="1:17">
      <c r="A235" s="40">
        <f>ROW()</f>
        <v>235</v>
      </c>
      <c r="B235" s="29"/>
      <c r="C235" s="29"/>
      <c r="D235" s="27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7">
      <c r="A236" s="40">
        <f>ROW()</f>
        <v>236</v>
      </c>
      <c r="B236" s="29"/>
      <c r="C236" s="29"/>
      <c r="D236" s="27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7">
      <c r="A237" s="40">
        <f>ROW()</f>
        <v>237</v>
      </c>
      <c r="B237" s="29"/>
      <c r="C237" s="29" t="s">
        <v>31</v>
      </c>
      <c r="D237" s="27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7">
      <c r="A238" s="40">
        <f>ROW()</f>
        <v>238</v>
      </c>
      <c r="B238" s="29"/>
      <c r="C238" s="29" t="s">
        <v>32</v>
      </c>
      <c r="D238" s="27"/>
      <c r="E238" s="48">
        <f t="shared" ref="E238:E248" si="48">SUM(F238:P238)</f>
        <v>629862510.56893134</v>
      </c>
      <c r="F238" s="29">
        <f>'[2]Dist-Xfmr'!I31</f>
        <v>406744491.65080297</v>
      </c>
      <c r="G238" s="29">
        <f>'[2]Dist-Xfmr'!J31</f>
        <v>139884703.2609489</v>
      </c>
      <c r="H238" s="29">
        <f>'[2]Dist-Xfmr'!K31</f>
        <v>16912545.234004799</v>
      </c>
      <c r="I238" s="29">
        <f>'[2]Dist-Xfmr'!L31</f>
        <v>2309038.5928372634</v>
      </c>
      <c r="J238" s="29">
        <f>'[2]Dist-Xfmr'!M31</f>
        <v>38742.333298578502</v>
      </c>
      <c r="K238" s="29">
        <f>'[2]Dist-Xfmr'!N31</f>
        <v>15134211.534048848</v>
      </c>
      <c r="L238" s="29">
        <f>'[2]Dist-Xfmr'!O31</f>
        <v>110628.31869363376</v>
      </c>
      <c r="M238" s="29">
        <f>'[2]Dist-Xfmr'!P31</f>
        <v>349241.6697594038</v>
      </c>
      <c r="N238" s="29">
        <f>'[2]Dist-Xfmr'!Q31</f>
        <v>48374970.24610202</v>
      </c>
      <c r="O238" s="29">
        <f>'[2]Dist-Xfmr'!R31</f>
        <v>1968.8642175382083</v>
      </c>
      <c r="P238" s="29">
        <f>'[2]Dist-Xfmr'!S31</f>
        <v>1968.8642175382083</v>
      </c>
      <c r="Q238" s="38">
        <f t="shared" ref="Q238:Q248" si="49">ROUND(SUM(F238:P238)-E238,0)</f>
        <v>0</v>
      </c>
    </row>
    <row r="239" spans="1:17">
      <c r="A239" s="40">
        <f>ROW()</f>
        <v>239</v>
      </c>
      <c r="B239" s="29"/>
      <c r="C239" s="29" t="s">
        <v>33</v>
      </c>
      <c r="D239" s="27"/>
      <c r="E239" s="48">
        <f t="shared" si="48"/>
        <v>1095899.6372986354</v>
      </c>
      <c r="F239" s="29">
        <f>'[2]Dist-Xfmr'!I32</f>
        <v>597541.70477362443</v>
      </c>
      <c r="G239" s="29">
        <f>'[2]Dist-Xfmr'!J32</f>
        <v>320071.95880103798</v>
      </c>
      <c r="H239" s="29">
        <f>'[2]Dist-Xfmr'!K32</f>
        <v>73042.01000336383</v>
      </c>
      <c r="I239" s="29">
        <f>'[2]Dist-Xfmr'!L32</f>
        <v>264.14774281463082</v>
      </c>
      <c r="J239" s="29">
        <f>'[2]Dist-Xfmr'!M32</f>
        <v>0</v>
      </c>
      <c r="K239" s="29">
        <f>'[2]Dist-Xfmr'!N32</f>
        <v>19142.027677138874</v>
      </c>
      <c r="L239" s="29">
        <f>'[2]Dist-Xfmr'!O32</f>
        <v>258.66460796060659</v>
      </c>
      <c r="M239" s="29">
        <f>'[2]Dist-Xfmr'!P32</f>
        <v>59.427335445959741</v>
      </c>
      <c r="N239" s="29">
        <f>'[2]Dist-Xfmr'!Q32</f>
        <v>85519.69635724902</v>
      </c>
      <c r="O239" s="29">
        <f>'[2]Dist-Xfmr'!R32</f>
        <v>0</v>
      </c>
      <c r="P239" s="29">
        <f>'[2]Dist-Xfmr'!S32</f>
        <v>0</v>
      </c>
      <c r="Q239" s="38">
        <f t="shared" si="49"/>
        <v>0</v>
      </c>
    </row>
    <row r="240" spans="1:17">
      <c r="A240" s="40">
        <f>ROW()</f>
        <v>240</v>
      </c>
      <c r="B240" s="29"/>
      <c r="C240" s="29" t="s">
        <v>34</v>
      </c>
      <c r="D240" s="27"/>
      <c r="E240" s="48">
        <f t="shared" si="48"/>
        <v>0</v>
      </c>
      <c r="F240" s="29">
        <f>'[2]Dist-Xfmr'!I33</f>
        <v>0</v>
      </c>
      <c r="G240" s="29">
        <f>'[2]Dist-Xfmr'!J33</f>
        <v>0</v>
      </c>
      <c r="H240" s="29">
        <f>'[2]Dist-Xfmr'!K33</f>
        <v>0</v>
      </c>
      <c r="I240" s="29">
        <f>'[2]Dist-Xfmr'!L33</f>
        <v>0</v>
      </c>
      <c r="J240" s="29">
        <f>'[2]Dist-Xfmr'!M33</f>
        <v>0</v>
      </c>
      <c r="K240" s="29">
        <f>'[2]Dist-Xfmr'!N33</f>
        <v>0</v>
      </c>
      <c r="L240" s="29">
        <f>'[2]Dist-Xfmr'!O33</f>
        <v>0</v>
      </c>
      <c r="M240" s="29">
        <f>'[2]Dist-Xfmr'!P33</f>
        <v>0</v>
      </c>
      <c r="N240" s="29">
        <f>'[2]Dist-Xfmr'!Q33</f>
        <v>0</v>
      </c>
      <c r="O240" s="29">
        <f>'[2]Dist-Xfmr'!R33</f>
        <v>0</v>
      </c>
      <c r="P240" s="29">
        <f>'[2]Dist-Xfmr'!S33</f>
        <v>0</v>
      </c>
      <c r="Q240" s="38">
        <f t="shared" si="49"/>
        <v>0</v>
      </c>
    </row>
    <row r="241" spans="1:17">
      <c r="A241" s="40">
        <f>ROW()</f>
        <v>241</v>
      </c>
      <c r="B241" s="29"/>
      <c r="C241" s="2" t="s">
        <v>35</v>
      </c>
      <c r="D241" s="27"/>
      <c r="E241" s="48">
        <f t="shared" si="48"/>
        <v>0</v>
      </c>
      <c r="F241" s="29">
        <f>'[2]Dist-Xfmr'!I34</f>
        <v>0</v>
      </c>
      <c r="G241" s="29">
        <f>'[2]Dist-Xfmr'!J34</f>
        <v>0</v>
      </c>
      <c r="H241" s="29">
        <f>'[2]Dist-Xfmr'!K34</f>
        <v>0</v>
      </c>
      <c r="I241" s="29">
        <f>'[2]Dist-Xfmr'!L34</f>
        <v>0</v>
      </c>
      <c r="J241" s="29">
        <f>'[2]Dist-Xfmr'!M34</f>
        <v>0</v>
      </c>
      <c r="K241" s="29">
        <f>'[2]Dist-Xfmr'!N34</f>
        <v>0</v>
      </c>
      <c r="L241" s="29">
        <f>'[2]Dist-Xfmr'!O34</f>
        <v>0</v>
      </c>
      <c r="M241" s="29">
        <f>'[2]Dist-Xfmr'!P34</f>
        <v>0</v>
      </c>
      <c r="N241" s="29">
        <f>'[2]Dist-Xfmr'!Q34</f>
        <v>0</v>
      </c>
      <c r="O241" s="29">
        <f>'[2]Dist-Xfmr'!R34</f>
        <v>0</v>
      </c>
      <c r="P241" s="29">
        <f>'[2]Dist-Xfmr'!S34</f>
        <v>0</v>
      </c>
      <c r="Q241" s="38">
        <f t="shared" si="49"/>
        <v>0</v>
      </c>
    </row>
    <row r="242" spans="1:17">
      <c r="A242" s="40">
        <f>ROW()</f>
        <v>242</v>
      </c>
      <c r="B242" s="29"/>
      <c r="C242" s="29" t="s">
        <v>36</v>
      </c>
      <c r="D242" s="27"/>
      <c r="E242" s="48">
        <f t="shared" si="48"/>
        <v>691678.65815581579</v>
      </c>
      <c r="F242" s="29">
        <f>'[2]Dist-Xfmr'!I35</f>
        <v>443936.3264772438</v>
      </c>
      <c r="G242" s="29">
        <f>'[2]Dist-Xfmr'!J35</f>
        <v>142728.68829786335</v>
      </c>
      <c r="H242" s="29">
        <f>'[2]Dist-Xfmr'!K35</f>
        <v>28420.519258397329</v>
      </c>
      <c r="I242" s="29">
        <f>'[2]Dist-Xfmr'!L35</f>
        <v>6139.57580316035</v>
      </c>
      <c r="J242" s="29">
        <f>'[2]Dist-Xfmr'!M35</f>
        <v>550.70502287634997</v>
      </c>
      <c r="K242" s="29">
        <f>'[2]Dist-Xfmr'!N35</f>
        <v>9793.2793925905498</v>
      </c>
      <c r="L242" s="29">
        <f>'[2]Dist-Xfmr'!O35</f>
        <v>374.27697978152128</v>
      </c>
      <c r="M242" s="29">
        <f>'[2]Dist-Xfmr'!P35</f>
        <v>158.24661841260436</v>
      </c>
      <c r="N242" s="29">
        <f>'[2]Dist-Xfmr'!Q35</f>
        <v>59521.067248544554</v>
      </c>
      <c r="O242" s="29">
        <f>'[2]Dist-Xfmr'!R35</f>
        <v>27.986528472707871</v>
      </c>
      <c r="P242" s="29">
        <f>'[2]Dist-Xfmr'!S35</f>
        <v>27.986528472707871</v>
      </c>
      <c r="Q242" s="38">
        <f t="shared" si="49"/>
        <v>0</v>
      </c>
    </row>
    <row r="243" spans="1:17">
      <c r="A243" s="40">
        <f>ROW()</f>
        <v>243</v>
      </c>
      <c r="B243" s="29"/>
      <c r="C243" s="29" t="s">
        <v>37</v>
      </c>
      <c r="D243" s="27"/>
      <c r="E243" s="48">
        <f t="shared" si="48"/>
        <v>0</v>
      </c>
      <c r="F243" s="29">
        <f>'[2]Dist-Xfmr'!I36</f>
        <v>0</v>
      </c>
      <c r="G243" s="29">
        <f>'[2]Dist-Xfmr'!J36</f>
        <v>0</v>
      </c>
      <c r="H243" s="29">
        <f>'[2]Dist-Xfmr'!K36</f>
        <v>0</v>
      </c>
      <c r="I243" s="29">
        <f>'[2]Dist-Xfmr'!L36</f>
        <v>0</v>
      </c>
      <c r="J243" s="29">
        <f>'[2]Dist-Xfmr'!M36</f>
        <v>0</v>
      </c>
      <c r="K243" s="29">
        <f>'[2]Dist-Xfmr'!N36</f>
        <v>0</v>
      </c>
      <c r="L243" s="29">
        <f>'[2]Dist-Xfmr'!O36</f>
        <v>0</v>
      </c>
      <c r="M243" s="29">
        <f>'[2]Dist-Xfmr'!P36</f>
        <v>0</v>
      </c>
      <c r="N243" s="29">
        <f>'[2]Dist-Xfmr'!Q36</f>
        <v>0</v>
      </c>
      <c r="O243" s="29">
        <f>'[2]Dist-Xfmr'!R36</f>
        <v>0</v>
      </c>
      <c r="P243" s="29">
        <f>'[2]Dist-Xfmr'!S36</f>
        <v>0</v>
      </c>
      <c r="Q243" s="38">
        <f t="shared" si="49"/>
        <v>0</v>
      </c>
    </row>
    <row r="244" spans="1:17">
      <c r="A244" s="40">
        <f>ROW()</f>
        <v>244</v>
      </c>
      <c r="B244" s="29"/>
      <c r="C244" s="29" t="s">
        <v>38</v>
      </c>
      <c r="D244" s="27"/>
      <c r="E244" s="48">
        <f t="shared" si="48"/>
        <v>3576701.9242234058</v>
      </c>
      <c r="F244" s="29">
        <f>'[2]Dist-Xfmr'!I37</f>
        <v>2295615.0148934261</v>
      </c>
      <c r="G244" s="29">
        <f>'[2]Dist-Xfmr'!J37</f>
        <v>738056.56435600133</v>
      </c>
      <c r="H244" s="29">
        <f>'[2]Dist-Xfmr'!K37</f>
        <v>146963.80280109611</v>
      </c>
      <c r="I244" s="29">
        <f>'[2]Dist-Xfmr'!L37</f>
        <v>31748.026818737322</v>
      </c>
      <c r="J244" s="29">
        <f>'[2]Dist-Xfmr'!M37</f>
        <v>2847.7208191634204</v>
      </c>
      <c r="K244" s="29">
        <f>'[2]Dist-Xfmr'!N37</f>
        <v>50641.494912288152</v>
      </c>
      <c r="L244" s="29">
        <f>'[2]Dist-Xfmr'!O37</f>
        <v>1935.4033523982537</v>
      </c>
      <c r="M244" s="29">
        <f>'[2]Dist-Xfmr'!P37</f>
        <v>818.30048954713413</v>
      </c>
      <c r="N244" s="29">
        <f>'[2]Dist-Xfmr'!Q37</f>
        <v>307786.15654748463</v>
      </c>
      <c r="O244" s="29">
        <f>'[2]Dist-Xfmr'!R37</f>
        <v>144.71961663174199</v>
      </c>
      <c r="P244" s="29">
        <f>'[2]Dist-Xfmr'!S37</f>
        <v>144.71961663174199</v>
      </c>
      <c r="Q244" s="38">
        <f t="shared" si="49"/>
        <v>0</v>
      </c>
    </row>
    <row r="245" spans="1:17">
      <c r="A245" s="40">
        <f>ROW()</f>
        <v>245</v>
      </c>
      <c r="B245" s="29"/>
      <c r="C245" s="29" t="s">
        <v>39</v>
      </c>
      <c r="D245" s="27"/>
      <c r="E245" s="48">
        <f t="shared" si="48"/>
        <v>1812414.5228950835</v>
      </c>
      <c r="F245" s="29">
        <f>'[2]Dist-Xfmr'!I38</f>
        <v>1163252.0909251429</v>
      </c>
      <c r="G245" s="29">
        <f>'[2]Dist-Xfmr'!J38</f>
        <v>373993.82567987067</v>
      </c>
      <c r="H245" s="29">
        <f>'[2]Dist-Xfmr'!K38</f>
        <v>74470.653741834874</v>
      </c>
      <c r="I245" s="29">
        <f>'[2]Dist-Xfmr'!L38</f>
        <v>16087.609786503432</v>
      </c>
      <c r="J245" s="29">
        <f>'[2]Dist-Xfmr'!M38</f>
        <v>1443.0194853106491</v>
      </c>
      <c r="K245" s="29">
        <f>'[2]Dist-Xfmr'!N38</f>
        <v>25661.456499503263</v>
      </c>
      <c r="L245" s="29">
        <f>'[2]Dist-Xfmr'!O38</f>
        <v>980.7228049365757</v>
      </c>
      <c r="M245" s="29">
        <f>'[2]Dist-Xfmr'!P38</f>
        <v>414.65565841621026</v>
      </c>
      <c r="N245" s="29">
        <f>'[2]Dist-Xfmr'!Q38</f>
        <v>155963.82138940509</v>
      </c>
      <c r="O245" s="29">
        <f>'[2]Dist-Xfmr'!R38</f>
        <v>73.33346207990995</v>
      </c>
      <c r="P245" s="29">
        <f>'[2]Dist-Xfmr'!S38</f>
        <v>73.33346207990995</v>
      </c>
      <c r="Q245" s="38">
        <f t="shared" si="49"/>
        <v>0</v>
      </c>
    </row>
    <row r="246" spans="1:17">
      <c r="A246" s="40">
        <f>ROW()</f>
        <v>246</v>
      </c>
      <c r="B246" s="29"/>
      <c r="C246" s="29" t="s">
        <v>40</v>
      </c>
      <c r="E246" s="48">
        <f t="shared" si="48"/>
        <v>797444.70701124333</v>
      </c>
      <c r="F246" s="29">
        <f>'[2]Dist-Xfmr'!I39</f>
        <v>486596.65886575752</v>
      </c>
      <c r="G246" s="29">
        <f>'[2]Dist-Xfmr'!J39</f>
        <v>179768.8072786172</v>
      </c>
      <c r="H246" s="29">
        <f>'[2]Dist-Xfmr'!K39</f>
        <v>37326.788729617307</v>
      </c>
      <c r="I246" s="29">
        <f>'[2]Dist-Xfmr'!L39</f>
        <v>8234.5039035585687</v>
      </c>
      <c r="J246" s="29">
        <f>'[2]Dist-Xfmr'!M39</f>
        <v>4147.2136157619225</v>
      </c>
      <c r="K246" s="29">
        <f>'[2]Dist-Xfmr'!N39</f>
        <v>11157.016295940011</v>
      </c>
      <c r="L246" s="29">
        <f>'[2]Dist-Xfmr'!O39</f>
        <v>379.30701720606964</v>
      </c>
      <c r="M246" s="29">
        <f>'[2]Dist-Xfmr'!P39</f>
        <v>361.17891475169671</v>
      </c>
      <c r="N246" s="29">
        <f>'[2]Dist-Xfmr'!Q39</f>
        <v>68494.038678664641</v>
      </c>
      <c r="O246" s="29">
        <f>'[2]Dist-Xfmr'!R39</f>
        <v>573.43397808364216</v>
      </c>
      <c r="P246" s="29">
        <f>'[2]Dist-Xfmr'!S39</f>
        <v>405.75973328474117</v>
      </c>
      <c r="Q246" s="38">
        <f t="shared" si="49"/>
        <v>0</v>
      </c>
    </row>
    <row r="247" spans="1:17">
      <c r="A247" s="40">
        <f>ROW()</f>
        <v>247</v>
      </c>
      <c r="B247" s="29"/>
      <c r="C247" s="29" t="s">
        <v>41</v>
      </c>
      <c r="D247" s="27"/>
      <c r="E247" s="48">
        <f t="shared" si="48"/>
        <v>0</v>
      </c>
      <c r="F247" s="29">
        <f>'[2]Dist-Xfmr'!I40</f>
        <v>0</v>
      </c>
      <c r="G247" s="29">
        <f>'[2]Dist-Xfmr'!J40</f>
        <v>0</v>
      </c>
      <c r="H247" s="29">
        <f>'[2]Dist-Xfmr'!K40</f>
        <v>0</v>
      </c>
      <c r="I247" s="29">
        <f>'[2]Dist-Xfmr'!L40</f>
        <v>0</v>
      </c>
      <c r="J247" s="29">
        <f>'[2]Dist-Xfmr'!M40</f>
        <v>0</v>
      </c>
      <c r="K247" s="29">
        <f>'[2]Dist-Xfmr'!N40</f>
        <v>0</v>
      </c>
      <c r="L247" s="29">
        <f>'[2]Dist-Xfmr'!O40</f>
        <v>0</v>
      </c>
      <c r="M247" s="29">
        <f>'[2]Dist-Xfmr'!P40</f>
        <v>0</v>
      </c>
      <c r="N247" s="29">
        <f>'[2]Dist-Xfmr'!Q40</f>
        <v>0</v>
      </c>
      <c r="O247" s="29">
        <f>'[2]Dist-Xfmr'!R40</f>
        <v>0</v>
      </c>
      <c r="P247" s="29">
        <f>'[2]Dist-Xfmr'!S40</f>
        <v>0</v>
      </c>
      <c r="Q247" s="38">
        <f t="shared" si="49"/>
        <v>0</v>
      </c>
    </row>
    <row r="248" spans="1:17">
      <c r="A248" s="40">
        <f>ROW()</f>
        <v>248</v>
      </c>
      <c r="B248" s="29"/>
      <c r="C248" s="29" t="s">
        <v>42</v>
      </c>
      <c r="D248" s="27"/>
      <c r="E248" s="48">
        <f t="shared" si="48"/>
        <v>0</v>
      </c>
      <c r="F248" s="29">
        <f>'[2]Dist-Xfmr'!I41</f>
        <v>0</v>
      </c>
      <c r="G248" s="29">
        <f>'[2]Dist-Xfmr'!J41</f>
        <v>0</v>
      </c>
      <c r="H248" s="29">
        <f>'[2]Dist-Xfmr'!K41</f>
        <v>0</v>
      </c>
      <c r="I248" s="29">
        <f>'[2]Dist-Xfmr'!L41</f>
        <v>0</v>
      </c>
      <c r="J248" s="29">
        <f>'[2]Dist-Xfmr'!M41</f>
        <v>0</v>
      </c>
      <c r="K248" s="29">
        <f>'[2]Dist-Xfmr'!N41</f>
        <v>0</v>
      </c>
      <c r="L248" s="29">
        <f>'[2]Dist-Xfmr'!O41</f>
        <v>0</v>
      </c>
      <c r="M248" s="29">
        <f>'[2]Dist-Xfmr'!P41</f>
        <v>0</v>
      </c>
      <c r="N248" s="29">
        <f>'[2]Dist-Xfmr'!Q41</f>
        <v>0</v>
      </c>
      <c r="O248" s="29">
        <f>'[2]Dist-Xfmr'!R41</f>
        <v>0</v>
      </c>
      <c r="P248" s="29">
        <f>'[2]Dist-Xfmr'!S41</f>
        <v>0</v>
      </c>
      <c r="Q248" s="38">
        <f t="shared" si="49"/>
        <v>0</v>
      </c>
    </row>
    <row r="249" spans="1:17">
      <c r="A249" s="40">
        <f>ROW()</f>
        <v>249</v>
      </c>
      <c r="B249" s="29"/>
      <c r="C249" s="29"/>
      <c r="D249" s="27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7">
      <c r="A250" s="40">
        <f>ROW()</f>
        <v>250</v>
      </c>
      <c r="B250" s="29"/>
      <c r="C250" s="29" t="s">
        <v>43</v>
      </c>
      <c r="D250" s="27"/>
      <c r="E250" s="54">
        <f t="shared" ref="E250:P250" si="50">SUM(E238:E248)</f>
        <v>637836650.01851547</v>
      </c>
      <c r="F250" s="54">
        <f t="shared" si="50"/>
        <v>411731433.44673812</v>
      </c>
      <c r="G250" s="54">
        <f t="shared" si="50"/>
        <v>141639323.10536227</v>
      </c>
      <c r="H250" s="54">
        <f t="shared" si="50"/>
        <v>17272769.00853911</v>
      </c>
      <c r="I250" s="54">
        <f t="shared" si="50"/>
        <v>2371512.4568920378</v>
      </c>
      <c r="J250" s="54">
        <f t="shared" si="50"/>
        <v>47730.992241690845</v>
      </c>
      <c r="K250" s="54">
        <f t="shared" si="50"/>
        <v>15250606.808826311</v>
      </c>
      <c r="L250" s="54">
        <f t="shared" si="50"/>
        <v>114556.69345591679</v>
      </c>
      <c r="M250" s="54">
        <f t="shared" si="50"/>
        <v>351053.47877597739</v>
      </c>
      <c r="N250" s="54">
        <f t="shared" si="50"/>
        <v>49052255.026323371</v>
      </c>
      <c r="O250" s="54">
        <f t="shared" si="50"/>
        <v>2788.3378028062107</v>
      </c>
      <c r="P250" s="54">
        <f t="shared" si="50"/>
        <v>2620.6635580073098</v>
      </c>
      <c r="Q250" s="38">
        <f>ROUND(SUM(F250:P250)-E250,0)</f>
        <v>0</v>
      </c>
    </row>
    <row r="251" spans="1:17">
      <c r="A251" s="40">
        <f>ROW()</f>
        <v>251</v>
      </c>
      <c r="B251" s="29"/>
      <c r="C251" s="29"/>
      <c r="D251" s="27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7">
      <c r="A252" s="40">
        <f>ROW()</f>
        <v>252</v>
      </c>
      <c r="B252" s="29"/>
      <c r="C252" s="29" t="s">
        <v>44</v>
      </c>
      <c r="D252" s="27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7">
      <c r="A253" s="40">
        <f>ROW()</f>
        <v>253</v>
      </c>
      <c r="B253" s="29"/>
      <c r="C253" s="29" t="s">
        <v>45</v>
      </c>
      <c r="D253" s="27"/>
      <c r="E253" s="48">
        <f t="shared" ref="E253:E259" si="51">SUM(F253:P253)</f>
        <v>-152905609.19282997</v>
      </c>
      <c r="F253" s="29">
        <f>'[2]Dist-Xfmr'!I46</f>
        <v>-98733466.329897821</v>
      </c>
      <c r="G253" s="29">
        <f>'[2]Dist-Xfmr'!J46</f>
        <v>-33926733.399810277</v>
      </c>
      <c r="H253" s="29">
        <f>'[2]Dist-Xfmr'!K46</f>
        <v>-4134392.6033627242</v>
      </c>
      <c r="I253" s="29">
        <f>'[2]Dist-Xfmr'!L46</f>
        <v>-571044.96029305912</v>
      </c>
      <c r="J253" s="29">
        <f>'[2]Dist-Xfmr'!M46</f>
        <v>-10885.913311302167</v>
      </c>
      <c r="K253" s="29">
        <f>'[2]Dist-Xfmr'!N46</f>
        <v>-3654093.5552909342</v>
      </c>
      <c r="L253" s="29">
        <f>'[2]Dist-Xfmr'!O46</f>
        <v>-27592.814002454608</v>
      </c>
      <c r="M253" s="29">
        <f>'[2]Dist-Xfmr'!P46</f>
        <v>-84125.558057122704</v>
      </c>
      <c r="N253" s="29">
        <f>'[2]Dist-Xfmr'!Q46</f>
        <v>-11762167.626466874</v>
      </c>
      <c r="O253" s="29">
        <f>'[2]Dist-Xfmr'!R46</f>
        <v>-553.21616869761681</v>
      </c>
      <c r="P253" s="29">
        <f>'[2]Dist-Xfmr'!S46</f>
        <v>-553.21616869761681</v>
      </c>
      <c r="Q253" s="38">
        <f t="shared" ref="Q253:Q259" si="52">ROUND(SUM(F253:P253)-E253,0)</f>
        <v>0</v>
      </c>
    </row>
    <row r="254" spans="1:17">
      <c r="A254" s="40">
        <f>ROW()</f>
        <v>254</v>
      </c>
      <c r="B254" s="29"/>
      <c r="C254" s="29" t="s">
        <v>46</v>
      </c>
      <c r="D254" s="27"/>
      <c r="E254" s="48">
        <f t="shared" si="51"/>
        <v>-6950266.5933353091</v>
      </c>
      <c r="F254" s="29">
        <f>'[2]Dist-Xfmr'!I47</f>
        <v>-4460851.5574405855</v>
      </c>
      <c r="G254" s="29">
        <f>'[2]Dist-Xfmr'!J47</f>
        <v>-1434195.5219959056</v>
      </c>
      <c r="H254" s="29">
        <f>'[2]Dist-Xfmr'!K47</f>
        <v>-285580.85931629792</v>
      </c>
      <c r="I254" s="29">
        <f>'[2]Dist-Xfmr'!L47</f>
        <v>-61692.938041096029</v>
      </c>
      <c r="J254" s="29">
        <f>'[2]Dist-Xfmr'!M47</f>
        <v>-5533.7065531046246</v>
      </c>
      <c r="K254" s="29">
        <f>'[2]Dist-Xfmr'!N47</f>
        <v>-98406.827793417149</v>
      </c>
      <c r="L254" s="29">
        <f>'[2]Dist-Xfmr'!O47</f>
        <v>-3760.886299666538</v>
      </c>
      <c r="M254" s="29">
        <f>'[2]Dist-Xfmr'!P47</f>
        <v>-1590.1259529878939</v>
      </c>
      <c r="N254" s="29">
        <f>'[2]Dist-Xfmr'!Q47</f>
        <v>-598091.73005310725</v>
      </c>
      <c r="O254" s="29">
        <f>'[2]Dist-Xfmr'!R47</f>
        <v>-281.21994457066285</v>
      </c>
      <c r="P254" s="29">
        <f>'[2]Dist-Xfmr'!S47</f>
        <v>-281.21994457066285</v>
      </c>
      <c r="Q254" s="38">
        <f t="shared" si="52"/>
        <v>0</v>
      </c>
    </row>
    <row r="255" spans="1:17">
      <c r="A255" s="40">
        <f>ROW()</f>
        <v>255</v>
      </c>
      <c r="B255" s="29"/>
      <c r="C255" s="29" t="s">
        <v>47</v>
      </c>
      <c r="D255" s="27"/>
      <c r="E255" s="48">
        <f t="shared" si="51"/>
        <v>-66905276.547320917</v>
      </c>
      <c r="F255" s="29">
        <f>'[2]Dist-Xfmr'!I48</f>
        <v>-43030564.403965645</v>
      </c>
      <c r="G255" s="29">
        <f>'[2]Dist-Xfmr'!J48</f>
        <v>-13936431.823433345</v>
      </c>
      <c r="H255" s="29">
        <f>'[2]Dist-Xfmr'!K48</f>
        <v>-2745233.0319844778</v>
      </c>
      <c r="I255" s="29">
        <f>'[2]Dist-Xfmr'!L48</f>
        <v>-383499.79587454448</v>
      </c>
      <c r="J255" s="29">
        <f>'[2]Dist-Xfmr'!M48</f>
        <v>-40764.957948966723</v>
      </c>
      <c r="K255" s="29">
        <f>'[2]Dist-Xfmr'!N48</f>
        <v>-969929.89713732875</v>
      </c>
      <c r="L255" s="29">
        <f>'[2]Dist-Xfmr'!O48</f>
        <v>-35190.772879341326</v>
      </c>
      <c r="M255" s="29">
        <f>'[2]Dist-Xfmr'!P48</f>
        <v>-15877.137554910252</v>
      </c>
      <c r="N255" s="29">
        <f>'[2]Dist-Xfmr'!Q48</f>
        <v>-5743641.4207472978</v>
      </c>
      <c r="O255" s="29">
        <f>'[2]Dist-Xfmr'!R48</f>
        <v>-2071.6528975325068</v>
      </c>
      <c r="P255" s="29">
        <f>'[2]Dist-Xfmr'!S48</f>
        <v>-2071.6528975325068</v>
      </c>
      <c r="Q255" s="38">
        <f t="shared" si="52"/>
        <v>0</v>
      </c>
    </row>
    <row r="256" spans="1:17">
      <c r="A256" s="40">
        <f>ROW()</f>
        <v>256</v>
      </c>
      <c r="B256" s="29"/>
      <c r="C256" s="29" t="s">
        <v>48</v>
      </c>
      <c r="D256" s="27"/>
      <c r="E256" s="48">
        <f t="shared" si="51"/>
        <v>-91347.552581428026</v>
      </c>
      <c r="F256" s="29">
        <f>'[2]Dist-Xfmr'!I49</f>
        <v>-58749.002703325612</v>
      </c>
      <c r="G256" s="29">
        <f>'[2]Dist-Xfmr'!J49</f>
        <v>-19028.801686754025</v>
      </c>
      <c r="H256" s="29">
        <f>'[2]Dist-Xfmr'!K49</f>
        <v>-3748.7414623152881</v>
      </c>
      <c r="I256" s="29">
        <f>'[2]Dist-Xfmr'!L49</f>
        <v>-523.92276571181208</v>
      </c>
      <c r="J256" s="29">
        <f>'[2]Dist-Xfmr'!M49</f>
        <v>-55.637305417114554</v>
      </c>
      <c r="K256" s="29">
        <f>'[2]Dist-Xfmr'!N49</f>
        <v>-1324.16572012456</v>
      </c>
      <c r="L256" s="29">
        <f>'[2]Dist-Xfmr'!O49</f>
        <v>-48.045940743075775</v>
      </c>
      <c r="M256" s="29">
        <f>'[2]Dist-Xfmr'!P49</f>
        <v>-21.669427776162127</v>
      </c>
      <c r="N256" s="29">
        <f>'[2]Dist-Xfmr'!Q49</f>
        <v>-7841.9106543149392</v>
      </c>
      <c r="O256" s="29">
        <f>'[2]Dist-Xfmr'!R49</f>
        <v>-2.8274574727284358</v>
      </c>
      <c r="P256" s="29">
        <f>'[2]Dist-Xfmr'!S49</f>
        <v>-2.8274574727284358</v>
      </c>
      <c r="Q256" s="38">
        <f t="shared" si="52"/>
        <v>0</v>
      </c>
    </row>
    <row r="257" spans="1:17">
      <c r="A257" s="40">
        <f>ROW()</f>
        <v>257</v>
      </c>
      <c r="B257" s="29"/>
      <c r="C257" s="29" t="s">
        <v>49</v>
      </c>
      <c r="D257" s="27"/>
      <c r="E257" s="48">
        <f t="shared" si="51"/>
        <v>-2502575.2120741662</v>
      </c>
      <c r="F257" s="29">
        <f>'[2]Dist-Xfmr'!I50</f>
        <v>-1410617.69682517</v>
      </c>
      <c r="G257" s="29">
        <f>'[2]Dist-Xfmr'!J50</f>
        <v>-38312.560190966062</v>
      </c>
      <c r="H257" s="29">
        <f>'[2]Dist-Xfmr'!K50</f>
        <v>-7885.9214619763106</v>
      </c>
      <c r="I257" s="29">
        <f>'[2]Dist-Xfmr'!L50</f>
        <v>-52830.609659684691</v>
      </c>
      <c r="J257" s="29">
        <f>'[2]Dist-Xfmr'!M50</f>
        <v>0</v>
      </c>
      <c r="K257" s="29">
        <f>'[2]Dist-Xfmr'!N50</f>
        <v>-11170.181740093178</v>
      </c>
      <c r="L257" s="29">
        <f>'[2]Dist-Xfmr'!O50</f>
        <v>-5906.561282191894</v>
      </c>
      <c r="M257" s="29">
        <f>'[2]Dist-Xfmr'!P50</f>
        <v>-7614.2811326745505</v>
      </c>
      <c r="N257" s="29">
        <f>'[2]Dist-Xfmr'!Q50</f>
        <v>-968237.3997814093</v>
      </c>
      <c r="O257" s="29">
        <f>'[2]Dist-Xfmr'!R50</f>
        <v>0</v>
      </c>
      <c r="P257" s="29">
        <f>'[2]Dist-Xfmr'!S50</f>
        <v>0</v>
      </c>
      <c r="Q257" s="38">
        <f t="shared" si="52"/>
        <v>0</v>
      </c>
    </row>
    <row r="258" spans="1:17">
      <c r="A258" s="40">
        <f>ROW()</f>
        <v>258</v>
      </c>
      <c r="B258" s="29"/>
      <c r="C258" s="29" t="s">
        <v>50</v>
      </c>
      <c r="D258" s="27"/>
      <c r="E258" s="48">
        <f t="shared" si="51"/>
        <v>0</v>
      </c>
      <c r="F258" s="29">
        <f>'[2]Dist-Xfmr'!I51</f>
        <v>0</v>
      </c>
      <c r="G258" s="29">
        <f>'[2]Dist-Xfmr'!J51</f>
        <v>0</v>
      </c>
      <c r="H258" s="29">
        <f>'[2]Dist-Xfmr'!K51</f>
        <v>0</v>
      </c>
      <c r="I258" s="29">
        <f>'[2]Dist-Xfmr'!L51</f>
        <v>0</v>
      </c>
      <c r="J258" s="29">
        <f>'[2]Dist-Xfmr'!M51</f>
        <v>0</v>
      </c>
      <c r="K258" s="29">
        <f>'[2]Dist-Xfmr'!N51</f>
        <v>0</v>
      </c>
      <c r="L258" s="29">
        <f>'[2]Dist-Xfmr'!O51</f>
        <v>0</v>
      </c>
      <c r="M258" s="29">
        <f>'[2]Dist-Xfmr'!P51</f>
        <v>0</v>
      </c>
      <c r="N258" s="29">
        <f>'[2]Dist-Xfmr'!Q51</f>
        <v>0</v>
      </c>
      <c r="O258" s="29">
        <f>'[2]Dist-Xfmr'!R51</f>
        <v>0</v>
      </c>
      <c r="P258" s="29">
        <f>'[2]Dist-Xfmr'!S51</f>
        <v>0</v>
      </c>
      <c r="Q258" s="38">
        <f t="shared" si="52"/>
        <v>0</v>
      </c>
    </row>
    <row r="259" spans="1:17">
      <c r="A259" s="40">
        <f>ROW()</f>
        <v>259</v>
      </c>
      <c r="B259" s="29"/>
      <c r="C259" s="29" t="s">
        <v>51</v>
      </c>
      <c r="D259" s="27"/>
      <c r="E259" s="48">
        <f t="shared" si="51"/>
        <v>-143282.05016608411</v>
      </c>
      <c r="F259" s="29">
        <f>'[2]Dist-Xfmr'!I52</f>
        <v>36260.555111349066</v>
      </c>
      <c r="G259" s="29">
        <f>'[2]Dist-Xfmr'!J52</f>
        <v>-54413.177037956899</v>
      </c>
      <c r="H259" s="29">
        <f>'[2]Dist-Xfmr'!K52</f>
        <v>-21812.872049227924</v>
      </c>
      <c r="I259" s="29">
        <f>'[2]Dist-Xfmr'!L52</f>
        <v>1081.2985547965025</v>
      </c>
      <c r="J259" s="29">
        <f>'[2]Dist-Xfmr'!M52</f>
        <v>-78350.524459458757</v>
      </c>
      <c r="K259" s="29">
        <f>'[2]Dist-Xfmr'!N52</f>
        <v>-1156.9432104999141</v>
      </c>
      <c r="L259" s="29">
        <f>'[2]Dist-Xfmr'!O52</f>
        <v>1.2346684178663736</v>
      </c>
      <c r="M259" s="29">
        <f>'[2]Dist-Xfmr'!P52</f>
        <v>-192.89986326467368</v>
      </c>
      <c r="N259" s="29">
        <f>'[2]Dist-Xfmr'!Q52</f>
        <v>-2475.1602203180701</v>
      </c>
      <c r="O259" s="29">
        <f>'[2]Dist-Xfmr'!R52</f>
        <v>-11344.101451279003</v>
      </c>
      <c r="P259" s="29">
        <f>'[2]Dist-Xfmr'!S52</f>
        <v>-10879.460208642286</v>
      </c>
      <c r="Q259" s="38">
        <f t="shared" si="52"/>
        <v>0</v>
      </c>
    </row>
    <row r="260" spans="1:17">
      <c r="A260" s="40">
        <f>ROW()</f>
        <v>260</v>
      </c>
      <c r="B260" s="29"/>
      <c r="C260" s="29"/>
      <c r="D260" s="27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7">
      <c r="A261" s="40">
        <f>ROW()</f>
        <v>261</v>
      </c>
      <c r="B261" s="29"/>
      <c r="C261" s="29" t="s">
        <v>52</v>
      </c>
      <c r="D261" s="27"/>
      <c r="E261" s="54">
        <f t="shared" ref="E261:P261" si="53">SUM(E253:E259)</f>
        <v>-229498357.14830786</v>
      </c>
      <c r="F261" s="54">
        <f t="shared" si="53"/>
        <v>-147657988.43572122</v>
      </c>
      <c r="G261" s="54">
        <f t="shared" si="53"/>
        <v>-49409115.284155205</v>
      </c>
      <c r="H261" s="54">
        <f t="shared" si="53"/>
        <v>-7198654.0296370191</v>
      </c>
      <c r="I261" s="54">
        <f t="shared" si="53"/>
        <v>-1068510.9280792994</v>
      </c>
      <c r="J261" s="54">
        <f t="shared" si="53"/>
        <v>-135590.7395782494</v>
      </c>
      <c r="K261" s="54">
        <f t="shared" si="53"/>
        <v>-4736081.5708923982</v>
      </c>
      <c r="L261" s="54">
        <f t="shared" si="53"/>
        <v>-72497.845735979572</v>
      </c>
      <c r="M261" s="54">
        <f t="shared" si="53"/>
        <v>-109421.67198873623</v>
      </c>
      <c r="N261" s="54">
        <f t="shared" si="53"/>
        <v>-19082455.247923322</v>
      </c>
      <c r="O261" s="54">
        <f t="shared" si="53"/>
        <v>-14253.017919552518</v>
      </c>
      <c r="P261" s="54">
        <f t="shared" si="53"/>
        <v>-13788.376676915801</v>
      </c>
      <c r="Q261" s="38">
        <f>ROUND(SUM(F261:P261)-E261,0)</f>
        <v>0</v>
      </c>
    </row>
    <row r="262" spans="1:17">
      <c r="A262" s="40">
        <f>ROW()</f>
        <v>262</v>
      </c>
      <c r="B262" s="29"/>
      <c r="C262" s="29"/>
      <c r="D262" s="27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7" ht="13.5" thickBot="1">
      <c r="A263" s="40">
        <f>ROW()</f>
        <v>263</v>
      </c>
      <c r="B263" s="29"/>
      <c r="C263" s="29" t="s">
        <v>53</v>
      </c>
      <c r="D263" s="27"/>
      <c r="E263" s="55">
        <f t="shared" ref="E263:P263" si="54">E250+E261</f>
        <v>408338292.87020761</v>
      </c>
      <c r="F263" s="55">
        <f t="shared" si="54"/>
        <v>264073445.01101691</v>
      </c>
      <c r="G263" s="55">
        <f t="shared" si="54"/>
        <v>92230207.821207061</v>
      </c>
      <c r="H263" s="55">
        <f t="shared" si="54"/>
        <v>10074114.97890209</v>
      </c>
      <c r="I263" s="55">
        <f t="shared" si="54"/>
        <v>1303001.5288127384</v>
      </c>
      <c r="J263" s="55">
        <f t="shared" si="54"/>
        <v>-87859.747336558561</v>
      </c>
      <c r="K263" s="55">
        <f t="shared" si="54"/>
        <v>10514525.237933911</v>
      </c>
      <c r="L263" s="55">
        <f t="shared" si="54"/>
        <v>42058.847719937214</v>
      </c>
      <c r="M263" s="55">
        <f t="shared" si="54"/>
        <v>241631.80678724116</v>
      </c>
      <c r="N263" s="55">
        <f t="shared" si="54"/>
        <v>29969799.778400049</v>
      </c>
      <c r="O263" s="55">
        <f t="shared" si="54"/>
        <v>-11464.680116746307</v>
      </c>
      <c r="P263" s="55">
        <f t="shared" si="54"/>
        <v>-11167.71311890849</v>
      </c>
      <c r="Q263" s="38">
        <f>ROUND(SUM(F263:P263)-E263,0)</f>
        <v>0</v>
      </c>
    </row>
    <row r="264" spans="1:17" ht="13.5" thickTop="1">
      <c r="A264" s="40">
        <f>ROW()</f>
        <v>264</v>
      </c>
      <c r="B264" s="29"/>
      <c r="C264" s="29"/>
      <c r="D264" s="27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7">
      <c r="A265" s="40">
        <f>ROW()</f>
        <v>265</v>
      </c>
      <c r="B265" s="29"/>
      <c r="C265" s="2" t="s">
        <v>54</v>
      </c>
      <c r="D265" s="27"/>
      <c r="E265" s="56"/>
      <c r="F265" s="56">
        <f>'Class Summary'!F59</f>
        <v>7.0078618727646008E-2</v>
      </c>
      <c r="G265" s="56">
        <f>'Class Summary'!G59</f>
        <v>8.4608392480353831E-2</v>
      </c>
      <c r="H265" s="56">
        <f>'Class Summary'!H59</f>
        <v>8.3855396582749833E-2</v>
      </c>
      <c r="I265" s="56">
        <f>'Class Summary'!I59</f>
        <v>0.24259986895448557</v>
      </c>
      <c r="J265" s="56">
        <f>'Class Summary'!J59</f>
        <v>5.3291076230776675E-2</v>
      </c>
      <c r="K265" s="56">
        <f>'Class Summary'!K59</f>
        <v>6.8646323872486301E-2</v>
      </c>
      <c r="L265" s="56">
        <f>'Class Summary'!L59</f>
        <v>0.10463867075178612</v>
      </c>
      <c r="M265" s="56">
        <f>'Class Summary'!M59</f>
        <v>0.31514843053368302</v>
      </c>
      <c r="N265" s="56">
        <f>'Class Summary'!N59</f>
        <v>9.3181773379182126E-2</v>
      </c>
      <c r="O265" s="56">
        <f>'Class Summary'!O59</f>
        <v>3.9526544828181007E-2</v>
      </c>
      <c r="P265" s="56">
        <f>'Class Summary'!P59</f>
        <v>7.2633755413185563E-2</v>
      </c>
    </row>
    <row r="266" spans="1:17">
      <c r="A266" s="40">
        <f>ROW()</f>
        <v>266</v>
      </c>
      <c r="B266" s="29"/>
    </row>
    <row r="267" spans="1:17">
      <c r="A267" s="40">
        <f>ROW()</f>
        <v>267</v>
      </c>
      <c r="B267" s="29"/>
      <c r="C267" s="29" t="s">
        <v>68</v>
      </c>
      <c r="D267" s="27">
        <f>'[2]P+T+D+R+M'!$H$59</f>
        <v>7.4195396136957165E-2</v>
      </c>
      <c r="E267" s="29">
        <f t="shared" ref="E267:P267" si="55">$D$267*E263</f>
        <v>30296821.397393886</v>
      </c>
      <c r="F267" s="29">
        <f t="shared" si="55"/>
        <v>19593033.861843374</v>
      </c>
      <c r="G267" s="29">
        <f t="shared" si="55"/>
        <v>6843056.8050883431</v>
      </c>
      <c r="H267" s="29">
        <f t="shared" si="55"/>
        <v>747452.95158889447</v>
      </c>
      <c r="I267" s="29">
        <f t="shared" si="55"/>
        <v>96676.71459732193</v>
      </c>
      <c r="J267" s="29">
        <f t="shared" si="55"/>
        <v>-6518.7887581289297</v>
      </c>
      <c r="K267" s="29">
        <f t="shared" si="55"/>
        <v>780129.36522054032</v>
      </c>
      <c r="L267" s="29">
        <f t="shared" si="55"/>
        <v>3120.5728676446993</v>
      </c>
      <c r="M267" s="29">
        <f t="shared" si="55"/>
        <v>17927.967623868051</v>
      </c>
      <c r="N267" s="29">
        <f t="shared" si="55"/>
        <v>2223621.1667036829</v>
      </c>
      <c r="O267" s="29">
        <f t="shared" si="55"/>
        <v>-850.62648284548857</v>
      </c>
      <c r="P267" s="29">
        <f t="shared" si="55"/>
        <v>-828.59289880130882</v>
      </c>
      <c r="Q267" s="38">
        <f>ROUND(SUM(F267:P267)-E267,0)</f>
        <v>0</v>
      </c>
    </row>
    <row r="268" spans="1:17">
      <c r="A268" s="40">
        <f>ROW()</f>
        <v>268</v>
      </c>
      <c r="B268" s="29"/>
      <c r="C268" s="29" t="s">
        <v>29</v>
      </c>
      <c r="D268" s="27"/>
      <c r="E268" s="30">
        <f>SUM(F268:P268)</f>
        <v>27559712.985689163</v>
      </c>
      <c r="F268" s="30">
        <f>F234+((F267-(F263*F265))*(1/[2]Inputs!$H$20))-(F267-(F263*F265))</f>
        <v>17660337.985992339</v>
      </c>
      <c r="G268" s="30">
        <f>G234+((G267-(G263*G265))*(1/[2]Inputs!$H$20))-(G267-(G263*G265))</f>
        <v>6026301.5302007301</v>
      </c>
      <c r="H268" s="30">
        <f>H234+((H267-(H263*H265))*(1/[2]Inputs!$H$20))-(H267-(H263*H265))</f>
        <v>809668.0492627474</v>
      </c>
      <c r="I268" s="30">
        <f>I234+((I267-(I263*I265))*(1/[2]Inputs!$H$20))-(I267-(I263*I265))</f>
        <v>163839.02151731611</v>
      </c>
      <c r="J268" s="30">
        <f>J234+((J267-(J263*J265))*(1/[2]Inputs!$H$20))-(J267-(J263*J265))</f>
        <v>97626.10500262586</v>
      </c>
      <c r="K268" s="30">
        <f>K234+((K267-(K263*K265))*(1/[2]Inputs!$H$20))-(K267-(K263*K265))</f>
        <v>610867.93224458711</v>
      </c>
      <c r="L268" s="30">
        <f>L234+((L267-(L263*L265))*(1/[2]Inputs!$H$20))-(L267-(L263*L265))</f>
        <v>6619.9588255931849</v>
      </c>
      <c r="M268" s="30">
        <f>M234+((M267-(M263*M265))*(1/[2]Inputs!$H$20))-(M267-(M263*M265))</f>
        <v>13820.946422243469</v>
      </c>
      <c r="N268" s="30">
        <f>N234+((N267-(N263*N265))*(1/[2]Inputs!$H$20))-(N267-(N263*N265))</f>
        <v>2147588.4813241763</v>
      </c>
      <c r="O268" s="30">
        <f>O234+((O267-(O263*O265))*(1/[2]Inputs!$H$20))-(O267-(O263*O265))</f>
        <v>13470.187616967405</v>
      </c>
      <c r="P268" s="30">
        <f>P234+((P267-(P263*P265))*(1/[2]Inputs!$H$20))-(P267-(P263*P265))</f>
        <v>9572.7872798360004</v>
      </c>
      <c r="Q268" s="38">
        <f>ROUND(SUM(F268:P268)-E268,0)</f>
        <v>0</v>
      </c>
    </row>
    <row r="269" spans="1:17">
      <c r="A269" s="40">
        <f>ROW()</f>
        <v>269</v>
      </c>
      <c r="B269" s="29"/>
      <c r="C269" s="29" t="s">
        <v>56</v>
      </c>
      <c r="D269" s="27"/>
      <c r="E269" s="31">
        <f>'[2]Dist-Xfmr'!H97</f>
        <v>-9242618.7822755724</v>
      </c>
      <c r="F269" s="31">
        <f>'[2]Dist-Xfmr'!I97</f>
        <v>-5041697.2072252762</v>
      </c>
      <c r="G269" s="31">
        <f>'[2]Dist-Xfmr'!J97</f>
        <v>-2394745.9506417769</v>
      </c>
      <c r="H269" s="31">
        <f>'[2]Dist-Xfmr'!K97</f>
        <v>-487158.97152655735</v>
      </c>
      <c r="I269" s="31">
        <f>'[2]Dist-Xfmr'!L97</f>
        <v>-84671.199406332918</v>
      </c>
      <c r="J269" s="31">
        <f>'[2]Dist-Xfmr'!M97</f>
        <v>-196210.86863942846</v>
      </c>
      <c r="K269" s="31">
        <f>'[2]Dist-Xfmr'!N97</f>
        <v>-151964.35862473422</v>
      </c>
      <c r="L269" s="31">
        <f>'[2]Dist-Xfmr'!O97</f>
        <v>-5290.7053386061907</v>
      </c>
      <c r="M269" s="31">
        <f>'[2]Dist-Xfmr'!P97</f>
        <v>-2275.1467784654346</v>
      </c>
      <c r="N269" s="31">
        <f>'[2]Dist-Xfmr'!Q97</f>
        <v>-875612.60529832402</v>
      </c>
      <c r="O269" s="31">
        <f>'[2]Dist-Xfmr'!R97</f>
        <v>-1727.4466889614914</v>
      </c>
      <c r="P269" s="31">
        <f>'[2]Dist-Xfmr'!S97</f>
        <v>-1264.3221071081696</v>
      </c>
      <c r="Q269" s="38">
        <f>ROUND(SUM(F269:P269)-E269,0)</f>
        <v>0</v>
      </c>
    </row>
    <row r="270" spans="1:17">
      <c r="A270" s="40">
        <f>ROW()</f>
        <v>270</v>
      </c>
    </row>
    <row r="271" spans="1:17">
      <c r="A271" s="40">
        <f>ROW()</f>
        <v>271</v>
      </c>
      <c r="B271" s="29"/>
      <c r="C271" s="29" t="s">
        <v>57</v>
      </c>
      <c r="D271" s="27"/>
      <c r="E271" s="30">
        <f t="shared" ref="E271:P271" si="56">SUM(E267:E269)</f>
        <v>48613915.600807473</v>
      </c>
      <c r="F271" s="30">
        <f t="shared" si="56"/>
        <v>32211674.640610434</v>
      </c>
      <c r="G271" s="30">
        <f t="shared" si="56"/>
        <v>10474612.384647295</v>
      </c>
      <c r="H271" s="30">
        <f t="shared" si="56"/>
        <v>1069962.0293250845</v>
      </c>
      <c r="I271" s="30">
        <f t="shared" si="56"/>
        <v>175844.53670830512</v>
      </c>
      <c r="J271" s="30">
        <f t="shared" si="56"/>
        <v>-105103.55239493152</v>
      </c>
      <c r="K271" s="30">
        <f t="shared" si="56"/>
        <v>1239032.9388403932</v>
      </c>
      <c r="L271" s="30">
        <f t="shared" si="56"/>
        <v>4449.8263546316939</v>
      </c>
      <c r="M271" s="30">
        <f t="shared" si="56"/>
        <v>29473.767267646086</v>
      </c>
      <c r="N271" s="30">
        <f t="shared" si="56"/>
        <v>3495597.0427295356</v>
      </c>
      <c r="O271" s="30">
        <f t="shared" si="56"/>
        <v>10892.114445160427</v>
      </c>
      <c r="P271" s="30">
        <f t="shared" si="56"/>
        <v>7479.8722739265213</v>
      </c>
      <c r="Q271" s="38">
        <f>ROUND(SUM(F271:P271)-E271,0)</f>
        <v>0</v>
      </c>
    </row>
    <row r="272" spans="1:17">
      <c r="A272" s="40">
        <f>ROW()</f>
        <v>272</v>
      </c>
      <c r="Q272" s="38">
        <f>ROUND(SUM(F272:P272)-E272,0)</f>
        <v>0</v>
      </c>
    </row>
    <row r="273" spans="1:17">
      <c r="A273" s="40">
        <f>ROW()</f>
        <v>273</v>
      </c>
    </row>
    <row r="274" spans="1:17">
      <c r="A274" s="40">
        <f>ROW()</f>
        <v>274</v>
      </c>
      <c r="C274" s="29" t="s">
        <v>62</v>
      </c>
      <c r="D274" s="27">
        <f>[2]Inputs!L6</f>
        <v>7.4068174494757208E-2</v>
      </c>
      <c r="E274" s="29">
        <f t="shared" ref="E274:P274" si="57">$D274*E263</f>
        <v>30244871.929201812</v>
      </c>
      <c r="F274" s="29">
        <f t="shared" si="57"/>
        <v>19559438.004507672</v>
      </c>
      <c r="G274" s="29">
        <f t="shared" si="57"/>
        <v>6831323.1265888857</v>
      </c>
      <c r="H274" s="29">
        <f t="shared" si="57"/>
        <v>746171.30613756739</v>
      </c>
      <c r="I274" s="29">
        <f t="shared" si="57"/>
        <v>96510.944603037322</v>
      </c>
      <c r="J274" s="29">
        <f t="shared" si="57"/>
        <v>-6507.6110967894992</v>
      </c>
      <c r="K274" s="29">
        <f t="shared" si="57"/>
        <v>778791.69005281746</v>
      </c>
      <c r="L274" s="29">
        <f t="shared" si="57"/>
        <v>3115.2220719687307</v>
      </c>
      <c r="M274" s="29">
        <f t="shared" si="57"/>
        <v>17897.226828600837</v>
      </c>
      <c r="N274" s="29">
        <f t="shared" si="57"/>
        <v>2219808.3595594708</v>
      </c>
      <c r="O274" s="29">
        <f t="shared" si="57"/>
        <v>-849.16792741373888</v>
      </c>
      <c r="P274" s="29">
        <f t="shared" si="57"/>
        <v>-827.17212399870334</v>
      </c>
      <c r="Q274" s="38">
        <f>ROUND(SUM(F274:P274)-E274,0)</f>
        <v>0</v>
      </c>
    </row>
    <row r="275" spans="1:17">
      <c r="A275" s="40">
        <f>ROW()</f>
        <v>275</v>
      </c>
      <c r="C275" s="29" t="s">
        <v>69</v>
      </c>
      <c r="D275" s="27"/>
      <c r="E275" s="30">
        <f>SUM(F275:P275)</f>
        <v>27542776.197337866</v>
      </c>
      <c r="F275" s="30">
        <f>F268+((F274-F267)*(1/[2]Inputs!$H$20))-(F274-F267)</f>
        <v>17649384.920542829</v>
      </c>
      <c r="G275" s="30">
        <f>G268+((G274-G267)*(1/[2]Inputs!$H$20))-(G274-G267)</f>
        <v>6022476.0660286499</v>
      </c>
      <c r="H275" s="30">
        <f>H268+((H274-H267)*(1/[2]Inputs!$H$20))-(H274-H267)</f>
        <v>809250.20171770104</v>
      </c>
      <c r="I275" s="30">
        <f>I268+((I274-I267)*(1/[2]Inputs!$H$20))-(I274-I267)</f>
        <v>163784.97647304708</v>
      </c>
      <c r="J275" s="30">
        <f>J268+((J274-J267)*(1/[2]Inputs!$H$20))-(J274-J267)</f>
        <v>97629.74919169952</v>
      </c>
      <c r="K275" s="30">
        <f>K268+((K274-K267)*(1/[2]Inputs!$H$20))-(K274-K267)</f>
        <v>610431.81765117624</v>
      </c>
      <c r="L275" s="30">
        <f>L268+((L274-L267)*(1/[2]Inputs!$H$20))-(L274-L267)</f>
        <v>6618.214336245579</v>
      </c>
      <c r="M275" s="30">
        <f>M268+((M274-M267)*(1/[2]Inputs!$H$20))-(M274-M267)</f>
        <v>13810.924176370496</v>
      </c>
      <c r="N275" s="30">
        <f>N268+((N274-N267)*(1/[2]Inputs!$H$20))-(N274-N267)</f>
        <v>2146345.4135917588</v>
      </c>
      <c r="O275" s="30">
        <f>O268+((O274-O267)*(1/[2]Inputs!$H$20))-(O274-O267)</f>
        <v>13470.663141462765</v>
      </c>
      <c r="P275" s="30">
        <f>P268+((P274-P267)*(1/[2]Inputs!$H$20))-(P274-P267)</f>
        <v>9573.2504869286622</v>
      </c>
      <c r="Q275" s="38">
        <f>ROUND(SUM(F275:P275)-E275,0)</f>
        <v>0</v>
      </c>
    </row>
    <row r="276" spans="1:17">
      <c r="A276" s="40">
        <f>ROW()</f>
        <v>276</v>
      </c>
      <c r="C276" s="29" t="s">
        <v>56</v>
      </c>
      <c r="D276" s="27"/>
      <c r="E276" s="31">
        <f t="shared" ref="E276:P276" si="58">E269</f>
        <v>-9242618.7822755724</v>
      </c>
      <c r="F276" s="31">
        <f t="shared" si="58"/>
        <v>-5041697.2072252762</v>
      </c>
      <c r="G276" s="31">
        <f t="shared" si="58"/>
        <v>-2394745.9506417769</v>
      </c>
      <c r="H276" s="31">
        <f t="shared" si="58"/>
        <v>-487158.97152655735</v>
      </c>
      <c r="I276" s="31">
        <f t="shared" si="58"/>
        <v>-84671.199406332918</v>
      </c>
      <c r="J276" s="31">
        <f t="shared" si="58"/>
        <v>-196210.86863942846</v>
      </c>
      <c r="K276" s="31">
        <f t="shared" si="58"/>
        <v>-151964.35862473422</v>
      </c>
      <c r="L276" s="31">
        <f t="shared" si="58"/>
        <v>-5290.7053386061907</v>
      </c>
      <c r="M276" s="31">
        <f t="shared" si="58"/>
        <v>-2275.1467784654346</v>
      </c>
      <c r="N276" s="31">
        <f t="shared" si="58"/>
        <v>-875612.60529832402</v>
      </c>
      <c r="O276" s="31">
        <f t="shared" si="58"/>
        <v>-1727.4466889614914</v>
      </c>
      <c r="P276" s="31">
        <f t="shared" si="58"/>
        <v>-1264.3221071081696</v>
      </c>
      <c r="Q276" s="38">
        <f>ROUND(SUM(F276:P276)-E276,0)</f>
        <v>0</v>
      </c>
    </row>
    <row r="277" spans="1:17">
      <c r="A277" s="40">
        <f>ROW()</f>
        <v>277</v>
      </c>
    </row>
    <row r="278" spans="1:17">
      <c r="A278" s="40">
        <f>ROW()</f>
        <v>278</v>
      </c>
      <c r="C278" s="29" t="s">
        <v>64</v>
      </c>
      <c r="D278" s="27"/>
      <c r="E278" s="30">
        <f t="shared" ref="E278:P278" si="59">SUM(E274:E276)</f>
        <v>48545029.344264105</v>
      </c>
      <c r="F278" s="30">
        <f t="shared" si="59"/>
        <v>32167125.717825219</v>
      </c>
      <c r="G278" s="30">
        <f t="shared" si="59"/>
        <v>10459053.241975758</v>
      </c>
      <c r="H278" s="30">
        <f t="shared" si="59"/>
        <v>1068262.5363287111</v>
      </c>
      <c r="I278" s="30">
        <f t="shared" si="59"/>
        <v>175624.72166975148</v>
      </c>
      <c r="J278" s="30">
        <f t="shared" si="59"/>
        <v>-105088.73054451843</v>
      </c>
      <c r="K278" s="30">
        <f t="shared" si="59"/>
        <v>1237259.1490792595</v>
      </c>
      <c r="L278" s="30">
        <f t="shared" si="59"/>
        <v>4442.7310696081186</v>
      </c>
      <c r="M278" s="30">
        <f t="shared" si="59"/>
        <v>29433.004226505898</v>
      </c>
      <c r="N278" s="30">
        <f t="shared" si="59"/>
        <v>3490541.167852906</v>
      </c>
      <c r="O278" s="30">
        <f t="shared" si="59"/>
        <v>10894.048525087535</v>
      </c>
      <c r="P278" s="30">
        <f t="shared" si="59"/>
        <v>7481.7562558217887</v>
      </c>
      <c r="Q278" s="38">
        <f>ROUND(SUM(F278:P278)-E278,0)</f>
        <v>0</v>
      </c>
    </row>
    <row r="279" spans="1:17">
      <c r="C279" s="57"/>
    </row>
    <row r="280" spans="1:17">
      <c r="A280" s="40"/>
      <c r="B280" s="41"/>
      <c r="C280" s="41" t="str">
        <f>[2]Inputs!$C$4</f>
        <v>Rocky Mountain Power</v>
      </c>
      <c r="D280" s="42"/>
      <c r="E280" s="43"/>
      <c r="F280" s="41"/>
      <c r="G280" s="43"/>
      <c r="H280" s="43"/>
      <c r="I280" s="43"/>
      <c r="J280" s="41"/>
      <c r="K280" s="41"/>
      <c r="L280" s="41"/>
      <c r="M280" s="41"/>
      <c r="N280" s="41"/>
      <c r="O280" s="43"/>
      <c r="P280" s="43"/>
    </row>
    <row r="281" spans="1:17">
      <c r="A281" s="40"/>
      <c r="B281" s="41"/>
      <c r="C281" s="43" t="s">
        <v>85</v>
      </c>
      <c r="D281" s="42"/>
      <c r="E281" s="43"/>
      <c r="F281" s="41"/>
      <c r="G281" s="43"/>
      <c r="H281" s="41"/>
      <c r="I281" s="41"/>
      <c r="J281" s="41"/>
      <c r="K281" s="41"/>
      <c r="L281" s="41"/>
      <c r="M281" s="41"/>
      <c r="N281" s="41"/>
      <c r="O281" s="43"/>
      <c r="P281" s="43"/>
    </row>
    <row r="282" spans="1:17">
      <c r="A282" s="40"/>
      <c r="B282" s="41"/>
      <c r="C282" s="41" t="str">
        <f>[2]Inputs!$C$5</f>
        <v>State of Utah</v>
      </c>
      <c r="D282" s="42"/>
      <c r="E282" s="43"/>
      <c r="F282" s="41"/>
      <c r="G282" s="43"/>
      <c r="H282" s="41"/>
      <c r="I282" s="41"/>
      <c r="J282" s="41"/>
      <c r="K282" s="41"/>
      <c r="L282" s="41"/>
      <c r="M282" s="41"/>
      <c r="N282" s="41"/>
      <c r="O282" s="43"/>
      <c r="P282" s="43"/>
    </row>
    <row r="283" spans="1:17">
      <c r="A283" s="40"/>
      <c r="B283" s="41"/>
      <c r="C283" s="41" t="str">
        <f>[2]Inputs!$C$7</f>
        <v>2020 Protocol (Non Wgt)</v>
      </c>
      <c r="D283" s="42"/>
      <c r="E283" s="43"/>
      <c r="F283" s="41"/>
      <c r="G283" s="43"/>
      <c r="H283" s="41"/>
      <c r="I283" s="41"/>
      <c r="J283" s="41"/>
      <c r="K283" s="41"/>
      <c r="L283" s="41"/>
      <c r="M283" s="41"/>
      <c r="N283" s="41"/>
      <c r="O283" s="41"/>
      <c r="P283" s="41"/>
    </row>
    <row r="284" spans="1:17">
      <c r="A284" s="40"/>
      <c r="B284" s="44"/>
      <c r="C284" s="41" t="str">
        <f>[2]Inputs!C6</f>
        <v>12 Months Ended Dec 2020</v>
      </c>
      <c r="D284" s="42"/>
      <c r="E284" s="43"/>
      <c r="F284" s="41"/>
      <c r="G284" s="43"/>
      <c r="H284" s="41"/>
      <c r="I284" s="41"/>
      <c r="J284" s="41"/>
      <c r="K284" s="41"/>
      <c r="L284" s="41"/>
      <c r="M284" s="41"/>
      <c r="N284" s="41"/>
      <c r="O284" s="41"/>
      <c r="P284" s="41"/>
    </row>
    <row r="285" spans="1:17">
      <c r="A285" s="40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1:17">
      <c r="A286" s="40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1:17">
      <c r="A287" s="40"/>
      <c r="B287" s="29"/>
      <c r="C287" s="46" t="s">
        <v>2</v>
      </c>
      <c r="D287" s="47" t="s">
        <v>3</v>
      </c>
      <c r="E287" s="46" t="s">
        <v>4</v>
      </c>
      <c r="F287" s="46" t="s">
        <v>5</v>
      </c>
      <c r="G287" s="46" t="s">
        <v>6</v>
      </c>
      <c r="H287" s="46" t="s">
        <v>7</v>
      </c>
      <c r="I287" s="46" t="s">
        <v>8</v>
      </c>
      <c r="J287" s="46" t="s">
        <v>9</v>
      </c>
      <c r="K287" s="46" t="s">
        <v>10</v>
      </c>
      <c r="L287" s="46" t="s">
        <v>11</v>
      </c>
      <c r="M287" s="46" t="s">
        <v>12</v>
      </c>
      <c r="N287" s="46" t="s">
        <v>13</v>
      </c>
      <c r="O287" s="46" t="s">
        <v>14</v>
      </c>
      <c r="P287" s="46" t="s">
        <v>15</v>
      </c>
      <c r="Q287" s="46"/>
    </row>
    <row r="288" spans="1:17">
      <c r="A288" s="40"/>
      <c r="B288" s="29"/>
      <c r="C288" s="29"/>
      <c r="D288" s="27"/>
      <c r="E288" s="46"/>
      <c r="F288" s="48"/>
      <c r="G288" s="40"/>
      <c r="H288" s="40"/>
      <c r="I288" s="40"/>
      <c r="J288" s="40"/>
      <c r="K288" s="48"/>
      <c r="L288" s="40"/>
      <c r="M288" s="40"/>
      <c r="N288" s="40"/>
      <c r="O288" s="45"/>
      <c r="P288" s="45"/>
      <c r="Q288" s="49" t="s">
        <v>16</v>
      </c>
    </row>
    <row r="289" spans="1:17" ht="38.25">
      <c r="A289" s="40"/>
      <c r="B289" s="50"/>
      <c r="C289" s="51" t="s">
        <v>17</v>
      </c>
      <c r="D289" s="52"/>
      <c r="E289" s="17" t="str">
        <f>'[2]P+T+D+R+M'!H$10</f>
        <v>Utah
Jurisdiction
Normalized</v>
      </c>
      <c r="F289" s="17" t="str">
        <f>'[2]P+T+D+R+M'!I$10</f>
        <v>Residential
Sch 1</v>
      </c>
      <c r="G289" s="17" t="str">
        <f>'[2]P+T+D+R+M'!J$10</f>
        <v>General
Large Dist.
Sch 6</v>
      </c>
      <c r="H289" s="17" t="str">
        <f>'[2]P+T+D+R+M'!K$10</f>
        <v>General
+1 MW
Sch 8</v>
      </c>
      <c r="I289" s="17" t="str">
        <f>'[2]P+T+D+R+M'!L$10</f>
        <v>Street &amp; Area
Lighting
Sch. 7,11,12</v>
      </c>
      <c r="J289" s="17" t="str">
        <f>'[2]P+T+D+R+M'!M$10</f>
        <v>General
Trans
Sch 9</v>
      </c>
      <c r="K289" s="17" t="str">
        <f>'[2]P+T+D+R+M'!N$10</f>
        <v>Irrigation
Sch 10</v>
      </c>
      <c r="L289" s="17" t="str">
        <f>'[2]P+T+D+R+M'!O$10</f>
        <v>Traffic
Signals
Sch 15</v>
      </c>
      <c r="M289" s="17" t="str">
        <f>'[2]P+T+D+R+M'!P$10</f>
        <v>Outdoor
Lighting
Sch 15</v>
      </c>
      <c r="N289" s="17" t="str">
        <f>'[2]P+T+D+R+M'!Q$10</f>
        <v>General
Small Dist.
Sch 23</v>
      </c>
      <c r="O289" s="17" t="str">
        <f>'[2]P+T+D+R+M'!R$10</f>
        <v>Industrial
Cust 1</v>
      </c>
      <c r="P289" s="17" t="str">
        <f>'[2]P+T+D+R+M'!S$10</f>
        <v>Industrial
Cust 2</v>
      </c>
      <c r="Q289" s="53">
        <f>ROUND(SUM(Q294:Q348),0)</f>
        <v>0</v>
      </c>
    </row>
    <row r="290" spans="1:17">
      <c r="A290" s="40"/>
      <c r="B290" s="50"/>
      <c r="C290" s="51"/>
      <c r="D290" s="52"/>
      <c r="E290" s="51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30"/>
    </row>
    <row r="291" spans="1:17">
      <c r="A291" s="40"/>
      <c r="B291" s="50"/>
      <c r="C291" s="2" t="s">
        <v>18</v>
      </c>
      <c r="D291" s="52"/>
      <c r="E291" s="46">
        <f>'[2]Dist-Service'!H12</f>
        <v>32238745.484379169</v>
      </c>
      <c r="F291" s="46">
        <f>'[2]Dist-Service'!I12</f>
        <v>24859847.760788433</v>
      </c>
      <c r="G291" s="46">
        <f>'[2]Dist-Service'!J12</f>
        <v>2575510.1245877664</v>
      </c>
      <c r="H291" s="46">
        <f>'[2]Dist-Service'!K12</f>
        <v>250533.21403224929</v>
      </c>
      <c r="I291" s="46">
        <f>'[2]Dist-Service'!L12</f>
        <v>38582.51988859073</v>
      </c>
      <c r="J291" s="46">
        <f>'[2]Dist-Service'!M12</f>
        <v>57813.365326742838</v>
      </c>
      <c r="K291" s="46">
        <f>'[2]Dist-Service'!N12</f>
        <v>32513.71873563404</v>
      </c>
      <c r="L291" s="46">
        <f>'[2]Dist-Service'!O12</f>
        <v>113813.40365782389</v>
      </c>
      <c r="M291" s="46">
        <f>'[2]Dist-Service'!P12</f>
        <v>70377.681969812023</v>
      </c>
      <c r="N291" s="46">
        <f>'[2]Dist-Service'!Q12</f>
        <v>4226249.9576650299</v>
      </c>
      <c r="O291" s="46">
        <f>'[2]Dist-Service'!R12</f>
        <v>8098.4372372595208</v>
      </c>
      <c r="P291" s="46">
        <f>'[2]Dist-Service'!S12</f>
        <v>5405.3004898234412</v>
      </c>
      <c r="Q291" s="30"/>
    </row>
    <row r="292" spans="1:17">
      <c r="A292" s="40"/>
      <c r="B292" s="29"/>
      <c r="C292" s="29"/>
      <c r="D292" s="27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7">
      <c r="A293" s="40">
        <f>ROW()</f>
        <v>293</v>
      </c>
      <c r="B293" s="29"/>
      <c r="C293" s="29" t="s">
        <v>19</v>
      </c>
      <c r="D293" s="27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7">
      <c r="A294" s="40">
        <f>ROW()</f>
        <v>294</v>
      </c>
      <c r="B294" s="29"/>
      <c r="C294" s="29" t="s">
        <v>20</v>
      </c>
      <c r="D294" s="27"/>
      <c r="E294" s="48">
        <f t="shared" ref="E294:E302" si="60">SUM(F294:P294)</f>
        <v>2589477.945975672</v>
      </c>
      <c r="F294" s="29">
        <f>'[2]Dist-Service'!I15</f>
        <v>1554510.5493986115</v>
      </c>
      <c r="G294" s="29">
        <f>'[2]Dist-Service'!J15</f>
        <v>566969.16217109747</v>
      </c>
      <c r="H294" s="29">
        <f>'[2]Dist-Service'!K15</f>
        <v>122982.44148169985</v>
      </c>
      <c r="I294" s="29">
        <f>'[2]Dist-Service'!L15</f>
        <v>21364.600007211589</v>
      </c>
      <c r="J294" s="29">
        <f>'[2]Dist-Service'!M15</f>
        <v>58593.232402456764</v>
      </c>
      <c r="K294" s="29">
        <f>'[2]Dist-Service'!N15</f>
        <v>34385.739199410396</v>
      </c>
      <c r="L294" s="29">
        <f>'[2]Dist-Service'!O15</f>
        <v>1311.7119422619801</v>
      </c>
      <c r="M294" s="29">
        <f>'[2]Dist-Service'!P15</f>
        <v>535.1647858147561</v>
      </c>
      <c r="N294" s="29">
        <f>'[2]Dist-Service'!Q15</f>
        <v>214638.45096957032</v>
      </c>
      <c r="O294" s="29">
        <f>'[2]Dist-Service'!R15</f>
        <v>8317.6102346863536</v>
      </c>
      <c r="P294" s="29">
        <f>'[2]Dist-Service'!S15</f>
        <v>5869.2833828511002</v>
      </c>
      <c r="Q294" s="38">
        <f t="shared" ref="Q294:Q302" si="61">ROUND(SUM(F294:P294)-E294,0)</f>
        <v>0</v>
      </c>
    </row>
    <row r="295" spans="1:17">
      <c r="A295" s="40">
        <f>ROW()</f>
        <v>295</v>
      </c>
      <c r="B295" s="29"/>
      <c r="C295" s="29" t="s">
        <v>21</v>
      </c>
      <c r="D295" s="27"/>
      <c r="E295" s="48">
        <f t="shared" si="60"/>
        <v>8734631.0041847341</v>
      </c>
      <c r="F295" s="29">
        <f>'[2]Dist-Service'!I16</f>
        <v>7000274.6509931209</v>
      </c>
      <c r="G295" s="29">
        <f>'[2]Dist-Service'!J16</f>
        <v>646700.79172403179</v>
      </c>
      <c r="H295" s="29">
        <f>'[2]Dist-Service'!K16</f>
        <v>62923.301108493688</v>
      </c>
      <c r="I295" s="29">
        <f>'[2]Dist-Service'!L16</f>
        <v>5490.0509173662122</v>
      </c>
      <c r="J295" s="29">
        <f>'[2]Dist-Service'!M16</f>
        <v>492.44421975931789</v>
      </c>
      <c r="K295" s="29">
        <f>'[2]Dist-Service'!N16</f>
        <v>8757.2178008844676</v>
      </c>
      <c r="L295" s="29">
        <f>'[2]Dist-Service'!O16</f>
        <v>23497.416816872021</v>
      </c>
      <c r="M295" s="29">
        <f>'[2]Dist-Service'!P16</f>
        <v>5708.7457500899782</v>
      </c>
      <c r="N295" s="29">
        <f>'[2]Dist-Service'!Q16</f>
        <v>980736.33336155524</v>
      </c>
      <c r="O295" s="29">
        <f>'[2]Dist-Service'!R16</f>
        <v>25.025746279799229</v>
      </c>
      <c r="P295" s="29">
        <f>'[2]Dist-Service'!S16</f>
        <v>25.025746279799229</v>
      </c>
      <c r="Q295" s="38">
        <f t="shared" si="61"/>
        <v>0</v>
      </c>
    </row>
    <row r="296" spans="1:17">
      <c r="A296" s="40">
        <f>ROW()</f>
        <v>296</v>
      </c>
      <c r="B296" s="29"/>
      <c r="C296" s="29" t="s">
        <v>22</v>
      </c>
      <c r="D296" s="27"/>
      <c r="E296" s="48">
        <f t="shared" si="60"/>
        <v>600492.29702821572</v>
      </c>
      <c r="F296" s="29">
        <f>'[2]Dist-Service'!I17</f>
        <v>385122.71694313933</v>
      </c>
      <c r="G296" s="29">
        <f>'[2]Dist-Service'!J17</f>
        <v>123984.67554335568</v>
      </c>
      <c r="H296" s="29">
        <f>'[2]Dist-Service'!K17</f>
        <v>24707.407886024936</v>
      </c>
      <c r="I296" s="29">
        <f>'[2]Dist-Service'!L17</f>
        <v>5321.7307918743445</v>
      </c>
      <c r="J296" s="29">
        <f>'[2]Dist-Service'!M17</f>
        <v>655.40906635630563</v>
      </c>
      <c r="K296" s="29">
        <f>'[2]Dist-Service'!N17</f>
        <v>8497.5221450000281</v>
      </c>
      <c r="L296" s="29">
        <f>'[2]Dist-Service'!O17</f>
        <v>324.65707415566123</v>
      </c>
      <c r="M296" s="29">
        <f>'[2]Dist-Service'!P17</f>
        <v>137.37563207611285</v>
      </c>
      <c r="N296" s="29">
        <f>'[2]Dist-Service'!Q17</f>
        <v>51649.645870687942</v>
      </c>
      <c r="O296" s="29">
        <f>'[2]Dist-Service'!R17</f>
        <v>49.951474990023236</v>
      </c>
      <c r="P296" s="29">
        <f>'[2]Dist-Service'!S17</f>
        <v>41.204600555471984</v>
      </c>
      <c r="Q296" s="38">
        <f t="shared" si="61"/>
        <v>0</v>
      </c>
    </row>
    <row r="297" spans="1:17">
      <c r="A297" s="40">
        <f>ROW()</f>
        <v>297</v>
      </c>
      <c r="B297" s="29"/>
      <c r="C297" s="29" t="s">
        <v>23</v>
      </c>
      <c r="D297" s="27"/>
      <c r="E297" s="48">
        <f t="shared" si="60"/>
        <v>2387857.8713969467</v>
      </c>
      <c r="F297" s="29">
        <f>'[2]Dist-Service'!I18</f>
        <v>1536664.7190479212</v>
      </c>
      <c r="G297" s="29">
        <f>'[2]Dist-Service'!J18</f>
        <v>501045.04210496915</v>
      </c>
      <c r="H297" s="29">
        <f>'[2]Dist-Service'!K18</f>
        <v>98790.500573608035</v>
      </c>
      <c r="I297" s="29">
        <f>'[2]Dist-Service'!L18</f>
        <v>13607.645962023051</v>
      </c>
      <c r="J297" s="29">
        <f>'[2]Dist-Service'!M18</f>
        <v>991.60939820329668</v>
      </c>
      <c r="K297" s="29">
        <f>'[2]Dist-Service'!N18</f>
        <v>34766.435008198889</v>
      </c>
      <c r="L297" s="29">
        <f>'[2]Dist-Service'!O18</f>
        <v>1225.7998573983089</v>
      </c>
      <c r="M297" s="29">
        <f>'[2]Dist-Service'!P18</f>
        <v>518.35109317699789</v>
      </c>
      <c r="N297" s="29">
        <f>'[2]Dist-Service'!Q18</f>
        <v>200233.79222851965</v>
      </c>
      <c r="O297" s="29">
        <f>'[2]Dist-Service'!R18</f>
        <v>6.0426114153354309</v>
      </c>
      <c r="P297" s="29">
        <f>'[2]Dist-Service'!S18</f>
        <v>7.9335115119307131</v>
      </c>
      <c r="Q297" s="38">
        <f t="shared" si="61"/>
        <v>0</v>
      </c>
    </row>
    <row r="298" spans="1:17">
      <c r="A298" s="40">
        <f>ROW()</f>
        <v>298</v>
      </c>
      <c r="B298" s="29"/>
      <c r="C298" s="29" t="s">
        <v>24</v>
      </c>
      <c r="D298" s="27"/>
      <c r="E298" s="48">
        <f t="shared" si="60"/>
        <v>4781559.9540881552</v>
      </c>
      <c r="F298" s="29">
        <f>'[2]Dist-Service'!I19</f>
        <v>3477341.1507803146</v>
      </c>
      <c r="G298" s="29">
        <f>'[2]Dist-Service'!J19</f>
        <v>524524.55317116145</v>
      </c>
      <c r="H298" s="29">
        <f>'[2]Dist-Service'!K19</f>
        <v>68881.628262153259</v>
      </c>
      <c r="I298" s="29">
        <f>'[2]Dist-Service'!L19</f>
        <v>28662.229618830883</v>
      </c>
      <c r="J298" s="29">
        <f>'[2]Dist-Service'!M19</f>
        <v>1369.1514003346399</v>
      </c>
      <c r="K298" s="29">
        <f>'[2]Dist-Service'!N19</f>
        <v>21383.808273487935</v>
      </c>
      <c r="L298" s="29">
        <f>'[2]Dist-Service'!O19</f>
        <v>15651.432177875313</v>
      </c>
      <c r="M298" s="29">
        <f>'[2]Dist-Service'!P19</f>
        <v>12567.951798480313</v>
      </c>
      <c r="N298" s="29">
        <f>'[2]Dist-Service'!Q19</f>
        <v>631207.3216030281</v>
      </c>
      <c r="O298" s="29">
        <f>'[2]Dist-Service'!R19</f>
        <v>-8.6644668036215293</v>
      </c>
      <c r="P298" s="29">
        <f>'[2]Dist-Service'!S19</f>
        <v>-20.608530707814854</v>
      </c>
      <c r="Q298" s="38">
        <f t="shared" si="61"/>
        <v>0</v>
      </c>
    </row>
    <row r="299" spans="1:17">
      <c r="A299" s="40">
        <f>ROW()</f>
        <v>299</v>
      </c>
      <c r="B299" s="29"/>
      <c r="C299" s="29" t="s">
        <v>25</v>
      </c>
      <c r="D299" s="27"/>
      <c r="E299" s="48">
        <f t="shared" si="60"/>
        <v>1082890.9736095013</v>
      </c>
      <c r="F299" s="29">
        <f>'[2]Dist-Service'!I20</f>
        <v>787521.5160946314</v>
      </c>
      <c r="G299" s="29">
        <f>'[2]Dist-Service'!J20</f>
        <v>118790.29218905314</v>
      </c>
      <c r="H299" s="29">
        <f>'[2]Dist-Service'!K20</f>
        <v>15599.782123161825</v>
      </c>
      <c r="I299" s="29">
        <f>'[2]Dist-Service'!L20</f>
        <v>6491.2016236914105</v>
      </c>
      <c r="J299" s="29">
        <f>'[2]Dist-Service'!M20</f>
        <v>310.07489337440097</v>
      </c>
      <c r="K299" s="29">
        <f>'[2]Dist-Service'!N20</f>
        <v>4842.8406593454902</v>
      </c>
      <c r="L299" s="29">
        <f>'[2]Dist-Service'!O20</f>
        <v>3544.6161487511231</v>
      </c>
      <c r="M299" s="29">
        <f>'[2]Dist-Service'!P20</f>
        <v>2846.2931951104251</v>
      </c>
      <c r="N299" s="29">
        <f>'[2]Dist-Service'!Q20</f>
        <v>142950.98620602733</v>
      </c>
      <c r="O299" s="29">
        <f>'[2]Dist-Service'!R20</f>
        <v>-1.9622618942085812</v>
      </c>
      <c r="P299" s="29">
        <f>'[2]Dist-Service'!S20</f>
        <v>-4.667261750794621</v>
      </c>
      <c r="Q299" s="38">
        <f t="shared" si="61"/>
        <v>0</v>
      </c>
    </row>
    <row r="300" spans="1:17">
      <c r="A300" s="40">
        <f>ROW()</f>
        <v>300</v>
      </c>
      <c r="B300" s="29"/>
      <c r="C300" s="29" t="s">
        <v>26</v>
      </c>
      <c r="D300" s="27"/>
      <c r="E300" s="48">
        <f t="shared" si="60"/>
        <v>-4070290.4923100523</v>
      </c>
      <c r="F300" s="29">
        <f>'[2]Dist-Service'!I21</f>
        <v>-2619365.1936871521</v>
      </c>
      <c r="G300" s="29">
        <f>'[2]Dist-Service'!J21</f>
        <v>-854070.46019278176</v>
      </c>
      <c r="H300" s="29">
        <f>'[2]Dist-Service'!K21</f>
        <v>-168396.13447347571</v>
      </c>
      <c r="I300" s="29">
        <f>'[2]Dist-Service'!L21</f>
        <v>-23195.296774318111</v>
      </c>
      <c r="J300" s="29">
        <f>'[2]Dist-Service'!M21</f>
        <v>-1690.2757714096888</v>
      </c>
      <c r="K300" s="29">
        <f>'[2]Dist-Service'!N21</f>
        <v>-59262.107498299847</v>
      </c>
      <c r="L300" s="29">
        <f>'[2]Dist-Service'!O21</f>
        <v>-2089.4717247657936</v>
      </c>
      <c r="M300" s="29">
        <f>'[2]Dist-Service'!P21</f>
        <v>-883.56997772340492</v>
      </c>
      <c r="N300" s="29">
        <f>'[2]Dist-Service'!Q21</f>
        <v>-341314.15881554643</v>
      </c>
      <c r="O300" s="29">
        <f>'[2]Dist-Service'!R21</f>
        <v>-10.300103740334976</v>
      </c>
      <c r="P300" s="29">
        <f>'[2]Dist-Service'!S21</f>
        <v>-13.523290839229313</v>
      </c>
      <c r="Q300" s="38">
        <f t="shared" si="61"/>
        <v>0</v>
      </c>
    </row>
    <row r="301" spans="1:17">
      <c r="A301" s="40">
        <f>ROW()</f>
        <v>301</v>
      </c>
      <c r="B301" s="29"/>
      <c r="C301" s="29" t="s">
        <v>27</v>
      </c>
      <c r="E301" s="48">
        <f t="shared" si="60"/>
        <v>-61674.92404748359</v>
      </c>
      <c r="F301" s="29">
        <f>'[2]Dist-Service'!I22</f>
        <v>-39689.832870280385</v>
      </c>
      <c r="G301" s="29">
        <f>'[2]Dist-Service'!J22</f>
        <v>-12941.270620145384</v>
      </c>
      <c r="H301" s="29">
        <f>'[2]Dist-Service'!K22</f>
        <v>-2551.6161126984034</v>
      </c>
      <c r="I301" s="29">
        <f>'[2]Dist-Service'!L22</f>
        <v>-351.46586454152714</v>
      </c>
      <c r="J301" s="29">
        <f>'[2]Dist-Service'!M22</f>
        <v>-25.61184024038285</v>
      </c>
      <c r="K301" s="29">
        <f>'[2]Dist-Service'!N22</f>
        <v>-897.96686151928702</v>
      </c>
      <c r="L301" s="29">
        <f>'[2]Dist-Service'!O22</f>
        <v>-31.660641953630474</v>
      </c>
      <c r="M301" s="29">
        <f>'[2]Dist-Service'!P22</f>
        <v>-13.388260953286453</v>
      </c>
      <c r="N301" s="29">
        <f>'[2]Dist-Service'!Q22</f>
        <v>-5171.7499920583232</v>
      </c>
      <c r="O301" s="29">
        <f>'[2]Dist-Service'!R22</f>
        <v>-0.15607193566811661</v>
      </c>
      <c r="P301" s="29">
        <f>'[2]Dist-Service'!S22</f>
        <v>-0.20491115731352708</v>
      </c>
      <c r="Q301" s="38">
        <f t="shared" si="61"/>
        <v>0</v>
      </c>
    </row>
    <row r="302" spans="1:17">
      <c r="A302" s="40">
        <f>ROW()</f>
        <v>302</v>
      </c>
      <c r="B302" s="29"/>
      <c r="C302" s="29" t="s">
        <v>28</v>
      </c>
      <c r="E302" s="48">
        <f t="shared" si="60"/>
        <v>-17.076277018965776</v>
      </c>
      <c r="F302" s="29">
        <f>'[2]Dist-Service'!I23</f>
        <v>-6.3655314687465703</v>
      </c>
      <c r="G302" s="29">
        <f>'[2]Dist-Service'!J23</f>
        <v>-4.6788025772236201</v>
      </c>
      <c r="H302" s="29">
        <f>'[2]Dist-Service'!K23</f>
        <v>-1.2387328749243405</v>
      </c>
      <c r="I302" s="29">
        <f>'[2]Dist-Service'!L23</f>
        <v>-1.6856689056657416E-2</v>
      </c>
      <c r="J302" s="29">
        <f>'[2]Dist-Service'!M23</f>
        <v>-2.8424630823721815</v>
      </c>
      <c r="K302" s="29">
        <f>'[2]Dist-Service'!N23</f>
        <v>-0.1671774127641982</v>
      </c>
      <c r="L302" s="29">
        <f>'[2]Dist-Service'!O23</f>
        <v>-4.8096924158357477E-3</v>
      </c>
      <c r="M302" s="29">
        <f>'[2]Dist-Service'!P23</f>
        <v>-3.766514508572395E-3</v>
      </c>
      <c r="N302" s="29">
        <f>'[2]Dist-Service'!Q23</f>
        <v>-1.077685518152329</v>
      </c>
      <c r="O302" s="29">
        <f>'[2]Dist-Service'!R23</f>
        <v>-0.41000279931851774</v>
      </c>
      <c r="P302" s="29">
        <f>'[2]Dist-Service'!S23</f>
        <v>-0.27044838948294797</v>
      </c>
      <c r="Q302" s="38">
        <f t="shared" si="61"/>
        <v>0</v>
      </c>
    </row>
    <row r="303" spans="1:17">
      <c r="A303" s="40">
        <f>ROW()</f>
        <v>303</v>
      </c>
      <c r="B303" s="29"/>
      <c r="D303" s="27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7">
      <c r="A304" s="40">
        <f>ROW()</f>
        <v>304</v>
      </c>
      <c r="B304" s="29"/>
      <c r="C304" s="29" t="s">
        <v>29</v>
      </c>
      <c r="D304" s="27"/>
      <c r="E304" s="54">
        <f t="shared" ref="E304:P304" si="62">SUM(E294:E302)</f>
        <v>16044927.553648667</v>
      </c>
      <c r="F304" s="54">
        <f t="shared" si="62"/>
        <v>12082373.911168836</v>
      </c>
      <c r="G304" s="54">
        <f t="shared" si="62"/>
        <v>1614998.1072881646</v>
      </c>
      <c r="H304" s="54">
        <f t="shared" si="62"/>
        <v>222936.07211609258</v>
      </c>
      <c r="I304" s="54">
        <f t="shared" si="62"/>
        <v>57390.679425448805</v>
      </c>
      <c r="J304" s="54">
        <f t="shared" si="62"/>
        <v>60693.191305752283</v>
      </c>
      <c r="K304" s="54">
        <f t="shared" si="62"/>
        <v>52473.321549095286</v>
      </c>
      <c r="L304" s="54">
        <f t="shared" si="62"/>
        <v>43434.496840902568</v>
      </c>
      <c r="M304" s="54">
        <f t="shared" si="62"/>
        <v>21416.920249557385</v>
      </c>
      <c r="N304" s="54">
        <f t="shared" si="62"/>
        <v>1874929.5437462658</v>
      </c>
      <c r="O304" s="54">
        <f t="shared" si="62"/>
        <v>8377.1371601983592</v>
      </c>
      <c r="P304" s="54">
        <f t="shared" si="62"/>
        <v>5904.1727983536675</v>
      </c>
      <c r="Q304" s="38">
        <f>ROUND(SUM(F304:P304)-E304,0)</f>
        <v>0</v>
      </c>
    </row>
    <row r="305" spans="1:17">
      <c r="A305" s="40">
        <f>ROW()</f>
        <v>305</v>
      </c>
      <c r="B305" s="29"/>
      <c r="C305" s="29"/>
      <c r="D305" s="27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7">
      <c r="A306" s="40">
        <f>ROW()</f>
        <v>306</v>
      </c>
      <c r="B306" s="29"/>
      <c r="C306" s="29"/>
      <c r="D306" s="27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7">
      <c r="A307" s="40">
        <f>ROW()</f>
        <v>307</v>
      </c>
      <c r="B307" s="29"/>
      <c r="C307" s="29" t="s">
        <v>31</v>
      </c>
      <c r="D307" s="27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7">
      <c r="A308" s="40">
        <f>ROW()</f>
        <v>308</v>
      </c>
      <c r="B308" s="29"/>
      <c r="C308" s="29" t="s">
        <v>32</v>
      </c>
      <c r="D308" s="27"/>
      <c r="E308" s="48">
        <f t="shared" ref="E308:E318" si="63">SUM(F308:P308)</f>
        <v>387353865.45122361</v>
      </c>
      <c r="F308" s="29">
        <f>'[2]Dist-Service'!I31</f>
        <v>310011732.25697917</v>
      </c>
      <c r="G308" s="29">
        <f>'[2]Dist-Service'!J31</f>
        <v>29034628.262219045</v>
      </c>
      <c r="H308" s="29">
        <f>'[2]Dist-Service'!K31</f>
        <v>2881484.3980869441</v>
      </c>
      <c r="I308" s="29">
        <f>'[2]Dist-Service'!L31</f>
        <v>265623.95297731512</v>
      </c>
      <c r="J308" s="29">
        <f>'[2]Dist-Service'!M31</f>
        <v>23825.822791467264</v>
      </c>
      <c r="K308" s="29">
        <f>'[2]Dist-Service'!N31</f>
        <v>423698.58574466087</v>
      </c>
      <c r="L308" s="29">
        <f>'[2]Dist-Service'!O31</f>
        <v>1036264.5214898571</v>
      </c>
      <c r="M308" s="29">
        <f>'[2]Dist-Service'!P31</f>
        <v>252024.04508592104</v>
      </c>
      <c r="N308" s="29">
        <f>'[2]Dist-Service'!Q31</f>
        <v>43422161.975247577</v>
      </c>
      <c r="O308" s="29">
        <f>'[2]Dist-Service'!R31</f>
        <v>1210.815300823592</v>
      </c>
      <c r="P308" s="29">
        <f>'[2]Dist-Service'!S31</f>
        <v>1210.815300823592</v>
      </c>
      <c r="Q308" s="38">
        <f t="shared" ref="Q308:Q318" si="64">ROUND(SUM(F308:P308)-E308,0)</f>
        <v>0</v>
      </c>
    </row>
    <row r="309" spans="1:17">
      <c r="A309" s="40">
        <f>ROW()</f>
        <v>309</v>
      </c>
      <c r="B309" s="29"/>
      <c r="C309" s="29" t="s">
        <v>33</v>
      </c>
      <c r="D309" s="27"/>
      <c r="E309" s="48">
        <f t="shared" si="63"/>
        <v>673958.13138772815</v>
      </c>
      <c r="F309" s="29">
        <f>'[2]Dist-Service'!I32</f>
        <v>367477.16402950848</v>
      </c>
      <c r="G309" s="29">
        <f>'[2]Dist-Service'!J32</f>
        <v>196838.37088849643</v>
      </c>
      <c r="H309" s="29">
        <f>'[2]Dist-Service'!K32</f>
        <v>44919.493445599423</v>
      </c>
      <c r="I309" s="29">
        <f>'[2]Dist-Service'!L32</f>
        <v>162.44600609273007</v>
      </c>
      <c r="J309" s="29">
        <f>'[2]Dist-Service'!M32</f>
        <v>0</v>
      </c>
      <c r="K309" s="29">
        <f>'[2]Dist-Service'!N32</f>
        <v>11771.995140045072</v>
      </c>
      <c r="L309" s="29">
        <f>'[2]Dist-Service'!O32</f>
        <v>159.07397895211145</v>
      </c>
      <c r="M309" s="29">
        <f>'[2]Dist-Service'!P32</f>
        <v>36.546718866735596</v>
      </c>
      <c r="N309" s="29">
        <f>'[2]Dist-Service'!Q32</f>
        <v>52593.041180167231</v>
      </c>
      <c r="O309" s="29">
        <f>'[2]Dist-Service'!R32</f>
        <v>0</v>
      </c>
      <c r="P309" s="29">
        <f>'[2]Dist-Service'!S32</f>
        <v>0</v>
      </c>
      <c r="Q309" s="38">
        <f t="shared" si="64"/>
        <v>0</v>
      </c>
    </row>
    <row r="310" spans="1:17">
      <c r="A310" s="40">
        <f>ROW()</f>
        <v>310</v>
      </c>
      <c r="B310" s="29"/>
      <c r="C310" s="29" t="s">
        <v>34</v>
      </c>
      <c r="D310" s="27"/>
      <c r="E310" s="48">
        <f t="shared" si="63"/>
        <v>0</v>
      </c>
      <c r="F310" s="29">
        <f>'[2]Dist-Service'!I33</f>
        <v>0</v>
      </c>
      <c r="G310" s="29">
        <f>'[2]Dist-Service'!J33</f>
        <v>0</v>
      </c>
      <c r="H310" s="29">
        <f>'[2]Dist-Service'!K33</f>
        <v>0</v>
      </c>
      <c r="I310" s="29">
        <f>'[2]Dist-Service'!L33</f>
        <v>0</v>
      </c>
      <c r="J310" s="29">
        <f>'[2]Dist-Service'!M33</f>
        <v>0</v>
      </c>
      <c r="K310" s="29">
        <f>'[2]Dist-Service'!N33</f>
        <v>0</v>
      </c>
      <c r="L310" s="29">
        <f>'[2]Dist-Service'!O33</f>
        <v>0</v>
      </c>
      <c r="M310" s="29">
        <f>'[2]Dist-Service'!P33</f>
        <v>0</v>
      </c>
      <c r="N310" s="29">
        <f>'[2]Dist-Service'!Q33</f>
        <v>0</v>
      </c>
      <c r="O310" s="29">
        <f>'[2]Dist-Service'!R33</f>
        <v>0</v>
      </c>
      <c r="P310" s="29">
        <f>'[2]Dist-Service'!S33</f>
        <v>0</v>
      </c>
      <c r="Q310" s="38">
        <f t="shared" si="64"/>
        <v>0</v>
      </c>
    </row>
    <row r="311" spans="1:17">
      <c r="A311" s="40">
        <f>ROW()</f>
        <v>311</v>
      </c>
      <c r="B311" s="29"/>
      <c r="C311" s="2" t="s">
        <v>35</v>
      </c>
      <c r="D311" s="27"/>
      <c r="E311" s="48">
        <f t="shared" si="63"/>
        <v>0</v>
      </c>
      <c r="F311" s="29">
        <f>'[2]Dist-Service'!I34</f>
        <v>0</v>
      </c>
      <c r="G311" s="29">
        <f>'[2]Dist-Service'!J34</f>
        <v>0</v>
      </c>
      <c r="H311" s="29">
        <f>'[2]Dist-Service'!K34</f>
        <v>0</v>
      </c>
      <c r="I311" s="29">
        <f>'[2]Dist-Service'!L34</f>
        <v>0</v>
      </c>
      <c r="J311" s="29">
        <f>'[2]Dist-Service'!M34</f>
        <v>0</v>
      </c>
      <c r="K311" s="29">
        <f>'[2]Dist-Service'!N34</f>
        <v>0</v>
      </c>
      <c r="L311" s="29">
        <f>'[2]Dist-Service'!O34</f>
        <v>0</v>
      </c>
      <c r="M311" s="29">
        <f>'[2]Dist-Service'!P34</f>
        <v>0</v>
      </c>
      <c r="N311" s="29">
        <f>'[2]Dist-Service'!Q34</f>
        <v>0</v>
      </c>
      <c r="O311" s="29">
        <f>'[2]Dist-Service'!R34</f>
        <v>0</v>
      </c>
      <c r="P311" s="29">
        <f>'[2]Dist-Service'!S34</f>
        <v>0</v>
      </c>
      <c r="Q311" s="38">
        <f t="shared" si="64"/>
        <v>0</v>
      </c>
    </row>
    <row r="312" spans="1:17">
      <c r="A312" s="40">
        <f>ROW()</f>
        <v>312</v>
      </c>
      <c r="B312" s="29"/>
      <c r="C312" s="29" t="s">
        <v>36</v>
      </c>
      <c r="D312" s="27"/>
      <c r="E312" s="48">
        <f t="shared" si="63"/>
        <v>425369.65987190534</v>
      </c>
      <c r="F312" s="29">
        <f>'[2]Dist-Service'!I35</f>
        <v>273012.68005274876</v>
      </c>
      <c r="G312" s="29">
        <f>'[2]Dist-Service'!J35</f>
        <v>87775.519570170844</v>
      </c>
      <c r="H312" s="29">
        <f>'[2]Dist-Service'!K35</f>
        <v>17478.096899158689</v>
      </c>
      <c r="I312" s="29">
        <f>'[2]Dist-Service'!L35</f>
        <v>3775.7262572062477</v>
      </c>
      <c r="J312" s="29">
        <f>'[2]Dist-Service'!M35</f>
        <v>338.67346564550519</v>
      </c>
      <c r="K312" s="29">
        <f>'[2]Dist-Service'!N35</f>
        <v>6022.6867999133092</v>
      </c>
      <c r="L312" s="29">
        <f>'[2]Dist-Service'!O35</f>
        <v>230.17346235899765</v>
      </c>
      <c r="M312" s="29">
        <f>'[2]Dist-Service'!P35</f>
        <v>97.318761329896205</v>
      </c>
      <c r="N312" s="29">
        <f>'[2]Dist-Service'!Q35</f>
        <v>36604.36220228536</v>
      </c>
      <c r="O312" s="29">
        <f>'[2]Dist-Service'!R35</f>
        <v>17.21120054386493</v>
      </c>
      <c r="P312" s="29">
        <f>'[2]Dist-Service'!S35</f>
        <v>17.21120054386493</v>
      </c>
      <c r="Q312" s="38">
        <f t="shared" si="64"/>
        <v>0</v>
      </c>
    </row>
    <row r="313" spans="1:17">
      <c r="A313" s="40">
        <f>ROW()</f>
        <v>313</v>
      </c>
      <c r="B313" s="29"/>
      <c r="C313" s="29" t="s">
        <v>37</v>
      </c>
      <c r="D313" s="27"/>
      <c r="E313" s="48">
        <f t="shared" si="63"/>
        <v>0</v>
      </c>
      <c r="F313" s="29">
        <f>'[2]Dist-Service'!I36</f>
        <v>0</v>
      </c>
      <c r="G313" s="29">
        <f>'[2]Dist-Service'!J36</f>
        <v>0</v>
      </c>
      <c r="H313" s="29">
        <f>'[2]Dist-Service'!K36</f>
        <v>0</v>
      </c>
      <c r="I313" s="29">
        <f>'[2]Dist-Service'!L36</f>
        <v>0</v>
      </c>
      <c r="J313" s="29">
        <f>'[2]Dist-Service'!M36</f>
        <v>0</v>
      </c>
      <c r="K313" s="29">
        <f>'[2]Dist-Service'!N36</f>
        <v>0</v>
      </c>
      <c r="L313" s="29">
        <f>'[2]Dist-Service'!O36</f>
        <v>0</v>
      </c>
      <c r="M313" s="29">
        <f>'[2]Dist-Service'!P36</f>
        <v>0</v>
      </c>
      <c r="N313" s="29">
        <f>'[2]Dist-Service'!Q36</f>
        <v>0</v>
      </c>
      <c r="O313" s="29">
        <f>'[2]Dist-Service'!R36</f>
        <v>0</v>
      </c>
      <c r="P313" s="29">
        <f>'[2]Dist-Service'!S36</f>
        <v>0</v>
      </c>
      <c r="Q313" s="38">
        <f t="shared" si="64"/>
        <v>0</v>
      </c>
    </row>
    <row r="314" spans="1:17">
      <c r="A314" s="40">
        <f>ROW()</f>
        <v>314</v>
      </c>
      <c r="B314" s="29"/>
      <c r="C314" s="29" t="s">
        <v>38</v>
      </c>
      <c r="D314" s="27"/>
      <c r="E314" s="48">
        <f t="shared" si="63"/>
        <v>2199605.934100349</v>
      </c>
      <c r="F314" s="29">
        <f>'[2]Dist-Service'!I37</f>
        <v>1411761.0346480876</v>
      </c>
      <c r="G314" s="29">
        <f>'[2]Dist-Service'!J37</f>
        <v>453891.21963571681</v>
      </c>
      <c r="H314" s="29">
        <f>'[2]Dist-Service'!K37</f>
        <v>90380.03713698707</v>
      </c>
      <c r="I314" s="29">
        <f>'[2]Dist-Service'!L37</f>
        <v>19524.45288032612</v>
      </c>
      <c r="J314" s="29">
        <f>'[2]Dist-Service'!M37</f>
        <v>1751.2959551005954</v>
      </c>
      <c r="K314" s="29">
        <f>'[2]Dist-Service'!N37</f>
        <v>31143.588445650978</v>
      </c>
      <c r="L314" s="29">
        <f>'[2]Dist-Service'!O37</f>
        <v>1190.2374838622427</v>
      </c>
      <c r="M314" s="29">
        <f>'[2]Dist-Service'!P37</f>
        <v>503.23975853143264</v>
      </c>
      <c r="N314" s="29">
        <f>'[2]Dist-Service'!Q37</f>
        <v>189282.82834829245</v>
      </c>
      <c r="O314" s="29">
        <f>'[2]Dist-Service'!R37</f>
        <v>88.999903896946634</v>
      </c>
      <c r="P314" s="29">
        <f>'[2]Dist-Service'!S37</f>
        <v>88.999903896946634</v>
      </c>
      <c r="Q314" s="38">
        <f t="shared" si="64"/>
        <v>0</v>
      </c>
    </row>
    <row r="315" spans="1:17">
      <c r="A315" s="40">
        <f>ROW()</f>
        <v>315</v>
      </c>
      <c r="B315" s="29"/>
      <c r="C315" s="29" t="s">
        <v>39</v>
      </c>
      <c r="D315" s="27"/>
      <c r="E315" s="48">
        <f t="shared" si="63"/>
        <v>1114601.6145796862</v>
      </c>
      <c r="F315" s="29">
        <f>'[2]Dist-Service'!I38</f>
        <v>715378.65225074405</v>
      </c>
      <c r="G315" s="29">
        <f>'[2]Dist-Service'!J38</f>
        <v>229999.32779160829</v>
      </c>
      <c r="H315" s="29">
        <f>'[2]Dist-Service'!K38</f>
        <v>45798.083082486351</v>
      </c>
      <c r="I315" s="29">
        <f>'[2]Dist-Service'!L38</f>
        <v>9893.5842856312665</v>
      </c>
      <c r="J315" s="29">
        <f>'[2]Dist-Service'!M38</f>
        <v>887.43045692881128</v>
      </c>
      <c r="K315" s="29">
        <f>'[2]Dist-Service'!N38</f>
        <v>15781.324021352726</v>
      </c>
      <c r="L315" s="29">
        <f>'[2]Dist-Service'!O38</f>
        <v>603.12649674166403</v>
      </c>
      <c r="M315" s="29">
        <f>'[2]Dist-Service'!P38</f>
        <v>255.00560745179217</v>
      </c>
      <c r="N315" s="29">
        <f>'[2]Dist-Service'!Q38</f>
        <v>95914.883124511252</v>
      </c>
      <c r="O315" s="29">
        <f>'[2]Dist-Service'!R38</f>
        <v>45.098731115010715</v>
      </c>
      <c r="P315" s="29">
        <f>'[2]Dist-Service'!S38</f>
        <v>45.098731115010715</v>
      </c>
      <c r="Q315" s="38">
        <f t="shared" si="64"/>
        <v>0</v>
      </c>
    </row>
    <row r="316" spans="1:17">
      <c r="A316" s="40">
        <f>ROW()</f>
        <v>316</v>
      </c>
      <c r="B316" s="29"/>
      <c r="C316" s="29" t="s">
        <v>40</v>
      </c>
      <c r="E316" s="48">
        <f t="shared" si="63"/>
        <v>481038.0084451891</v>
      </c>
      <c r="F316" s="29">
        <f>'[2]Dist-Service'!I39</f>
        <v>301692.35864648805</v>
      </c>
      <c r="G316" s="29">
        <f>'[2]Dist-Service'!J39</f>
        <v>100062.18852213571</v>
      </c>
      <c r="H316" s="29">
        <f>'[2]Dist-Service'!K39</f>
        <v>21636.944577710397</v>
      </c>
      <c r="I316" s="29">
        <f>'[2]Dist-Service'!L39</f>
        <v>4390.1544439722766</v>
      </c>
      <c r="J316" s="29">
        <f>'[2]Dist-Service'!M39</f>
        <v>2553.6429762938624</v>
      </c>
      <c r="K316" s="29">
        <f>'[2]Dist-Service'!N39</f>
        <v>5697.7112764998928</v>
      </c>
      <c r="L316" s="29">
        <f>'[2]Dist-Service'!O39</f>
        <v>424.43956592427628</v>
      </c>
      <c r="M316" s="29">
        <f>'[2]Dist-Service'!P39</f>
        <v>227.96406704240644</v>
      </c>
      <c r="N316" s="29">
        <f>'[2]Dist-Service'!Q39</f>
        <v>43750.116178359371</v>
      </c>
      <c r="O316" s="29">
        <f>'[2]Dist-Service'!R39</f>
        <v>352.80206059872972</v>
      </c>
      <c r="P316" s="29">
        <f>'[2]Dist-Service'!S39</f>
        <v>249.68613016407278</v>
      </c>
      <c r="Q316" s="38">
        <f t="shared" si="64"/>
        <v>0</v>
      </c>
    </row>
    <row r="317" spans="1:17">
      <c r="A317" s="40">
        <f>ROW()</f>
        <v>317</v>
      </c>
      <c r="B317" s="29"/>
      <c r="C317" s="29" t="s">
        <v>41</v>
      </c>
      <c r="D317" s="27"/>
      <c r="E317" s="48">
        <f t="shared" si="63"/>
        <v>0</v>
      </c>
      <c r="F317" s="29">
        <f>'[2]Dist-Service'!I40</f>
        <v>0</v>
      </c>
      <c r="G317" s="29">
        <f>'[2]Dist-Service'!J40</f>
        <v>0</v>
      </c>
      <c r="H317" s="29">
        <f>'[2]Dist-Service'!K40</f>
        <v>0</v>
      </c>
      <c r="I317" s="29">
        <f>'[2]Dist-Service'!L40</f>
        <v>0</v>
      </c>
      <c r="J317" s="29">
        <f>'[2]Dist-Service'!M40</f>
        <v>0</v>
      </c>
      <c r="K317" s="29">
        <f>'[2]Dist-Service'!N40</f>
        <v>0</v>
      </c>
      <c r="L317" s="29">
        <f>'[2]Dist-Service'!O40</f>
        <v>0</v>
      </c>
      <c r="M317" s="29">
        <f>'[2]Dist-Service'!P40</f>
        <v>0</v>
      </c>
      <c r="N317" s="29">
        <f>'[2]Dist-Service'!Q40</f>
        <v>0</v>
      </c>
      <c r="O317" s="29">
        <f>'[2]Dist-Service'!R40</f>
        <v>0</v>
      </c>
      <c r="P317" s="29">
        <f>'[2]Dist-Service'!S40</f>
        <v>0</v>
      </c>
      <c r="Q317" s="38">
        <f t="shared" si="64"/>
        <v>0</v>
      </c>
    </row>
    <row r="318" spans="1:17">
      <c r="A318" s="40">
        <f>ROW()</f>
        <v>318</v>
      </c>
      <c r="B318" s="29"/>
      <c r="C318" s="29" t="s">
        <v>42</v>
      </c>
      <c r="D318" s="27"/>
      <c r="E318" s="48">
        <f t="shared" si="63"/>
        <v>0</v>
      </c>
      <c r="F318" s="29">
        <f>'[2]Dist-Service'!I41</f>
        <v>0</v>
      </c>
      <c r="G318" s="29">
        <f>'[2]Dist-Service'!J41</f>
        <v>0</v>
      </c>
      <c r="H318" s="29">
        <f>'[2]Dist-Service'!K41</f>
        <v>0</v>
      </c>
      <c r="I318" s="29">
        <f>'[2]Dist-Service'!L41</f>
        <v>0</v>
      </c>
      <c r="J318" s="29">
        <f>'[2]Dist-Service'!M41</f>
        <v>0</v>
      </c>
      <c r="K318" s="29">
        <f>'[2]Dist-Service'!N41</f>
        <v>0</v>
      </c>
      <c r="L318" s="29">
        <f>'[2]Dist-Service'!O41</f>
        <v>0</v>
      </c>
      <c r="M318" s="29">
        <f>'[2]Dist-Service'!P41</f>
        <v>0</v>
      </c>
      <c r="N318" s="29">
        <f>'[2]Dist-Service'!Q41</f>
        <v>0</v>
      </c>
      <c r="O318" s="29">
        <f>'[2]Dist-Service'!R41</f>
        <v>0</v>
      </c>
      <c r="P318" s="29">
        <f>'[2]Dist-Service'!S41</f>
        <v>0</v>
      </c>
      <c r="Q318" s="38">
        <f t="shared" si="64"/>
        <v>0</v>
      </c>
    </row>
    <row r="319" spans="1:17">
      <c r="A319" s="40">
        <f>ROW()</f>
        <v>319</v>
      </c>
      <c r="B319" s="29"/>
      <c r="C319" s="29"/>
      <c r="D319" s="2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7">
      <c r="A320" s="40">
        <f>ROW()</f>
        <v>320</v>
      </c>
      <c r="B320" s="29"/>
      <c r="C320" s="29" t="s">
        <v>43</v>
      </c>
      <c r="D320" s="27"/>
      <c r="E320" s="54">
        <f t="shared" ref="E320:P320" si="65">SUM(E308:E318)</f>
        <v>392248438.79960841</v>
      </c>
      <c r="F320" s="54">
        <f t="shared" si="65"/>
        <v>313081054.14660674</v>
      </c>
      <c r="G320" s="54">
        <f t="shared" si="65"/>
        <v>30103194.888627175</v>
      </c>
      <c r="H320" s="54">
        <f t="shared" si="65"/>
        <v>3101697.0532288859</v>
      </c>
      <c r="I320" s="54">
        <f t="shared" si="65"/>
        <v>303370.31685054372</v>
      </c>
      <c r="J320" s="54">
        <f t="shared" si="65"/>
        <v>29356.865645436039</v>
      </c>
      <c r="K320" s="54">
        <f t="shared" si="65"/>
        <v>494115.89142812288</v>
      </c>
      <c r="L320" s="54">
        <f t="shared" si="65"/>
        <v>1038871.5724776963</v>
      </c>
      <c r="M320" s="54">
        <f t="shared" si="65"/>
        <v>253144.11999914329</v>
      </c>
      <c r="N320" s="54">
        <f t="shared" si="65"/>
        <v>43840307.206281185</v>
      </c>
      <c r="O320" s="54">
        <f t="shared" si="65"/>
        <v>1714.9271969781437</v>
      </c>
      <c r="P320" s="54">
        <f t="shared" si="65"/>
        <v>1611.8112665434869</v>
      </c>
      <c r="Q320" s="38">
        <f>ROUND(SUM(F320:P320)-E320,0)</f>
        <v>0</v>
      </c>
    </row>
    <row r="321" spans="1:17">
      <c r="A321" s="40">
        <f>ROW()</f>
        <v>321</v>
      </c>
      <c r="B321" s="29"/>
      <c r="C321" s="29"/>
      <c r="D321" s="27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7">
      <c r="A322" s="40">
        <f>ROW()</f>
        <v>322</v>
      </c>
      <c r="B322" s="29"/>
      <c r="C322" s="29" t="s">
        <v>44</v>
      </c>
      <c r="D322" s="27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7">
      <c r="A323" s="40">
        <f>ROW()</f>
        <v>323</v>
      </c>
      <c r="B323" s="29"/>
      <c r="C323" s="29" t="s">
        <v>45</v>
      </c>
      <c r="D323" s="27"/>
      <c r="E323" s="48">
        <f t="shared" ref="E323:E329" si="66">SUM(F323:P323)</f>
        <v>-125475466.9677553</v>
      </c>
      <c r="F323" s="29">
        <f>'[2]Dist-Service'!I46</f>
        <v>-100642813.15115219</v>
      </c>
      <c r="G323" s="29">
        <f>'[2]Dist-Service'!J46</f>
        <v>-9222175.1998026762</v>
      </c>
      <c r="H323" s="29">
        <f>'[2]Dist-Service'!K46</f>
        <v>-886530.5911812823</v>
      </c>
      <c r="I323" s="29">
        <f>'[2]Dist-Service'!L46</f>
        <v>-74635.652510442611</v>
      </c>
      <c r="J323" s="29">
        <f>'[2]Dist-Service'!M46</f>
        <v>-6694.636574402617</v>
      </c>
      <c r="K323" s="29">
        <f>'[2]Dist-Service'!N46</f>
        <v>-119051.84024388483</v>
      </c>
      <c r="L323" s="29">
        <f>'[2]Dist-Service'!O46</f>
        <v>-338649.38707574975</v>
      </c>
      <c r="M323" s="29">
        <f>'[2]Dist-Service'!P46</f>
        <v>-82225.646628931325</v>
      </c>
      <c r="N323" s="29">
        <f>'[2]Dist-Service'!Q46</f>
        <v>-14102010.427037382</v>
      </c>
      <c r="O323" s="29">
        <f>'[2]Dist-Service'!R46</f>
        <v>-340.21777416404331</v>
      </c>
      <c r="P323" s="29">
        <f>'[2]Dist-Service'!S46</f>
        <v>-340.21777416404331</v>
      </c>
      <c r="Q323" s="38">
        <f t="shared" ref="Q323:Q329" si="67">ROUND(SUM(F323:P323)-E323,0)</f>
        <v>0</v>
      </c>
    </row>
    <row r="324" spans="1:17">
      <c r="A324" s="40">
        <f>ROW()</f>
        <v>324</v>
      </c>
      <c r="B324" s="29"/>
      <c r="C324" s="29" t="s">
        <v>46</v>
      </c>
      <c r="D324" s="27"/>
      <c r="E324" s="48">
        <f t="shared" si="66"/>
        <v>-4274286.1905103112</v>
      </c>
      <c r="F324" s="29">
        <f>'[2]Dist-Service'!I47</f>
        <v>-2743341.7055064091</v>
      </c>
      <c r="G324" s="29">
        <f>'[2]Dist-Service'!J47</f>
        <v>-882003.88169816544</v>
      </c>
      <c r="H324" s="29">
        <f>'[2]Dist-Service'!K47</f>
        <v>-175626.97874355203</v>
      </c>
      <c r="I324" s="29">
        <f>'[2]Dist-Service'!L47</f>
        <v>-37940.022814941156</v>
      </c>
      <c r="J324" s="29">
        <f>'[2]Dist-Service'!M47</f>
        <v>-3403.1278059106844</v>
      </c>
      <c r="K324" s="29">
        <f>'[2]Dist-Service'!N47</f>
        <v>-60518.390113649104</v>
      </c>
      <c r="L324" s="29">
        <f>'[2]Dist-Service'!O47</f>
        <v>-2312.8759391990388</v>
      </c>
      <c r="M324" s="29">
        <f>'[2]Dist-Service'!P47</f>
        <v>-977.89823034206961</v>
      </c>
      <c r="N324" s="29">
        <f>'[2]Dist-Service'!Q47</f>
        <v>-367815.41946546239</v>
      </c>
      <c r="O324" s="29">
        <f>'[2]Dist-Service'!R47</f>
        <v>-172.94509634020153</v>
      </c>
      <c r="P324" s="29">
        <f>'[2]Dist-Service'!S47</f>
        <v>-172.94509634020153</v>
      </c>
      <c r="Q324" s="38">
        <f t="shared" si="67"/>
        <v>0</v>
      </c>
    </row>
    <row r="325" spans="1:17">
      <c r="A325" s="40">
        <f>ROW()</f>
        <v>325</v>
      </c>
      <c r="B325" s="29"/>
      <c r="C325" s="29" t="s">
        <v>47</v>
      </c>
      <c r="D325" s="27"/>
      <c r="E325" s="48">
        <f t="shared" si="66"/>
        <v>-41177850.581991076</v>
      </c>
      <c r="F325" s="29">
        <f>'[2]Dist-Service'!I48</f>
        <v>-26483004.599406995</v>
      </c>
      <c r="G325" s="29">
        <f>'[2]Dist-Service'!J48</f>
        <v>-8577845.0595380738</v>
      </c>
      <c r="H325" s="29">
        <f>'[2]Dist-Service'!K48</f>
        <v>-1689865.918062021</v>
      </c>
      <c r="I325" s="29">
        <f>'[2]Dist-Service'!L48</f>
        <v>-236175.05618175416</v>
      </c>
      <c r="J325" s="29">
        <f>'[2]Dist-Service'!M48</f>
        <v>-25080.306855603001</v>
      </c>
      <c r="K325" s="29">
        <f>'[2]Dist-Service'!N48</f>
        <v>-596910.33452131622</v>
      </c>
      <c r="L325" s="29">
        <f>'[2]Dist-Service'!O48</f>
        <v>-21658.254798079917</v>
      </c>
      <c r="M325" s="29">
        <f>'[2]Dist-Service'!P48</f>
        <v>-9768.1922935882285</v>
      </c>
      <c r="N325" s="29">
        <f>'[2]Dist-Service'!Q48</f>
        <v>-3534993.7253420851</v>
      </c>
      <c r="O325" s="29">
        <f>'[2]Dist-Service'!R48</f>
        <v>-1274.5674957756539</v>
      </c>
      <c r="P325" s="29">
        <f>'[2]Dist-Service'!S48</f>
        <v>-1274.5674957756539</v>
      </c>
      <c r="Q325" s="38">
        <f t="shared" si="67"/>
        <v>0</v>
      </c>
    </row>
    <row r="326" spans="1:17">
      <c r="A326" s="40">
        <f>ROW()</f>
        <v>326</v>
      </c>
      <c r="B326" s="29"/>
      <c r="C326" s="29" t="s">
        <v>48</v>
      </c>
      <c r="D326" s="27"/>
      <c r="E326" s="48">
        <f t="shared" si="66"/>
        <v>-56177.065626535128</v>
      </c>
      <c r="F326" s="29">
        <f>'[2]Dist-Service'!I49</f>
        <v>-36129.556699576096</v>
      </c>
      <c r="G326" s="29">
        <f>'[2]Dist-Service'!J49</f>
        <v>-11702.363237353326</v>
      </c>
      <c r="H326" s="29">
        <f>'[2]Dist-Service'!K49</f>
        <v>-2305.4070874824424</v>
      </c>
      <c r="I326" s="29">
        <f>'[2]Dist-Service'!L49</f>
        <v>-322.20286981845425</v>
      </c>
      <c r="J326" s="29">
        <f>'[2]Dist-Service'!M49</f>
        <v>-34.215920069830972</v>
      </c>
      <c r="K326" s="29">
        <f>'[2]Dist-Service'!N49</f>
        <v>-814.33757618777645</v>
      </c>
      <c r="L326" s="29">
        <f>'[2]Dist-Service'!O49</f>
        <v>-29.547370344776361</v>
      </c>
      <c r="M326" s="29">
        <f>'[2]Dist-Service'!P49</f>
        <v>-13.326299740606503</v>
      </c>
      <c r="N326" s="29">
        <f>'[2]Dist-Service'!Q49</f>
        <v>-4822.6308972227589</v>
      </c>
      <c r="O326" s="29">
        <f>'[2]Dist-Service'!R49</f>
        <v>-1.7388343695372972</v>
      </c>
      <c r="P326" s="29">
        <f>'[2]Dist-Service'!S49</f>
        <v>-1.7388343695372972</v>
      </c>
      <c r="Q326" s="38">
        <f t="shared" si="67"/>
        <v>0</v>
      </c>
    </row>
    <row r="327" spans="1:17">
      <c r="A327" s="40">
        <f>ROW()</f>
        <v>327</v>
      </c>
      <c r="B327" s="29"/>
      <c r="C327" s="29" t="s">
        <v>49</v>
      </c>
      <c r="D327" s="27"/>
      <c r="E327" s="48">
        <f t="shared" si="66"/>
        <v>-1539037.7514352086</v>
      </c>
      <c r="F327" s="29">
        <f>'[2]Dist-Service'!I50</f>
        <v>-867503.95264131762</v>
      </c>
      <c r="G327" s="29">
        <f>'[2]Dist-Service'!J50</f>
        <v>-23561.52023065872</v>
      </c>
      <c r="H327" s="29">
        <f>'[2]Dist-Service'!K50</f>
        <v>-4849.6967348987682</v>
      </c>
      <c r="I327" s="29">
        <f>'[2]Dist-Service'!L50</f>
        <v>-32489.853773546725</v>
      </c>
      <c r="J327" s="29">
        <f>'[2]Dist-Service'!M50</f>
        <v>0</v>
      </c>
      <c r="K327" s="29">
        <f>'[2]Dist-Service'!N50</f>
        <v>-6869.4564324990815</v>
      </c>
      <c r="L327" s="29">
        <f>'[2]Dist-Service'!O50</f>
        <v>-3632.4266102374681</v>
      </c>
      <c r="M327" s="29">
        <f>'[2]Dist-Service'!P50</f>
        <v>-4682.6429258501266</v>
      </c>
      <c r="N327" s="29">
        <f>'[2]Dist-Service'!Q50</f>
        <v>-595448.20208620024</v>
      </c>
      <c r="O327" s="29">
        <f>'[2]Dist-Service'!R50</f>
        <v>0</v>
      </c>
      <c r="P327" s="29">
        <f>'[2]Dist-Service'!S50</f>
        <v>0</v>
      </c>
      <c r="Q327" s="38">
        <f t="shared" si="67"/>
        <v>0</v>
      </c>
    </row>
    <row r="328" spans="1:17">
      <c r="A328" s="40">
        <f>ROW()</f>
        <v>328</v>
      </c>
      <c r="B328" s="29"/>
      <c r="C328" s="29" t="s">
        <v>50</v>
      </c>
      <c r="D328" s="27"/>
      <c r="E328" s="48">
        <f t="shared" si="66"/>
        <v>0</v>
      </c>
      <c r="F328" s="29">
        <f>'[2]Dist-Service'!I51</f>
        <v>0</v>
      </c>
      <c r="G328" s="29">
        <f>'[2]Dist-Service'!J51</f>
        <v>0</v>
      </c>
      <c r="H328" s="29">
        <f>'[2]Dist-Service'!K51</f>
        <v>0</v>
      </c>
      <c r="I328" s="29">
        <f>'[2]Dist-Service'!L51</f>
        <v>0</v>
      </c>
      <c r="J328" s="29">
        <f>'[2]Dist-Service'!M51</f>
        <v>0</v>
      </c>
      <c r="K328" s="29">
        <f>'[2]Dist-Service'!N51</f>
        <v>0</v>
      </c>
      <c r="L328" s="29">
        <f>'[2]Dist-Service'!O51</f>
        <v>0</v>
      </c>
      <c r="M328" s="29">
        <f>'[2]Dist-Service'!P51</f>
        <v>0</v>
      </c>
      <c r="N328" s="29">
        <f>'[2]Dist-Service'!Q51</f>
        <v>0</v>
      </c>
      <c r="O328" s="29">
        <f>'[2]Dist-Service'!R51</f>
        <v>0</v>
      </c>
      <c r="P328" s="29">
        <f>'[2]Dist-Service'!S51</f>
        <v>0</v>
      </c>
      <c r="Q328" s="38">
        <f t="shared" si="67"/>
        <v>0</v>
      </c>
    </row>
    <row r="329" spans="1:17">
      <c r="A329" s="40">
        <f>ROW()</f>
        <v>329</v>
      </c>
      <c r="B329" s="29"/>
      <c r="C329" s="29" t="s">
        <v>51</v>
      </c>
      <c r="D329" s="27"/>
      <c r="E329" s="48">
        <f t="shared" si="66"/>
        <v>-88115.826946863293</v>
      </c>
      <c r="F329" s="29">
        <f>'[2]Dist-Service'!I52</f>
        <v>22299.574828006895</v>
      </c>
      <c r="G329" s="29">
        <f>'[2]Dist-Service'!J52</f>
        <v>-33463.103619385365</v>
      </c>
      <c r="H329" s="29">
        <f>'[2]Dist-Service'!K52</f>
        <v>-13414.515331654602</v>
      </c>
      <c r="I329" s="29">
        <f>'[2]Dist-Service'!L52</f>
        <v>664.97873405565861</v>
      </c>
      <c r="J329" s="29">
        <f>'[2]Dist-Service'!M52</f>
        <v>-48184.132251479008</v>
      </c>
      <c r="K329" s="29">
        <f>'[2]Dist-Service'!N52</f>
        <v>-711.49880676323664</v>
      </c>
      <c r="L329" s="29">
        <f>'[2]Dist-Service'!O52</f>
        <v>0.75929838049748355</v>
      </c>
      <c r="M329" s="29">
        <f>'[2]Dist-Service'!P52</f>
        <v>-118.62986989508484</v>
      </c>
      <c r="N329" s="29">
        <f>'[2]Dist-Service'!Q52</f>
        <v>-1522.1780354656967</v>
      </c>
      <c r="O329" s="29">
        <f>'[2]Dist-Service'!R52</f>
        <v>-6976.4138577713647</v>
      </c>
      <c r="P329" s="29">
        <f>'[2]Dist-Service'!S52</f>
        <v>-6690.6680348919845</v>
      </c>
      <c r="Q329" s="38">
        <f t="shared" si="67"/>
        <v>0</v>
      </c>
    </row>
    <row r="330" spans="1:17">
      <c r="A330" s="40">
        <f>ROW()</f>
        <v>330</v>
      </c>
      <c r="B330" s="29"/>
      <c r="C330" s="29"/>
      <c r="D330" s="27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7">
      <c r="A331" s="40">
        <f>ROW()</f>
        <v>331</v>
      </c>
      <c r="B331" s="29"/>
      <c r="C331" s="29" t="s">
        <v>52</v>
      </c>
      <c r="D331" s="27"/>
      <c r="E331" s="54">
        <f t="shared" ref="E331:P331" si="68">SUM(E323:E329)</f>
        <v>-172610934.3842653</v>
      </c>
      <c r="F331" s="54">
        <f t="shared" si="68"/>
        <v>-130750493.39057848</v>
      </c>
      <c r="G331" s="54">
        <f t="shared" si="68"/>
        <v>-18750751.128126316</v>
      </c>
      <c r="H331" s="54">
        <f t="shared" si="68"/>
        <v>-2772593.1071408913</v>
      </c>
      <c r="I331" s="54">
        <f t="shared" si="68"/>
        <v>-380897.80941644742</v>
      </c>
      <c r="J331" s="54">
        <f t="shared" si="68"/>
        <v>-83396.419407465146</v>
      </c>
      <c r="K331" s="54">
        <f t="shared" si="68"/>
        <v>-784875.85769430024</v>
      </c>
      <c r="L331" s="54">
        <f t="shared" si="68"/>
        <v>-366281.73249523039</v>
      </c>
      <c r="M331" s="54">
        <f t="shared" si="68"/>
        <v>-97786.336248347448</v>
      </c>
      <c r="N331" s="54">
        <f t="shared" si="68"/>
        <v>-18606612.582863815</v>
      </c>
      <c r="O331" s="54">
        <f t="shared" si="68"/>
        <v>-8765.8830584208008</v>
      </c>
      <c r="P331" s="54">
        <f t="shared" si="68"/>
        <v>-8480.1372355414205</v>
      </c>
      <c r="Q331" s="38">
        <f>ROUND(SUM(F331:P331)-E331,0)</f>
        <v>0</v>
      </c>
    </row>
    <row r="332" spans="1:17">
      <c r="A332" s="40">
        <f>ROW()</f>
        <v>332</v>
      </c>
      <c r="B332" s="29"/>
      <c r="C332" s="29"/>
      <c r="D332" s="27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7" ht="13.5" thickBot="1">
      <c r="A333" s="40">
        <f>ROW()</f>
        <v>333</v>
      </c>
      <c r="B333" s="29"/>
      <c r="C333" s="29" t="s">
        <v>53</v>
      </c>
      <c r="D333" s="27"/>
      <c r="E333" s="55">
        <f t="shared" ref="E333:P333" si="69">E320+E331</f>
        <v>219637504.41534311</v>
      </c>
      <c r="F333" s="55">
        <f t="shared" si="69"/>
        <v>182330560.75602826</v>
      </c>
      <c r="G333" s="55">
        <f t="shared" si="69"/>
        <v>11352443.760500859</v>
      </c>
      <c r="H333" s="55">
        <f t="shared" si="69"/>
        <v>329103.94608799461</v>
      </c>
      <c r="I333" s="55">
        <f t="shared" si="69"/>
        <v>-77527.492565903696</v>
      </c>
      <c r="J333" s="55">
        <f t="shared" si="69"/>
        <v>-54039.553762029107</v>
      </c>
      <c r="K333" s="55">
        <f t="shared" si="69"/>
        <v>-290759.96626617736</v>
      </c>
      <c r="L333" s="55">
        <f t="shared" si="69"/>
        <v>672589.83998246596</v>
      </c>
      <c r="M333" s="55">
        <f t="shared" si="69"/>
        <v>155357.78375079585</v>
      </c>
      <c r="N333" s="55">
        <f t="shared" si="69"/>
        <v>25233694.62341737</v>
      </c>
      <c r="O333" s="55">
        <f t="shared" si="69"/>
        <v>-7050.9558614426569</v>
      </c>
      <c r="P333" s="55">
        <f t="shared" si="69"/>
        <v>-6868.3259689979332</v>
      </c>
      <c r="Q333" s="38">
        <f>ROUND(SUM(F333:P333)-E333,0)</f>
        <v>0</v>
      </c>
    </row>
    <row r="334" spans="1:17" ht="13.5" thickTop="1">
      <c r="A334" s="40">
        <f>ROW()</f>
        <v>334</v>
      </c>
      <c r="B334" s="29"/>
      <c r="C334" s="29"/>
      <c r="D334" s="27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7">
      <c r="A335" s="40">
        <f>ROW()</f>
        <v>335</v>
      </c>
      <c r="B335" s="29"/>
      <c r="C335" s="2" t="s">
        <v>54</v>
      </c>
      <c r="D335" s="27"/>
      <c r="E335" s="56"/>
      <c r="F335" s="56">
        <f>'Class Summary'!F59</f>
        <v>7.0078618727646008E-2</v>
      </c>
      <c r="G335" s="56">
        <f>'Class Summary'!G59</f>
        <v>8.4608392480353831E-2</v>
      </c>
      <c r="H335" s="56">
        <f>'Class Summary'!H59</f>
        <v>8.3855396582749833E-2</v>
      </c>
      <c r="I335" s="56">
        <f>'Class Summary'!I59</f>
        <v>0.24259986895448557</v>
      </c>
      <c r="J335" s="56">
        <f>'Class Summary'!J59</f>
        <v>5.3291076230776675E-2</v>
      </c>
      <c r="K335" s="56">
        <f>'Class Summary'!K59</f>
        <v>6.8646323872486301E-2</v>
      </c>
      <c r="L335" s="56">
        <f>'Class Summary'!L59</f>
        <v>0.10463867075178612</v>
      </c>
      <c r="M335" s="56">
        <f>'Class Summary'!M59</f>
        <v>0.31514843053368302</v>
      </c>
      <c r="N335" s="56">
        <f>'Class Summary'!N59</f>
        <v>9.3181773379182126E-2</v>
      </c>
      <c r="O335" s="56">
        <f>'Class Summary'!O59</f>
        <v>3.9526544828181007E-2</v>
      </c>
      <c r="P335" s="56">
        <f>'Class Summary'!P59</f>
        <v>7.2633755413185563E-2</v>
      </c>
    </row>
    <row r="336" spans="1:17">
      <c r="A336" s="40">
        <f>ROW()</f>
        <v>336</v>
      </c>
      <c r="B336" s="29"/>
    </row>
    <row r="337" spans="1:17">
      <c r="A337" s="40">
        <f>ROW()</f>
        <v>337</v>
      </c>
      <c r="B337" s="29"/>
      <c r="C337" s="29" t="s">
        <v>68</v>
      </c>
      <c r="D337" s="27">
        <f>'[2]P+T+D+R+M'!$H$59</f>
        <v>7.4195396136957165E-2</v>
      </c>
      <c r="E337" s="29">
        <f t="shared" ref="E337:P337" si="70">$D$337*E333</f>
        <v>16296091.64662906</v>
      </c>
      <c r="F337" s="29">
        <f t="shared" si="70"/>
        <v>13528088.183167053</v>
      </c>
      <c r="G337" s="29">
        <f t="shared" si="70"/>
        <v>842299.06193288893</v>
      </c>
      <c r="H337" s="29">
        <f t="shared" si="70"/>
        <v>24417.997650234556</v>
      </c>
      <c r="I337" s="29">
        <f t="shared" si="70"/>
        <v>-5752.1830224322266</v>
      </c>
      <c r="J337" s="29">
        <f t="shared" si="70"/>
        <v>-4009.4860984381435</v>
      </c>
      <c r="K337" s="29">
        <f t="shared" si="70"/>
        <v>-21573.05087788733</v>
      </c>
      <c r="L337" s="29">
        <f t="shared" si="70"/>
        <v>49903.069615191693</v>
      </c>
      <c r="M337" s="29">
        <f t="shared" si="70"/>
        <v>11526.832308350025</v>
      </c>
      <c r="N337" s="29">
        <f t="shared" si="70"/>
        <v>1872223.9685834579</v>
      </c>
      <c r="O337" s="29">
        <f t="shared" si="70"/>
        <v>-523.14846328393799</v>
      </c>
      <c r="P337" s="29">
        <f t="shared" si="70"/>
        <v>-509.5981660675518</v>
      </c>
      <c r="Q337" s="38">
        <f>ROUND(SUM(F337:P337)-E337,0)</f>
        <v>0</v>
      </c>
    </row>
    <row r="338" spans="1:17">
      <c r="A338" s="40">
        <f>ROW()</f>
        <v>338</v>
      </c>
      <c r="B338" s="29"/>
      <c r="C338" s="29" t="s">
        <v>29</v>
      </c>
      <c r="D338" s="27"/>
      <c r="E338" s="30">
        <f>SUM(F338:P338)</f>
        <v>16078271.269000471</v>
      </c>
      <c r="F338" s="30">
        <f>F304+((F337-(F333*F335))*(1/[2]Inputs!$H$20))-(F337-(F333*F335))</f>
        <v>12327092.414421545</v>
      </c>
      <c r="G338" s="30">
        <f>G304+((G337-(G333*G335))*(1/[2]Inputs!$H$20))-(G337-(G333*G335))</f>
        <v>1576457.8127460913</v>
      </c>
      <c r="H338" s="30">
        <f>H304+((H337-(H333*H335))*(1/[2]Inputs!$H$20))-(H337-(H333*H335))</f>
        <v>221899.59387206007</v>
      </c>
      <c r="I338" s="30">
        <f>I304+((I337-(I333*I335))*(1/[2]Inputs!$H$20))-(I337-(I333*I335))</f>
        <v>61647.24486567008</v>
      </c>
      <c r="J338" s="30">
        <f>J304+((J337-(J333*J335))*(1/[2]Inputs!$H$20))-(J337-(J333*J335))</f>
        <v>60324.894670242604</v>
      </c>
      <c r="K338" s="30">
        <f>K304+((K337-(K333*K335))*(1/[2]Inputs!$H$20))-(K337-(K333*K335))</f>
        <v>51947.29829353567</v>
      </c>
      <c r="L338" s="30">
        <f>L304+((L337-(L333*L335))*(1/[2]Inputs!$H$20))-(L337-(L333*L335))</f>
        <v>36758.876607044171</v>
      </c>
      <c r="M338" s="30">
        <f>M304+((M337-(M333*M335))*(1/[2]Inputs!$H$20))-(M337-(M333*M335))</f>
        <v>9212.550086181458</v>
      </c>
      <c r="N338" s="30">
        <f>N304+((N337-(N333*N335))*(1/[2]Inputs!$H$20))-(N337-(N333*N335))</f>
        <v>1718732.4665307968</v>
      </c>
      <c r="O338" s="30">
        <f>O304+((O337-(O333*O335))*(1/[2]Inputs!$H$20))-(O337-(O333*O335))</f>
        <v>8297.4409990115037</v>
      </c>
      <c r="P338" s="30">
        <f>P304+((P337-(P333*P335))*(1/[2]Inputs!$H$20))-(P337-(P333*P335))</f>
        <v>5900.6759082926546</v>
      </c>
      <c r="Q338" s="38">
        <f>ROUND(SUM(F338:P338)-E338,0)</f>
        <v>0</v>
      </c>
    </row>
    <row r="339" spans="1:17">
      <c r="A339" s="40">
        <f>ROW()</f>
        <v>339</v>
      </c>
      <c r="B339" s="29"/>
      <c r="C339" s="29" t="s">
        <v>56</v>
      </c>
      <c r="D339" s="27"/>
      <c r="E339" s="31">
        <f>'[2]Dist-Service'!H97</f>
        <v>-5030514.091926882</v>
      </c>
      <c r="F339" s="31">
        <f>'[2]Dist-Service'!I97</f>
        <v>-2744630.7972679152</v>
      </c>
      <c r="G339" s="31">
        <f>'[2]Dist-Service'!J97</f>
        <v>-1304817.1197207435</v>
      </c>
      <c r="H339" s="31">
        <f>'[2]Dist-Service'!K97</f>
        <v>-265812.71148817183</v>
      </c>
      <c r="I339" s="31">
        <f>'[2]Dist-Service'!L97</f>
        <v>-45612.458482821246</v>
      </c>
      <c r="J339" s="31">
        <f>'[2]Dist-Service'!M97</f>
        <v>-105550.52382527829</v>
      </c>
      <c r="K339" s="31">
        <f>'[2]Dist-Service'!N97</f>
        <v>-82750.49446768091</v>
      </c>
      <c r="L339" s="31">
        <f>'[2]Dist-Service'!O97</f>
        <v>-2861.6731089035047</v>
      </c>
      <c r="M339" s="31">
        <f>'[2]Dist-Service'!P97</f>
        <v>-1228.0820028063167</v>
      </c>
      <c r="N339" s="31">
        <f>'[2]Dist-Service'!Q97</f>
        <v>-475640.41246499616</v>
      </c>
      <c r="O339" s="31">
        <f>'[2]Dist-Service'!R97</f>
        <v>-929.47151354445566</v>
      </c>
      <c r="P339" s="31">
        <f>'[2]Dist-Service'!S97</f>
        <v>-680.34758401890645</v>
      </c>
      <c r="Q339" s="38">
        <f>ROUND(SUM(F339:P339)-E339,0)</f>
        <v>0</v>
      </c>
    </row>
    <row r="340" spans="1:17">
      <c r="A340" s="40">
        <f>ROW()</f>
        <v>340</v>
      </c>
    </row>
    <row r="341" spans="1:17">
      <c r="A341" s="40">
        <f>ROW()</f>
        <v>341</v>
      </c>
      <c r="B341" s="29"/>
      <c r="C341" s="29" t="s">
        <v>57</v>
      </c>
      <c r="D341" s="27"/>
      <c r="E341" s="30">
        <f t="shared" ref="E341:P341" si="71">SUM(E337:E339)</f>
        <v>27343848.823702648</v>
      </c>
      <c r="F341" s="30">
        <f t="shared" si="71"/>
        <v>23110549.800320685</v>
      </c>
      <c r="G341" s="30">
        <f t="shared" si="71"/>
        <v>1113939.7549582366</v>
      </c>
      <c r="H341" s="30">
        <f t="shared" si="71"/>
        <v>-19495.119965877209</v>
      </c>
      <c r="I341" s="30">
        <f t="shared" si="71"/>
        <v>10282.603360416608</v>
      </c>
      <c r="J341" s="30">
        <f t="shared" si="71"/>
        <v>-49235.115253473828</v>
      </c>
      <c r="K341" s="30">
        <f t="shared" si="71"/>
        <v>-52376.247052032573</v>
      </c>
      <c r="L341" s="30">
        <f t="shared" si="71"/>
        <v>83800.273113332354</v>
      </c>
      <c r="M341" s="30">
        <f t="shared" si="71"/>
        <v>19511.300391725166</v>
      </c>
      <c r="N341" s="30">
        <f t="shared" si="71"/>
        <v>3115316.0226492584</v>
      </c>
      <c r="O341" s="30">
        <f t="shared" si="71"/>
        <v>6844.8210221831096</v>
      </c>
      <c r="P341" s="30">
        <f t="shared" si="71"/>
        <v>4710.7301582061964</v>
      </c>
      <c r="Q341" s="38">
        <f>ROUND(SUM(F341:P341)-E341,0)</f>
        <v>0</v>
      </c>
    </row>
    <row r="342" spans="1:17">
      <c r="A342" s="40">
        <f>ROW()</f>
        <v>342</v>
      </c>
      <c r="Q342" s="38">
        <f>ROUND(SUM(F342:P342)-E342,0)</f>
        <v>0</v>
      </c>
    </row>
    <row r="343" spans="1:17">
      <c r="A343" s="40">
        <f>ROW()</f>
        <v>343</v>
      </c>
    </row>
    <row r="344" spans="1:17">
      <c r="A344" s="40">
        <f>ROW()</f>
        <v>344</v>
      </c>
      <c r="C344" s="29" t="s">
        <v>62</v>
      </c>
      <c r="D344" s="27">
        <f>[2]Inputs!L6</f>
        <v>7.4068174494757208E-2</v>
      </c>
      <c r="E344" s="29">
        <f t="shared" ref="E344:P344" si="72">$D344*E333</f>
        <v>16268149.002628639</v>
      </c>
      <c r="F344" s="29">
        <f t="shared" si="72"/>
        <v>13504891.789804433</v>
      </c>
      <c r="G344" s="29">
        <f t="shared" si="72"/>
        <v>840854.78539469535</v>
      </c>
      <c r="H344" s="29">
        <f t="shared" si="72"/>
        <v>24376.128505758752</v>
      </c>
      <c r="I344" s="29">
        <f t="shared" si="72"/>
        <v>-5742.3198475123472</v>
      </c>
      <c r="J344" s="29">
        <f t="shared" si="72"/>
        <v>-4002.6110976647851</v>
      </c>
      <c r="K344" s="29">
        <f t="shared" si="72"/>
        <v>-21536.059917492945</v>
      </c>
      <c r="L344" s="29">
        <f t="shared" si="72"/>
        <v>49817.50163122212</v>
      </c>
      <c r="M344" s="29">
        <f t="shared" si="72"/>
        <v>11507.067435972704</v>
      </c>
      <c r="N344" s="29">
        <f t="shared" si="72"/>
        <v>1869013.6965146945</v>
      </c>
      <c r="O344" s="29">
        <f t="shared" si="72"/>
        <v>-522.25142910016586</v>
      </c>
      <c r="P344" s="29">
        <f t="shared" si="72"/>
        <v>-508.72436635861129</v>
      </c>
      <c r="Q344" s="38">
        <f>ROUND(SUM(F344:P344)-E344,0)</f>
        <v>0</v>
      </c>
    </row>
    <row r="345" spans="1:17">
      <c r="A345" s="40">
        <f>ROW()</f>
        <v>345</v>
      </c>
      <c r="C345" s="29" t="s">
        <v>69</v>
      </c>
      <c r="D345" s="27"/>
      <c r="E345" s="30">
        <f>SUM(F345:P345)</f>
        <v>16069161.288400466</v>
      </c>
      <c r="F345" s="30">
        <f>F338+((F344-F337)*(1/[2]Inputs!$H$20))-(F344-F337)</f>
        <v>12319529.826803835</v>
      </c>
      <c r="G345" s="30">
        <f>G338+((G344-G337)*(1/[2]Inputs!$H$20))-(G344-G337)</f>
        <v>1575986.9435168304</v>
      </c>
      <c r="H345" s="30">
        <f>H338+((H344-H337)*(1/[2]Inputs!$H$20))-(H344-H337)</f>
        <v>221885.94351406576</v>
      </c>
      <c r="I345" s="30">
        <f>I338+((I344-I337)*(1/[2]Inputs!$H$20))-(I344-I337)</f>
        <v>61650.460500245434</v>
      </c>
      <c r="J345" s="30">
        <f>J338+((J344-J337)*(1/[2]Inputs!$H$20))-(J344-J337)</f>
        <v>60327.13608747103</v>
      </c>
      <c r="K345" s="30">
        <f>K338+((K344-K337)*(1/[2]Inputs!$H$20))-(K344-K337)</f>
        <v>51959.358245040741</v>
      </c>
      <c r="L345" s="30">
        <f>L338+((L344-L337)*(1/[2]Inputs!$H$20))-(L344-L337)</f>
        <v>36730.979366041029</v>
      </c>
      <c r="M345" s="30">
        <f>M338+((M344-M337)*(1/[2]Inputs!$H$20))-(M344-M337)</f>
        <v>9206.1062577478879</v>
      </c>
      <c r="N345" s="30">
        <f>N338+((N344-N337)*(1/[2]Inputs!$H$20))-(N344-N337)</f>
        <v>1717685.8398670228</v>
      </c>
      <c r="O345" s="30">
        <f>O338+((O344-O337)*(1/[2]Inputs!$H$20))-(O344-O337)</f>
        <v>8297.7334539420954</v>
      </c>
      <c r="P345" s="30">
        <f>P338+((P344-P337)*(1/[2]Inputs!$H$20))-(P344-P337)</f>
        <v>5900.9607882201462</v>
      </c>
      <c r="Q345" s="38">
        <f>ROUND(SUM(F345:P345)-E345,0)</f>
        <v>0</v>
      </c>
    </row>
    <row r="346" spans="1:17">
      <c r="A346" s="40">
        <f>ROW()</f>
        <v>346</v>
      </c>
      <c r="C346" s="29" t="s">
        <v>56</v>
      </c>
      <c r="D346" s="27"/>
      <c r="E346" s="31">
        <f t="shared" ref="E346:P346" si="73">E339</f>
        <v>-5030514.091926882</v>
      </c>
      <c r="F346" s="31">
        <f t="shared" si="73"/>
        <v>-2744630.7972679152</v>
      </c>
      <c r="G346" s="31">
        <f t="shared" si="73"/>
        <v>-1304817.1197207435</v>
      </c>
      <c r="H346" s="31">
        <f t="shared" si="73"/>
        <v>-265812.71148817183</v>
      </c>
      <c r="I346" s="31">
        <f t="shared" si="73"/>
        <v>-45612.458482821246</v>
      </c>
      <c r="J346" s="31">
        <f t="shared" si="73"/>
        <v>-105550.52382527829</v>
      </c>
      <c r="K346" s="31">
        <f t="shared" si="73"/>
        <v>-82750.49446768091</v>
      </c>
      <c r="L346" s="31">
        <f t="shared" si="73"/>
        <v>-2861.6731089035047</v>
      </c>
      <c r="M346" s="31">
        <f t="shared" si="73"/>
        <v>-1228.0820028063167</v>
      </c>
      <c r="N346" s="31">
        <f t="shared" si="73"/>
        <v>-475640.41246499616</v>
      </c>
      <c r="O346" s="31">
        <f t="shared" si="73"/>
        <v>-929.47151354445566</v>
      </c>
      <c r="P346" s="31">
        <f t="shared" si="73"/>
        <v>-680.34758401890645</v>
      </c>
      <c r="Q346" s="38">
        <f>ROUND(SUM(F346:P346)-E346,0)</f>
        <v>0</v>
      </c>
    </row>
    <row r="347" spans="1:17">
      <c r="A347" s="40">
        <f>ROW()</f>
        <v>347</v>
      </c>
    </row>
    <row r="348" spans="1:17">
      <c r="A348" s="40">
        <f>ROW()</f>
        <v>348</v>
      </c>
      <c r="C348" s="29" t="s">
        <v>64</v>
      </c>
      <c r="D348" s="27"/>
      <c r="E348" s="30">
        <f t="shared" ref="E348:P348" si="74">SUM(E344:E346)</f>
        <v>27306796.199102223</v>
      </c>
      <c r="F348" s="30">
        <f t="shared" si="74"/>
        <v>23079790.819340356</v>
      </c>
      <c r="G348" s="30">
        <f t="shared" si="74"/>
        <v>1112024.6091907821</v>
      </c>
      <c r="H348" s="30">
        <f t="shared" si="74"/>
        <v>-19550.639468347305</v>
      </c>
      <c r="I348" s="30">
        <f t="shared" si="74"/>
        <v>10295.682169911837</v>
      </c>
      <c r="J348" s="30">
        <f t="shared" si="74"/>
        <v>-49225.998835472041</v>
      </c>
      <c r="K348" s="30">
        <f t="shared" si="74"/>
        <v>-52327.196140133114</v>
      </c>
      <c r="L348" s="30">
        <f t="shared" si="74"/>
        <v>83686.807888359646</v>
      </c>
      <c r="M348" s="30">
        <f t="shared" si="74"/>
        <v>19485.091690914276</v>
      </c>
      <c r="N348" s="30">
        <f t="shared" si="74"/>
        <v>3111059.123916721</v>
      </c>
      <c r="O348" s="30">
        <f t="shared" si="74"/>
        <v>6846.0105112974734</v>
      </c>
      <c r="P348" s="30">
        <f t="shared" si="74"/>
        <v>4711.8888378426282</v>
      </c>
      <c r="Q348" s="38">
        <f>ROUND(SUM(F348:P348)-E348,0)</f>
        <v>0</v>
      </c>
    </row>
    <row r="349" spans="1:17">
      <c r="C349" s="57"/>
    </row>
    <row r="350" spans="1:17">
      <c r="A350" s="40"/>
      <c r="B350" s="41"/>
      <c r="C350" s="41" t="str">
        <f>[2]Inputs!$C$4</f>
        <v>Rocky Mountain Power</v>
      </c>
      <c r="D350" s="42"/>
      <c r="E350" s="43"/>
      <c r="F350" s="41"/>
      <c r="G350" s="43"/>
      <c r="H350" s="43"/>
      <c r="I350" s="43"/>
      <c r="J350" s="41"/>
      <c r="K350" s="41"/>
      <c r="L350" s="41"/>
      <c r="M350" s="41"/>
      <c r="N350" s="41"/>
      <c r="O350" s="43"/>
      <c r="P350" s="43"/>
    </row>
    <row r="351" spans="1:17">
      <c r="A351" s="40"/>
      <c r="B351" s="41"/>
      <c r="C351" s="43" t="s">
        <v>86</v>
      </c>
      <c r="D351" s="42"/>
      <c r="E351" s="43"/>
      <c r="F351" s="41"/>
      <c r="G351" s="43"/>
      <c r="H351" s="41"/>
      <c r="I351" s="41"/>
      <c r="J351" s="41"/>
      <c r="K351" s="41"/>
      <c r="L351" s="41"/>
      <c r="M351" s="41"/>
      <c r="N351" s="41"/>
      <c r="O351" s="43"/>
      <c r="P351" s="43"/>
    </row>
    <row r="352" spans="1:17">
      <c r="A352" s="40"/>
      <c r="B352" s="41"/>
      <c r="C352" s="41" t="str">
        <f>[2]Inputs!$C$5</f>
        <v>State of Utah</v>
      </c>
      <c r="D352" s="42"/>
      <c r="E352" s="43"/>
      <c r="F352" s="41"/>
      <c r="G352" s="43"/>
      <c r="H352" s="41"/>
      <c r="I352" s="41"/>
      <c r="J352" s="41"/>
      <c r="K352" s="41"/>
      <c r="L352" s="41"/>
      <c r="M352" s="41"/>
      <c r="N352" s="41"/>
      <c r="O352" s="43"/>
      <c r="P352" s="43"/>
    </row>
    <row r="353" spans="1:17">
      <c r="A353" s="40"/>
      <c r="B353" s="41"/>
      <c r="C353" s="41" t="str">
        <f>[2]Inputs!$C$7</f>
        <v>2020 Protocol (Non Wgt)</v>
      </c>
      <c r="D353" s="42"/>
      <c r="E353" s="43"/>
      <c r="F353" s="41"/>
      <c r="G353" s="43"/>
      <c r="H353" s="41"/>
      <c r="I353" s="41"/>
      <c r="J353" s="41"/>
      <c r="K353" s="41"/>
      <c r="L353" s="41"/>
      <c r="M353" s="41"/>
      <c r="N353" s="41"/>
      <c r="O353" s="41"/>
      <c r="P353" s="41"/>
    </row>
    <row r="354" spans="1:17">
      <c r="A354" s="40"/>
      <c r="B354" s="44"/>
      <c r="C354" s="41" t="str">
        <f>[2]Inputs!C6</f>
        <v>12 Months Ended Dec 2020</v>
      </c>
      <c r="D354" s="42"/>
      <c r="E354" s="43"/>
      <c r="F354" s="41"/>
      <c r="G354" s="43"/>
      <c r="H354" s="41"/>
      <c r="I354" s="41"/>
      <c r="J354" s="41"/>
      <c r="K354" s="41"/>
      <c r="L354" s="41"/>
      <c r="M354" s="41"/>
      <c r="N354" s="41"/>
      <c r="O354" s="41"/>
      <c r="P354" s="41"/>
    </row>
    <row r="355" spans="1:17">
      <c r="A355" s="40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1:17">
      <c r="A356" s="40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1:17">
      <c r="A357" s="40"/>
      <c r="B357" s="29"/>
      <c r="C357" s="46" t="s">
        <v>2</v>
      </c>
      <c r="D357" s="47" t="s">
        <v>3</v>
      </c>
      <c r="E357" s="46" t="s">
        <v>4</v>
      </c>
      <c r="F357" s="46" t="s">
        <v>5</v>
      </c>
      <c r="G357" s="46" t="s">
        <v>6</v>
      </c>
      <c r="H357" s="46" t="s">
        <v>7</v>
      </c>
      <c r="I357" s="46" t="s">
        <v>8</v>
      </c>
      <c r="J357" s="46" t="s">
        <v>9</v>
      </c>
      <c r="K357" s="46" t="s">
        <v>10</v>
      </c>
      <c r="L357" s="46" t="s">
        <v>11</v>
      </c>
      <c r="M357" s="46" t="s">
        <v>12</v>
      </c>
      <c r="N357" s="46" t="s">
        <v>13</v>
      </c>
      <c r="O357" s="46" t="s">
        <v>14</v>
      </c>
      <c r="P357" s="46" t="s">
        <v>15</v>
      </c>
      <c r="Q357" s="46"/>
    </row>
    <row r="358" spans="1:17">
      <c r="A358" s="40"/>
      <c r="B358" s="29"/>
      <c r="C358" s="29"/>
      <c r="D358" s="27"/>
      <c r="E358" s="46"/>
      <c r="F358" s="48"/>
      <c r="G358" s="40"/>
      <c r="H358" s="40"/>
      <c r="I358" s="40"/>
      <c r="J358" s="40"/>
      <c r="K358" s="48"/>
      <c r="L358" s="40"/>
      <c r="M358" s="40"/>
      <c r="N358" s="40"/>
      <c r="O358" s="45"/>
      <c r="P358" s="45"/>
      <c r="Q358" s="49" t="s">
        <v>16</v>
      </c>
    </row>
    <row r="359" spans="1:17" ht="38.25">
      <c r="A359" s="40"/>
      <c r="B359" s="50"/>
      <c r="C359" s="51" t="s">
        <v>17</v>
      </c>
      <c r="D359" s="52"/>
      <c r="E359" s="17" t="str">
        <f>'[2]P+T+D+R+M'!H$10</f>
        <v>Utah
Jurisdiction
Normalized</v>
      </c>
      <c r="F359" s="17" t="str">
        <f>'[2]P+T+D+R+M'!I$10</f>
        <v>Residential
Sch 1</v>
      </c>
      <c r="G359" s="17" t="str">
        <f>'[2]P+T+D+R+M'!J$10</f>
        <v>General
Large Dist.
Sch 6</v>
      </c>
      <c r="H359" s="17" t="str">
        <f>'[2]P+T+D+R+M'!K$10</f>
        <v>General
+1 MW
Sch 8</v>
      </c>
      <c r="I359" s="17" t="str">
        <f>'[2]P+T+D+R+M'!L$10</f>
        <v>Street &amp; Area
Lighting
Sch. 7,11,12</v>
      </c>
      <c r="J359" s="17" t="str">
        <f>'[2]P+T+D+R+M'!M$10</f>
        <v>General
Trans
Sch 9</v>
      </c>
      <c r="K359" s="17" t="str">
        <f>'[2]P+T+D+R+M'!N$10</f>
        <v>Irrigation
Sch 10</v>
      </c>
      <c r="L359" s="17" t="str">
        <f>'[2]P+T+D+R+M'!O$10</f>
        <v>Traffic
Signals
Sch 15</v>
      </c>
      <c r="M359" s="17" t="str">
        <f>'[2]P+T+D+R+M'!P$10</f>
        <v>Outdoor
Lighting
Sch 15</v>
      </c>
      <c r="N359" s="17" t="str">
        <f>'[2]P+T+D+R+M'!Q$10</f>
        <v>General
Small Dist.
Sch 23</v>
      </c>
      <c r="O359" s="17" t="str">
        <f>'[2]P+T+D+R+M'!R$10</f>
        <v>Industrial
Cust 1</v>
      </c>
      <c r="P359" s="17" t="str">
        <f>'[2]P+T+D+R+M'!S$10</f>
        <v>Industrial
Cust 2</v>
      </c>
      <c r="Q359" s="53">
        <f>ROUND(SUM(Q364:Q418),0)</f>
        <v>0</v>
      </c>
    </row>
    <row r="360" spans="1:17">
      <c r="A360" s="40"/>
      <c r="B360" s="50"/>
      <c r="C360" s="51"/>
      <c r="D360" s="52"/>
      <c r="E360" s="51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30"/>
    </row>
    <row r="361" spans="1:17">
      <c r="A361" s="40"/>
      <c r="B361" s="50"/>
      <c r="C361" s="2" t="s">
        <v>18</v>
      </c>
      <c r="D361" s="52"/>
      <c r="E361" s="46">
        <f>'[2]Dist-Meter'!H12</f>
        <v>9304556.5007010922</v>
      </c>
      <c r="F361" s="46">
        <f>'[2]Dist-Meter'!I12</f>
        <v>6446117.3602207592</v>
      </c>
      <c r="G361" s="46">
        <f>'[2]Dist-Meter'!J12</f>
        <v>981108.74522987683</v>
      </c>
      <c r="H361" s="46">
        <f>'[2]Dist-Meter'!K12</f>
        <v>148156.16740923663</v>
      </c>
      <c r="I361" s="46">
        <f>'[2]Dist-Meter'!L12</f>
        <v>134323.52289011504</v>
      </c>
      <c r="J361" s="46">
        <f>'[2]Dist-Meter'!M12</f>
        <v>217122.98654391468</v>
      </c>
      <c r="K361" s="46">
        <f>'[2]Dist-Meter'!N12</f>
        <v>94122.259745404182</v>
      </c>
      <c r="L361" s="46">
        <f>'[2]Dist-Meter'!O12</f>
        <v>24568.844788102622</v>
      </c>
      <c r="M361" s="46">
        <f>'[2]Dist-Meter'!P12</f>
        <v>12312.105248569456</v>
      </c>
      <c r="N361" s="46">
        <f>'[2]Dist-Meter'!Q12</f>
        <v>1222131.9000490245</v>
      </c>
      <c r="O361" s="46">
        <f>'[2]Dist-Meter'!R12</f>
        <v>11233.099766192097</v>
      </c>
      <c r="P361" s="46">
        <f>'[2]Dist-Meter'!S12</f>
        <v>13359.508809896774</v>
      </c>
      <c r="Q361" s="30"/>
    </row>
    <row r="362" spans="1:17">
      <c r="A362" s="40"/>
      <c r="B362" s="29"/>
      <c r="C362" s="29"/>
      <c r="D362" s="27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7">
      <c r="A363" s="40">
        <f>ROW()</f>
        <v>363</v>
      </c>
      <c r="B363" s="29"/>
      <c r="C363" s="29" t="s">
        <v>19</v>
      </c>
      <c r="D363" s="27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7">
      <c r="A364" s="40">
        <f>ROW()</f>
        <v>364</v>
      </c>
      <c r="B364" s="29"/>
      <c r="C364" s="29" t="s">
        <v>20</v>
      </c>
      <c r="D364" s="27"/>
      <c r="E364" s="48">
        <f t="shared" ref="E364:E372" si="75">SUM(F364:P364)</f>
        <v>1729593.8781264357</v>
      </c>
      <c r="F364" s="29">
        <f>'[2]Dist-Meter'!I15</f>
        <v>1063265.8007715056</v>
      </c>
      <c r="G364" s="29">
        <f>'[2]Dist-Meter'!J15</f>
        <v>246177.52689058444</v>
      </c>
      <c r="H364" s="29">
        <f>'[2]Dist-Meter'!K15</f>
        <v>48537.683540207334</v>
      </c>
      <c r="I364" s="29">
        <f>'[2]Dist-Meter'!L15</f>
        <v>139258.20660794544</v>
      </c>
      <c r="J364" s="29">
        <f>'[2]Dist-Meter'!M15</f>
        <v>39039.309553872095</v>
      </c>
      <c r="K364" s="29">
        <f>'[2]Dist-Meter'!N15</f>
        <v>18525.700941902112</v>
      </c>
      <c r="L364" s="29">
        <f>'[2]Dist-Meter'!O15</f>
        <v>2351.6101035761199</v>
      </c>
      <c r="M364" s="29">
        <f>'[2]Dist-Meter'!P15</f>
        <v>596.32409757083076</v>
      </c>
      <c r="N364" s="29">
        <f>'[2]Dist-Meter'!Q15</f>
        <v>165666.95589904417</v>
      </c>
      <c r="O364" s="29">
        <f>'[2]Dist-Meter'!R15</f>
        <v>3415.5737129904278</v>
      </c>
      <c r="P364" s="29">
        <f>'[2]Dist-Meter'!S15</f>
        <v>2759.1860072369609</v>
      </c>
      <c r="Q364" s="38">
        <f t="shared" ref="Q364:Q372" si="76">ROUND(SUM(F364:P364)-E364,0)</f>
        <v>0</v>
      </c>
    </row>
    <row r="365" spans="1:17">
      <c r="A365" s="40">
        <f>ROW()</f>
        <v>365</v>
      </c>
      <c r="B365" s="29"/>
      <c r="C365" s="29" t="s">
        <v>21</v>
      </c>
      <c r="D365" s="27"/>
      <c r="E365" s="48">
        <f t="shared" si="75"/>
        <v>3904361.7888955199</v>
      </c>
      <c r="F365" s="29">
        <f>'[2]Dist-Meter'!I16</f>
        <v>2818786.9565695357</v>
      </c>
      <c r="G365" s="29">
        <f>'[2]Dist-Meter'!J16</f>
        <v>398125.71930594463</v>
      </c>
      <c r="H365" s="29">
        <f>'[2]Dist-Meter'!K16</f>
        <v>59403.03023651</v>
      </c>
      <c r="I365" s="29">
        <f>'[2]Dist-Meter'!L16</f>
        <v>1471.8630902644722</v>
      </c>
      <c r="J365" s="29">
        <f>'[2]Dist-Meter'!M16</f>
        <v>98804.888563211236</v>
      </c>
      <c r="K365" s="29">
        <f>'[2]Dist-Meter'!N16</f>
        <v>42122.065176379787</v>
      </c>
      <c r="L365" s="29">
        <f>'[2]Dist-Meter'!O16</f>
        <v>8506.6064849823742</v>
      </c>
      <c r="M365" s="29">
        <f>'[2]Dist-Meter'!P16</f>
        <v>2060.9620549042097</v>
      </c>
      <c r="N365" s="29">
        <f>'[2]Dist-Meter'!Q16</f>
        <v>465037.27647281217</v>
      </c>
      <c r="O365" s="29">
        <f>'[2]Dist-Meter'!R16</f>
        <v>5021.2104704879594</v>
      </c>
      <c r="P365" s="29">
        <f>'[2]Dist-Meter'!S16</f>
        <v>5021.2104704879594</v>
      </c>
      <c r="Q365" s="38">
        <f t="shared" si="76"/>
        <v>0</v>
      </c>
    </row>
    <row r="366" spans="1:17">
      <c r="A366" s="40">
        <f>ROW()</f>
        <v>366</v>
      </c>
      <c r="B366" s="29"/>
      <c r="C366" s="29" t="s">
        <v>22</v>
      </c>
      <c r="D366" s="27"/>
      <c r="E366" s="48">
        <f t="shared" si="75"/>
        <v>160989.84531968136</v>
      </c>
      <c r="F366" s="29">
        <f>'[2]Dist-Meter'!I17</f>
        <v>103250.02824617106</v>
      </c>
      <c r="G366" s="29">
        <f>'[2]Dist-Meter'!J17</f>
        <v>33239.849764130813</v>
      </c>
      <c r="H366" s="29">
        <f>'[2]Dist-Meter'!K17</f>
        <v>6623.9680234141761</v>
      </c>
      <c r="I366" s="29">
        <f>'[2]Dist-Meter'!L17</f>
        <v>1426.7370643333654</v>
      </c>
      <c r="J366" s="29">
        <f>'[2]Dist-Meter'!M17</f>
        <v>175.71283551179428</v>
      </c>
      <c r="K366" s="29">
        <f>'[2]Dist-Meter'!N17</f>
        <v>2278.1554109758067</v>
      </c>
      <c r="L366" s="29">
        <f>'[2]Dist-Meter'!O17</f>
        <v>87.039404849858272</v>
      </c>
      <c r="M366" s="29">
        <f>'[2]Dist-Meter'!P17</f>
        <v>36.829917499487387</v>
      </c>
      <c r="N366" s="29">
        <f>'[2]Dist-Meter'!Q17</f>
        <v>13847.086033724196</v>
      </c>
      <c r="O366" s="29">
        <f>'[2]Dist-Meter'!R17</f>
        <v>13.391812471086386</v>
      </c>
      <c r="P366" s="29">
        <f>'[2]Dist-Meter'!S17</f>
        <v>11.046806599707299</v>
      </c>
      <c r="Q366" s="38">
        <f t="shared" si="76"/>
        <v>0</v>
      </c>
    </row>
    <row r="367" spans="1:17">
      <c r="A367" s="40">
        <f>ROW()</f>
        <v>367</v>
      </c>
      <c r="B367" s="29"/>
      <c r="C367" s="29" t="s">
        <v>23</v>
      </c>
      <c r="D367" s="27"/>
      <c r="E367" s="48">
        <f t="shared" si="75"/>
        <v>640176.18754485832</v>
      </c>
      <c r="F367" s="29">
        <f>'[2]Dist-Meter'!I18</f>
        <v>411974.33614391932</v>
      </c>
      <c r="G367" s="29">
        <f>'[2]Dist-Meter'!J18</f>
        <v>134328.39059862582</v>
      </c>
      <c r="H367" s="29">
        <f>'[2]Dist-Meter'!K18</f>
        <v>26485.381219888888</v>
      </c>
      <c r="I367" s="29">
        <f>'[2]Dist-Meter'!L18</f>
        <v>3648.1613992929229</v>
      </c>
      <c r="J367" s="29">
        <f>'[2]Dist-Meter'!M18</f>
        <v>265.84694662084888</v>
      </c>
      <c r="K367" s="29">
        <f>'[2]Dist-Meter'!N18</f>
        <v>9320.7573552333179</v>
      </c>
      <c r="L367" s="29">
        <f>'[2]Dist-Meter'!O18</f>
        <v>328.63257432620912</v>
      </c>
      <c r="M367" s="29">
        <f>'[2]Dist-Meter'!P18</f>
        <v>138.96808123074311</v>
      </c>
      <c r="N367" s="29">
        <f>'[2]Dist-Meter'!Q18</f>
        <v>53681.966276959436</v>
      </c>
      <c r="O367" s="29">
        <f>'[2]Dist-Meter'!R18</f>
        <v>1.6200025910342062</v>
      </c>
      <c r="P367" s="29">
        <f>'[2]Dist-Meter'!S18</f>
        <v>2.1269461697817968</v>
      </c>
      <c r="Q367" s="38">
        <f t="shared" si="76"/>
        <v>0</v>
      </c>
    </row>
    <row r="368" spans="1:17">
      <c r="A368" s="40">
        <f>ROW()</f>
        <v>368</v>
      </c>
      <c r="B368" s="29"/>
      <c r="C368" s="29" t="s">
        <v>24</v>
      </c>
      <c r="D368" s="27"/>
      <c r="E368" s="48">
        <f t="shared" si="75"/>
        <v>665573.15810288105</v>
      </c>
      <c r="F368" s="29">
        <f>'[2]Dist-Meter'!I19</f>
        <v>450999.9908023866</v>
      </c>
      <c r="G368" s="29">
        <f>'[2]Dist-Meter'!J19</f>
        <v>77102.927207534129</v>
      </c>
      <c r="H368" s="29">
        <f>'[2]Dist-Meter'!K19</f>
        <v>10935.712095021994</v>
      </c>
      <c r="I368" s="29">
        <f>'[2]Dist-Meter'!L19</f>
        <v>-532.43744688910522</v>
      </c>
      <c r="J368" s="29">
        <f>'[2]Dist-Meter'!M19</f>
        <v>9823.6658435701429</v>
      </c>
      <c r="K368" s="29">
        <f>'[2]Dist-Meter'!N19</f>
        <v>6580.0412305049113</v>
      </c>
      <c r="L368" s="29">
        <f>'[2]Dist-Meter'!O19</f>
        <v>2322.5809938166076</v>
      </c>
      <c r="M368" s="29">
        <f>'[2]Dist-Meter'!P19</f>
        <v>1860.2561298794938</v>
      </c>
      <c r="N368" s="29">
        <f>'[2]Dist-Meter'!Q19</f>
        <v>105431.58019158772</v>
      </c>
      <c r="O368" s="29">
        <f>'[2]Dist-Meter'!R19</f>
        <v>240.52381729116553</v>
      </c>
      <c r="P368" s="29">
        <f>'[2]Dist-Meter'!S19</f>
        <v>808.31723817754323</v>
      </c>
      <c r="Q368" s="38">
        <f t="shared" si="76"/>
        <v>0</v>
      </c>
    </row>
    <row r="369" spans="1:17">
      <c r="A369" s="40">
        <f>ROW()</f>
        <v>369</v>
      </c>
      <c r="B369" s="29"/>
      <c r="C369" s="29" t="s">
        <v>25</v>
      </c>
      <c r="D369" s="27"/>
      <c r="E369" s="48">
        <f t="shared" si="75"/>
        <v>150733.8969095549</v>
      </c>
      <c r="F369" s="29">
        <f>'[2]Dist-Meter'!I20</f>
        <v>102139.01400949973</v>
      </c>
      <c r="G369" s="29">
        <f>'[2]Dist-Meter'!J20</f>
        <v>17461.678764588753</v>
      </c>
      <c r="H369" s="29">
        <f>'[2]Dist-Meter'!K20</f>
        <v>2476.6360834954485</v>
      </c>
      <c r="I369" s="29">
        <f>'[2]Dist-Meter'!L20</f>
        <v>-120.58234358327785</v>
      </c>
      <c r="J369" s="29">
        <f>'[2]Dist-Meter'!M20</f>
        <v>2224.7883895427863</v>
      </c>
      <c r="K369" s="29">
        <f>'[2]Dist-Meter'!N20</f>
        <v>1490.1971998489635</v>
      </c>
      <c r="L369" s="29">
        <f>'[2]Dist-Meter'!O20</f>
        <v>526.00030488598827</v>
      </c>
      <c r="M369" s="29">
        <f>'[2]Dist-Meter'!P20</f>
        <v>421.29652058967139</v>
      </c>
      <c r="N369" s="29">
        <f>'[2]Dist-Meter'!Q20</f>
        <v>23877.334514072627</v>
      </c>
      <c r="O369" s="29">
        <f>'[2]Dist-Meter'!R20</f>
        <v>54.47198679586014</v>
      </c>
      <c r="P369" s="29">
        <f>'[2]Dist-Meter'!S20</f>
        <v>183.06147981832584</v>
      </c>
      <c r="Q369" s="38">
        <f t="shared" si="76"/>
        <v>0</v>
      </c>
    </row>
    <row r="370" spans="1:17">
      <c r="A370" s="40">
        <f>ROW()</f>
        <v>370</v>
      </c>
      <c r="B370" s="29"/>
      <c r="C370" s="29" t="s">
        <v>26</v>
      </c>
      <c r="D370" s="27"/>
      <c r="E370" s="48">
        <f t="shared" si="75"/>
        <v>-1099398.0400756649</v>
      </c>
      <c r="F370" s="29">
        <f>'[2]Dist-Meter'!I21</f>
        <v>-707498.63323580869</v>
      </c>
      <c r="G370" s="29">
        <f>'[2]Dist-Meter'!J21</f>
        <v>-230687.07056570944</v>
      </c>
      <c r="H370" s="29">
        <f>'[2]Dist-Meter'!K21</f>
        <v>-45484.316302787054</v>
      </c>
      <c r="I370" s="29">
        <f>'[2]Dist-Meter'!L21</f>
        <v>-6265.121337368224</v>
      </c>
      <c r="J370" s="29">
        <f>'[2]Dist-Meter'!M21</f>
        <v>-456.54870918575227</v>
      </c>
      <c r="K370" s="29">
        <f>'[2]Dist-Meter'!N21</f>
        <v>-16006.8783683809</v>
      </c>
      <c r="L370" s="29">
        <f>'[2]Dist-Meter'!O21</f>
        <v>-564.3727697915001</v>
      </c>
      <c r="M370" s="29">
        <f>'[2]Dist-Meter'!P21</f>
        <v>-238.65498141079965</v>
      </c>
      <c r="N370" s="29">
        <f>'[2]Dist-Meter'!Q21</f>
        <v>-92190.009032726841</v>
      </c>
      <c r="O370" s="29">
        <f>'[2]Dist-Meter'!R21</f>
        <v>-2.7820898498754376</v>
      </c>
      <c r="P370" s="29">
        <f>'[2]Dist-Meter'!S21</f>
        <v>-3.6526826456516654</v>
      </c>
      <c r="Q370" s="38">
        <f t="shared" si="76"/>
        <v>0</v>
      </c>
    </row>
    <row r="371" spans="1:17">
      <c r="A371" s="40">
        <f>ROW()</f>
        <v>371</v>
      </c>
      <c r="B371" s="29"/>
      <c r="C371" s="29" t="s">
        <v>27</v>
      </c>
      <c r="E371" s="48">
        <f t="shared" si="75"/>
        <v>-16534.827393532632</v>
      </c>
      <c r="F371" s="29">
        <f>'[2]Dist-Meter'!I22</f>
        <v>-10640.702780322605</v>
      </c>
      <c r="G371" s="29">
        <f>'[2]Dist-Meter'!J22</f>
        <v>-3469.5085443859521</v>
      </c>
      <c r="H371" s="29">
        <f>'[2]Dist-Meter'!K22</f>
        <v>-684.07918857820198</v>
      </c>
      <c r="I371" s="29">
        <f>'[2]Dist-Meter'!L22</f>
        <v>-94.226746034395589</v>
      </c>
      <c r="J371" s="29">
        <f>'[2]Dist-Meter'!M22</f>
        <v>-6.8664431151860095</v>
      </c>
      <c r="K371" s="29">
        <f>'[2]Dist-Meter'!N22</f>
        <v>-240.74171617791293</v>
      </c>
      <c r="L371" s="29">
        <f>'[2]Dist-Meter'!O22</f>
        <v>-8.4881053030348603</v>
      </c>
      <c r="M371" s="29">
        <f>'[2]Dist-Meter'!P22</f>
        <v>-3.5893450601046415</v>
      </c>
      <c r="N371" s="29">
        <f>'[2]Dist-Meter'!Q22</f>
        <v>-1386.5277462741717</v>
      </c>
      <c r="O371" s="29">
        <f>'[2]Dist-Meter'!R22</f>
        <v>-4.1842329878833961E-2</v>
      </c>
      <c r="P371" s="29">
        <f>'[2]Dist-Meter'!S22</f>
        <v>-5.4935951191113365E-2</v>
      </c>
      <c r="Q371" s="38">
        <f t="shared" si="76"/>
        <v>0</v>
      </c>
    </row>
    <row r="372" spans="1:17">
      <c r="A372" s="40">
        <f>ROW()</f>
        <v>372</v>
      </c>
      <c r="B372" s="29"/>
      <c r="C372" s="29" t="s">
        <v>28</v>
      </c>
      <c r="E372" s="48">
        <f t="shared" si="75"/>
        <v>-4.5780890271605825</v>
      </c>
      <c r="F372" s="29">
        <f>'[2]Dist-Meter'!I23</f>
        <v>-1.7065763068113458</v>
      </c>
      <c r="G372" s="29">
        <f>'[2]Dist-Meter'!J23</f>
        <v>-1.2543703006954041</v>
      </c>
      <c r="H372" s="29">
        <f>'[2]Dist-Meter'!K23</f>
        <v>-0.33209987024546839</v>
      </c>
      <c r="I372" s="29">
        <f>'[2]Dist-Meter'!L23</f>
        <v>-4.519218276842824E-3</v>
      </c>
      <c r="J372" s="29">
        <f>'[2]Dist-Meter'!M23</f>
        <v>-0.76205422487959096</v>
      </c>
      <c r="K372" s="29">
        <f>'[2]Dist-Meter'!N23</f>
        <v>-4.4819668720227003E-2</v>
      </c>
      <c r="L372" s="29">
        <f>'[2]Dist-Meter'!O23</f>
        <v>-1.2894614000756419E-3</v>
      </c>
      <c r="M372" s="29">
        <f>'[2]Dist-Meter'!P23</f>
        <v>-1.0097891199109144E-3</v>
      </c>
      <c r="N372" s="29">
        <f>'[2]Dist-Meter'!Q23</f>
        <v>-0.28892364769577034</v>
      </c>
      <c r="O372" s="29">
        <f>'[2]Dist-Meter'!R23</f>
        <v>-0.10992028968495332</v>
      </c>
      <c r="P372" s="29">
        <f>'[2]Dist-Meter'!S23</f>
        <v>-7.2506249630993849E-2</v>
      </c>
      <c r="Q372" s="38">
        <f t="shared" si="76"/>
        <v>0</v>
      </c>
    </row>
    <row r="373" spans="1:17">
      <c r="A373" s="40">
        <f>ROW()</f>
        <v>373</v>
      </c>
      <c r="B373" s="29"/>
      <c r="D373" s="27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7">
      <c r="A374" s="40">
        <f>ROW()</f>
        <v>374</v>
      </c>
      <c r="B374" s="29"/>
      <c r="C374" s="29" t="s">
        <v>29</v>
      </c>
      <c r="D374" s="27"/>
      <c r="E374" s="54">
        <f t="shared" ref="E374:P374" si="77">SUM(E364:E372)</f>
        <v>6135491.309340707</v>
      </c>
      <c r="F374" s="54">
        <f t="shared" si="77"/>
        <v>4232275.083950581</v>
      </c>
      <c r="G374" s="54">
        <f t="shared" si="77"/>
        <v>672278.25905101269</v>
      </c>
      <c r="H374" s="54">
        <f t="shared" si="77"/>
        <v>108293.68360730236</v>
      </c>
      <c r="I374" s="54">
        <f t="shared" si="77"/>
        <v>138792.5957687429</v>
      </c>
      <c r="J374" s="54">
        <f t="shared" si="77"/>
        <v>149870.03492580308</v>
      </c>
      <c r="K374" s="54">
        <f t="shared" si="77"/>
        <v>64069.252410617351</v>
      </c>
      <c r="L374" s="54">
        <f t="shared" si="77"/>
        <v>13549.607701881225</v>
      </c>
      <c r="M374" s="54">
        <f t="shared" si="77"/>
        <v>4872.3914654144128</v>
      </c>
      <c r="N374" s="54">
        <f t="shared" si="77"/>
        <v>733965.37368555157</v>
      </c>
      <c r="O374" s="54">
        <f t="shared" si="77"/>
        <v>8743.8579501580916</v>
      </c>
      <c r="P374" s="54">
        <f t="shared" si="77"/>
        <v>8781.168823643804</v>
      </c>
      <c r="Q374" s="38">
        <f>ROUND(SUM(F374:P374)-E374,0)</f>
        <v>0</v>
      </c>
    </row>
    <row r="375" spans="1:17">
      <c r="A375" s="40">
        <f>ROW()</f>
        <v>375</v>
      </c>
      <c r="B375" s="29"/>
      <c r="C375" s="29"/>
      <c r="D375" s="27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7">
      <c r="A376" s="40">
        <f>ROW()</f>
        <v>376</v>
      </c>
      <c r="B376" s="29"/>
      <c r="C376" s="29"/>
      <c r="D376" s="27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7">
      <c r="A377" s="40">
        <f>ROW()</f>
        <v>377</v>
      </c>
      <c r="B377" s="29"/>
      <c r="C377" s="29" t="s">
        <v>31</v>
      </c>
      <c r="D377" s="27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7">
      <c r="A378" s="40">
        <f>ROW()</f>
        <v>378</v>
      </c>
      <c r="B378" s="29"/>
      <c r="C378" s="29" t="s">
        <v>32</v>
      </c>
      <c r="D378" s="27"/>
      <c r="E378" s="48">
        <f t="shared" ref="E378:E388" si="78">SUM(F378:P378)</f>
        <v>103848191.21175668</v>
      </c>
      <c r="F378" s="29">
        <f>'[2]Dist-Meter'!I31</f>
        <v>74671769.550906539</v>
      </c>
      <c r="G378" s="29">
        <f>'[2]Dist-Meter'!J31</f>
        <v>10983130.097220559</v>
      </c>
      <c r="H378" s="29">
        <f>'[2]Dist-Meter'!K31</f>
        <v>1677614.7878450148</v>
      </c>
      <c r="I378" s="29">
        <f>'[2]Dist-Meter'!L31</f>
        <v>71212.835392975801</v>
      </c>
      <c r="J378" s="29">
        <f>'[2]Dist-Meter'!M31</f>
        <v>2535546.3690625643</v>
      </c>
      <c r="K378" s="29">
        <f>'[2]Dist-Meter'!N31</f>
        <v>1133076.852198797</v>
      </c>
      <c r="L378" s="29">
        <f>'[2]Dist-Meter'!O31</f>
        <v>220080.63238526319</v>
      </c>
      <c r="M378" s="29">
        <f>'[2]Dist-Meter'!P31</f>
        <v>53689.181766738213</v>
      </c>
      <c r="N378" s="29">
        <f>'[2]Dist-Meter'!Q31</f>
        <v>12244360.741809532</v>
      </c>
      <c r="O378" s="29">
        <f>'[2]Dist-Meter'!R31</f>
        <v>128855.08158434475</v>
      </c>
      <c r="P378" s="29">
        <f>'[2]Dist-Meter'!S31</f>
        <v>128855.08158434475</v>
      </c>
      <c r="Q378" s="38">
        <f t="shared" ref="Q378:Q388" si="79">ROUND(SUM(F378:P378)-E378,0)</f>
        <v>0</v>
      </c>
    </row>
    <row r="379" spans="1:17">
      <c r="A379" s="40">
        <f>ROW()</f>
        <v>379</v>
      </c>
      <c r="B379" s="29"/>
      <c r="C379" s="29" t="s">
        <v>33</v>
      </c>
      <c r="D379" s="27"/>
      <c r="E379" s="48">
        <f t="shared" si="78"/>
        <v>180685.77375765005</v>
      </c>
      <c r="F379" s="29">
        <f>'[2]Dist-Meter'!I32</f>
        <v>98519.318379942386</v>
      </c>
      <c r="G379" s="29">
        <f>'[2]Dist-Meter'!J32</f>
        <v>52771.665913356599</v>
      </c>
      <c r="H379" s="29">
        <f>'[2]Dist-Meter'!K32</f>
        <v>12042.756147637469</v>
      </c>
      <c r="I379" s="29">
        <f>'[2]Dist-Meter'!L32</f>
        <v>43.551195449289487</v>
      </c>
      <c r="J379" s="29">
        <f>'[2]Dist-Meter'!M32</f>
        <v>0</v>
      </c>
      <c r="K379" s="29">
        <f>'[2]Dist-Meter'!N32</f>
        <v>3156.029954220789</v>
      </c>
      <c r="L379" s="29">
        <f>'[2]Dist-Meter'!O32</f>
        <v>42.647166987195078</v>
      </c>
      <c r="M379" s="29">
        <f>'[2]Dist-Meter'!P32</f>
        <v>9.798045114675606</v>
      </c>
      <c r="N379" s="29">
        <f>'[2]Dist-Meter'!Q32</f>
        <v>14100.006954941688</v>
      </c>
      <c r="O379" s="29">
        <f>'[2]Dist-Meter'!R32</f>
        <v>0</v>
      </c>
      <c r="P379" s="29">
        <f>'[2]Dist-Meter'!S32</f>
        <v>0</v>
      </c>
      <c r="Q379" s="38">
        <f t="shared" si="79"/>
        <v>0</v>
      </c>
    </row>
    <row r="380" spans="1:17">
      <c r="A380" s="40">
        <f>ROW()</f>
        <v>380</v>
      </c>
      <c r="B380" s="29"/>
      <c r="C380" s="29" t="s">
        <v>34</v>
      </c>
      <c r="D380" s="27"/>
      <c r="E380" s="48">
        <f t="shared" si="78"/>
        <v>0</v>
      </c>
      <c r="F380" s="29">
        <f>'[2]Dist-Meter'!I33</f>
        <v>0</v>
      </c>
      <c r="G380" s="29">
        <f>'[2]Dist-Meter'!J33</f>
        <v>0</v>
      </c>
      <c r="H380" s="29">
        <f>'[2]Dist-Meter'!K33</f>
        <v>0</v>
      </c>
      <c r="I380" s="29">
        <f>'[2]Dist-Meter'!L33</f>
        <v>0</v>
      </c>
      <c r="J380" s="29">
        <f>'[2]Dist-Meter'!M33</f>
        <v>0</v>
      </c>
      <c r="K380" s="29">
        <f>'[2]Dist-Meter'!N33</f>
        <v>0</v>
      </c>
      <c r="L380" s="29">
        <f>'[2]Dist-Meter'!O33</f>
        <v>0</v>
      </c>
      <c r="M380" s="29">
        <f>'[2]Dist-Meter'!P33</f>
        <v>0</v>
      </c>
      <c r="N380" s="29">
        <f>'[2]Dist-Meter'!Q33</f>
        <v>0</v>
      </c>
      <c r="O380" s="29">
        <f>'[2]Dist-Meter'!R33</f>
        <v>0</v>
      </c>
      <c r="P380" s="29">
        <f>'[2]Dist-Meter'!S33</f>
        <v>0</v>
      </c>
      <c r="Q380" s="38">
        <f t="shared" si="79"/>
        <v>0</v>
      </c>
    </row>
    <row r="381" spans="1:17">
      <c r="A381" s="40">
        <f>ROW()</f>
        <v>381</v>
      </c>
      <c r="B381" s="29"/>
      <c r="C381" s="2" t="s">
        <v>35</v>
      </c>
      <c r="D381" s="27"/>
      <c r="E381" s="48">
        <f t="shared" si="78"/>
        <v>0</v>
      </c>
      <c r="F381" s="29">
        <f>'[2]Dist-Meter'!I34</f>
        <v>0</v>
      </c>
      <c r="G381" s="29">
        <f>'[2]Dist-Meter'!J34</f>
        <v>0</v>
      </c>
      <c r="H381" s="29">
        <f>'[2]Dist-Meter'!K34</f>
        <v>0</v>
      </c>
      <c r="I381" s="29">
        <f>'[2]Dist-Meter'!L34</f>
        <v>0</v>
      </c>
      <c r="J381" s="29">
        <f>'[2]Dist-Meter'!M34</f>
        <v>0</v>
      </c>
      <c r="K381" s="29">
        <f>'[2]Dist-Meter'!N34</f>
        <v>0</v>
      </c>
      <c r="L381" s="29">
        <f>'[2]Dist-Meter'!O34</f>
        <v>0</v>
      </c>
      <c r="M381" s="29">
        <f>'[2]Dist-Meter'!P34</f>
        <v>0</v>
      </c>
      <c r="N381" s="29">
        <f>'[2]Dist-Meter'!Q34</f>
        <v>0</v>
      </c>
      <c r="O381" s="29">
        <f>'[2]Dist-Meter'!R34</f>
        <v>0</v>
      </c>
      <c r="P381" s="29">
        <f>'[2]Dist-Meter'!S34</f>
        <v>0</v>
      </c>
      <c r="Q381" s="38">
        <f t="shared" si="79"/>
        <v>0</v>
      </c>
    </row>
    <row r="382" spans="1:17">
      <c r="A382" s="40">
        <f>ROW()</f>
        <v>382</v>
      </c>
      <c r="B382" s="29"/>
      <c r="C382" s="29" t="s">
        <v>36</v>
      </c>
      <c r="D382" s="27"/>
      <c r="E382" s="48">
        <f t="shared" si="78"/>
        <v>114040.09024822807</v>
      </c>
      <c r="F382" s="29">
        <f>'[2]Dist-Meter'!I35</f>
        <v>73193.726796362971</v>
      </c>
      <c r="G382" s="29">
        <f>'[2]Dist-Meter'!J35</f>
        <v>23532.304058502326</v>
      </c>
      <c r="H382" s="29">
        <f>'[2]Dist-Meter'!K35</f>
        <v>4685.8155053831524</v>
      </c>
      <c r="I382" s="29">
        <f>'[2]Dist-Meter'!L35</f>
        <v>1012.2587568988107</v>
      </c>
      <c r="J382" s="29">
        <f>'[2]Dist-Meter'!M35</f>
        <v>90.7971494688272</v>
      </c>
      <c r="K382" s="29">
        <f>'[2]Dist-Meter'!N35</f>
        <v>1614.6608726295972</v>
      </c>
      <c r="L382" s="29">
        <f>'[2]Dist-Meter'!O35</f>
        <v>61.708685165913735</v>
      </c>
      <c r="M382" s="29">
        <f>'[2]Dist-Meter'!P35</f>
        <v>26.090813172357485</v>
      </c>
      <c r="N382" s="29">
        <f>'[2]Dist-Meter'!Q35</f>
        <v>9813.4990875571784</v>
      </c>
      <c r="O382" s="29">
        <f>'[2]Dist-Meter'!R35</f>
        <v>4.6142615434626215</v>
      </c>
      <c r="P382" s="29">
        <f>'[2]Dist-Meter'!S35</f>
        <v>4.6142615434626215</v>
      </c>
      <c r="Q382" s="38">
        <f t="shared" si="79"/>
        <v>0</v>
      </c>
    </row>
    <row r="383" spans="1:17">
      <c r="A383" s="40">
        <f>ROW()</f>
        <v>383</v>
      </c>
      <c r="B383" s="29"/>
      <c r="C383" s="29" t="s">
        <v>37</v>
      </c>
      <c r="D383" s="27"/>
      <c r="E383" s="48">
        <f t="shared" si="78"/>
        <v>0</v>
      </c>
      <c r="F383" s="29">
        <f>'[2]Dist-Meter'!I36</f>
        <v>0</v>
      </c>
      <c r="G383" s="29">
        <f>'[2]Dist-Meter'!J36</f>
        <v>0</v>
      </c>
      <c r="H383" s="29">
        <f>'[2]Dist-Meter'!K36</f>
        <v>0</v>
      </c>
      <c r="I383" s="29">
        <f>'[2]Dist-Meter'!L36</f>
        <v>0</v>
      </c>
      <c r="J383" s="29">
        <f>'[2]Dist-Meter'!M36</f>
        <v>0</v>
      </c>
      <c r="K383" s="29">
        <f>'[2]Dist-Meter'!N36</f>
        <v>0</v>
      </c>
      <c r="L383" s="29">
        <f>'[2]Dist-Meter'!O36</f>
        <v>0</v>
      </c>
      <c r="M383" s="29">
        <f>'[2]Dist-Meter'!P36</f>
        <v>0</v>
      </c>
      <c r="N383" s="29">
        <f>'[2]Dist-Meter'!Q36</f>
        <v>0</v>
      </c>
      <c r="O383" s="29">
        <f>'[2]Dist-Meter'!R36</f>
        <v>0</v>
      </c>
      <c r="P383" s="29">
        <f>'[2]Dist-Meter'!S36</f>
        <v>0</v>
      </c>
      <c r="Q383" s="38">
        <f t="shared" si="79"/>
        <v>0</v>
      </c>
    </row>
    <row r="384" spans="1:17">
      <c r="A384" s="40">
        <f>ROW()</f>
        <v>384</v>
      </c>
      <c r="B384" s="29"/>
      <c r="C384" s="29" t="s">
        <v>38</v>
      </c>
      <c r="D384" s="27"/>
      <c r="E384" s="48">
        <f t="shared" si="78"/>
        <v>589706.51388460607</v>
      </c>
      <c r="F384" s="29">
        <f>'[2]Dist-Meter'!I37</f>
        <v>378488.10337973339</v>
      </c>
      <c r="G384" s="29">
        <f>'[2]Dist-Meter'!J37</f>
        <v>121686.61880051074</v>
      </c>
      <c r="H384" s="29">
        <f>'[2]Dist-Meter'!K37</f>
        <v>24230.565938445205</v>
      </c>
      <c r="I384" s="29">
        <f>'[2]Dist-Meter'!L37</f>
        <v>5234.4362529056971</v>
      </c>
      <c r="J384" s="29">
        <f>'[2]Dist-Meter'!M37</f>
        <v>469.51620581301262</v>
      </c>
      <c r="K384" s="29">
        <f>'[2]Dist-Meter'!N37</f>
        <v>8349.4850997723606</v>
      </c>
      <c r="L384" s="29">
        <f>'[2]Dist-Meter'!O37</f>
        <v>319.09842868752997</v>
      </c>
      <c r="M384" s="29">
        <f>'[2]Dist-Meter'!P37</f>
        <v>134.916786252934</v>
      </c>
      <c r="N384" s="29">
        <f>'[2]Dist-Meter'!Q37</f>
        <v>50746.051878216778</v>
      </c>
      <c r="O384" s="29">
        <f>'[2]Dist-Meter'!R37</f>
        <v>23.860557134112081</v>
      </c>
      <c r="P384" s="29">
        <f>'[2]Dist-Meter'!S37</f>
        <v>23.860557134112081</v>
      </c>
      <c r="Q384" s="38">
        <f t="shared" si="79"/>
        <v>0</v>
      </c>
    </row>
    <row r="385" spans="1:17">
      <c r="A385" s="40">
        <f>ROW()</f>
        <v>385</v>
      </c>
      <c r="B385" s="29"/>
      <c r="C385" s="29" t="s">
        <v>39</v>
      </c>
      <c r="D385" s="27"/>
      <c r="E385" s="48">
        <f t="shared" si="78"/>
        <v>298820.72161838121</v>
      </c>
      <c r="F385" s="29">
        <f>'[2]Dist-Meter'!I38</f>
        <v>191790.46782250042</v>
      </c>
      <c r="G385" s="29">
        <f>'[2]Dist-Meter'!J38</f>
        <v>61662.000308826377</v>
      </c>
      <c r="H385" s="29">
        <f>'[2]Dist-Meter'!K38</f>
        <v>12278.302898931192</v>
      </c>
      <c r="I385" s="29">
        <f>'[2]Dist-Meter'!L38</f>
        <v>2652.4346968037239</v>
      </c>
      <c r="J385" s="29">
        <f>'[2]Dist-Meter'!M38</f>
        <v>237.91694364770584</v>
      </c>
      <c r="K385" s="29">
        <f>'[2]Dist-Meter'!N38</f>
        <v>4230.9167423307808</v>
      </c>
      <c r="L385" s="29">
        <f>'[2]Dist-Meter'!O38</f>
        <v>161.69606487738073</v>
      </c>
      <c r="M385" s="29">
        <f>'[2]Dist-Meter'!P38</f>
        <v>68.366094790032577</v>
      </c>
      <c r="N385" s="29">
        <f>'[2]Dist-Meter'!Q38</f>
        <v>25714.438427417201</v>
      </c>
      <c r="O385" s="29">
        <f>'[2]Dist-Meter'!R38</f>
        <v>12.0908091281949</v>
      </c>
      <c r="P385" s="29">
        <f>'[2]Dist-Meter'!S38</f>
        <v>12.0908091281949</v>
      </c>
      <c r="Q385" s="38">
        <f t="shared" si="79"/>
        <v>0</v>
      </c>
    </row>
    <row r="386" spans="1:17">
      <c r="A386" s="40">
        <f>ROW()</f>
        <v>386</v>
      </c>
      <c r="B386" s="29"/>
      <c r="C386" s="29" t="s">
        <v>40</v>
      </c>
      <c r="E386" s="48">
        <f t="shared" si="78"/>
        <v>132079.20336205824</v>
      </c>
      <c r="F386" s="29">
        <f>'[2]Dist-Meter'!I39</f>
        <v>81509.640664462553</v>
      </c>
      <c r="G386" s="29">
        <f>'[2]Dist-Meter'!J39</f>
        <v>27007.657954701284</v>
      </c>
      <c r="H386" s="29">
        <f>'[2]Dist-Meter'!K39</f>
        <v>5871.3403099647221</v>
      </c>
      <c r="I386" s="29">
        <f>'[2]Dist-Meter'!L39</f>
        <v>2553.0217915418389</v>
      </c>
      <c r="J386" s="29">
        <f>'[2]Dist-Meter'!M39</f>
        <v>1073.9492228285026</v>
      </c>
      <c r="K386" s="29">
        <f>'[2]Dist-Meter'!N39</f>
        <v>1642.8549141804522</v>
      </c>
      <c r="L386" s="29">
        <f>'[2]Dist-Meter'!O39</f>
        <v>110.47064559455518</v>
      </c>
      <c r="M386" s="29">
        <f>'[2]Dist-Meter'!P39</f>
        <v>45.532745420800815</v>
      </c>
      <c r="N386" s="29">
        <f>'[2]Dist-Meter'!Q39</f>
        <v>12062.333486569432</v>
      </c>
      <c r="O386" s="29">
        <f>'[2]Dist-Meter'!R39</f>
        <v>111.12040319773087</v>
      </c>
      <c r="P386" s="29">
        <f>'[2]Dist-Meter'!S39</f>
        <v>91.281223596376435</v>
      </c>
      <c r="Q386" s="38">
        <f t="shared" si="79"/>
        <v>0</v>
      </c>
    </row>
    <row r="387" spans="1:17">
      <c r="A387" s="40">
        <f>ROW()</f>
        <v>387</v>
      </c>
      <c r="B387" s="29"/>
      <c r="C387" s="29" t="s">
        <v>41</v>
      </c>
      <c r="D387" s="27"/>
      <c r="E387" s="48">
        <f t="shared" si="78"/>
        <v>0</v>
      </c>
      <c r="F387" s="29">
        <f>'[2]Dist-Meter'!I40</f>
        <v>0</v>
      </c>
      <c r="G387" s="29">
        <f>'[2]Dist-Meter'!J40</f>
        <v>0</v>
      </c>
      <c r="H387" s="29">
        <f>'[2]Dist-Meter'!K40</f>
        <v>0</v>
      </c>
      <c r="I387" s="29">
        <f>'[2]Dist-Meter'!L40</f>
        <v>0</v>
      </c>
      <c r="J387" s="29">
        <f>'[2]Dist-Meter'!M40</f>
        <v>0</v>
      </c>
      <c r="K387" s="29">
        <f>'[2]Dist-Meter'!N40</f>
        <v>0</v>
      </c>
      <c r="L387" s="29">
        <f>'[2]Dist-Meter'!O40</f>
        <v>0</v>
      </c>
      <c r="M387" s="29">
        <f>'[2]Dist-Meter'!P40</f>
        <v>0</v>
      </c>
      <c r="N387" s="29">
        <f>'[2]Dist-Meter'!Q40</f>
        <v>0</v>
      </c>
      <c r="O387" s="29">
        <f>'[2]Dist-Meter'!R40</f>
        <v>0</v>
      </c>
      <c r="P387" s="29">
        <f>'[2]Dist-Meter'!S40</f>
        <v>0</v>
      </c>
      <c r="Q387" s="38">
        <f t="shared" si="79"/>
        <v>0</v>
      </c>
    </row>
    <row r="388" spans="1:17">
      <c r="A388" s="40">
        <f>ROW()</f>
        <v>388</v>
      </c>
      <c r="B388" s="29"/>
      <c r="C388" s="29" t="s">
        <v>42</v>
      </c>
      <c r="D388" s="27"/>
      <c r="E388" s="48">
        <f t="shared" si="78"/>
        <v>0</v>
      </c>
      <c r="F388" s="29">
        <f>'[2]Dist-Meter'!I41</f>
        <v>0</v>
      </c>
      <c r="G388" s="29">
        <f>'[2]Dist-Meter'!J41</f>
        <v>0</v>
      </c>
      <c r="H388" s="29">
        <f>'[2]Dist-Meter'!K41</f>
        <v>0</v>
      </c>
      <c r="I388" s="29">
        <f>'[2]Dist-Meter'!L41</f>
        <v>0</v>
      </c>
      <c r="J388" s="29">
        <f>'[2]Dist-Meter'!M41</f>
        <v>0</v>
      </c>
      <c r="K388" s="29">
        <f>'[2]Dist-Meter'!N41</f>
        <v>0</v>
      </c>
      <c r="L388" s="29">
        <f>'[2]Dist-Meter'!O41</f>
        <v>0</v>
      </c>
      <c r="M388" s="29">
        <f>'[2]Dist-Meter'!P41</f>
        <v>0</v>
      </c>
      <c r="N388" s="29">
        <f>'[2]Dist-Meter'!Q41</f>
        <v>0</v>
      </c>
      <c r="O388" s="29">
        <f>'[2]Dist-Meter'!R41</f>
        <v>0</v>
      </c>
      <c r="P388" s="29">
        <f>'[2]Dist-Meter'!S41</f>
        <v>0</v>
      </c>
      <c r="Q388" s="38">
        <f t="shared" si="79"/>
        <v>0</v>
      </c>
    </row>
    <row r="389" spans="1:17">
      <c r="A389" s="40">
        <f>ROW()</f>
        <v>389</v>
      </c>
      <c r="B389" s="29"/>
      <c r="C389" s="29"/>
      <c r="D389" s="27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7">
      <c r="A390" s="40">
        <f>ROW()</f>
        <v>390</v>
      </c>
      <c r="B390" s="29"/>
      <c r="C390" s="29" t="s">
        <v>43</v>
      </c>
      <c r="D390" s="27"/>
      <c r="E390" s="54">
        <f t="shared" ref="E390:P390" si="80">SUM(E378:E388)</f>
        <v>105163523.51462761</v>
      </c>
      <c r="F390" s="54">
        <f t="shared" si="80"/>
        <v>75495270.807949528</v>
      </c>
      <c r="G390" s="54">
        <f t="shared" si="80"/>
        <v>11269790.344256457</v>
      </c>
      <c r="H390" s="54">
        <f t="shared" si="80"/>
        <v>1736723.5686453765</v>
      </c>
      <c r="I390" s="54">
        <f t="shared" si="80"/>
        <v>82708.53808657515</v>
      </c>
      <c r="J390" s="54">
        <f t="shared" si="80"/>
        <v>2537418.5485843224</v>
      </c>
      <c r="K390" s="54">
        <f t="shared" si="80"/>
        <v>1152070.7997819313</v>
      </c>
      <c r="L390" s="54">
        <f t="shared" si="80"/>
        <v>220776.25337657574</v>
      </c>
      <c r="M390" s="54">
        <f t="shared" si="80"/>
        <v>53973.886251489013</v>
      </c>
      <c r="N390" s="54">
        <f t="shared" si="80"/>
        <v>12356797.071644235</v>
      </c>
      <c r="O390" s="54">
        <f t="shared" si="80"/>
        <v>129006.76761534825</v>
      </c>
      <c r="P390" s="54">
        <f t="shared" si="80"/>
        <v>128986.9284357469</v>
      </c>
      <c r="Q390" s="38">
        <f>ROUND(SUM(F390:P390)-E390,0)</f>
        <v>0</v>
      </c>
    </row>
    <row r="391" spans="1:17">
      <c r="A391" s="40">
        <f>ROW()</f>
        <v>391</v>
      </c>
      <c r="B391" s="29"/>
      <c r="C391" s="29"/>
      <c r="D391" s="27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7">
      <c r="A392" s="40">
        <f>ROW()</f>
        <v>392</v>
      </c>
      <c r="B392" s="29"/>
      <c r="C392" s="29" t="s">
        <v>44</v>
      </c>
      <c r="D392" s="27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7">
      <c r="A393" s="40">
        <f>ROW()</f>
        <v>393</v>
      </c>
      <c r="B393" s="29"/>
      <c r="C393" s="29" t="s">
        <v>45</v>
      </c>
      <c r="D393" s="27"/>
      <c r="E393" s="48">
        <f t="shared" ref="E393:E399" si="81">SUM(F393:P393)</f>
        <v>-49732006.983433589</v>
      </c>
      <c r="F393" s="29">
        <f>'[2]Dist-Meter'!I46</f>
        <v>-35892547.456328914</v>
      </c>
      <c r="G393" s="29">
        <f>'[2]Dist-Meter'!J46</f>
        <v>-5086640.7346646637</v>
      </c>
      <c r="H393" s="29">
        <f>'[2]Dist-Meter'!K46</f>
        <v>-760489.88349654281</v>
      </c>
      <c r="I393" s="29">
        <f>'[2]Dist-Meter'!L46</f>
        <v>-20009.552516249936</v>
      </c>
      <c r="J393" s="29">
        <f>'[2]Dist-Meter'!M46</f>
        <v>-1254894.0860943652</v>
      </c>
      <c r="K393" s="29">
        <f>'[2]Dist-Meter'!N46</f>
        <v>-537032.21915286453</v>
      </c>
      <c r="L393" s="29">
        <f>'[2]Dist-Meter'!O46</f>
        <v>-108110.24773429349</v>
      </c>
      <c r="M393" s="29">
        <f>'[2]Dist-Meter'!P46</f>
        <v>-26207.215185977573</v>
      </c>
      <c r="N393" s="29">
        <f>'[2]Dist-Meter'!Q46</f>
        <v>-5918529.524171602</v>
      </c>
      <c r="O393" s="29">
        <f>'[2]Dist-Meter'!R46</f>
        <v>-63773.032044049862</v>
      </c>
      <c r="P393" s="29">
        <f>'[2]Dist-Meter'!S46</f>
        <v>-63773.032044049862</v>
      </c>
      <c r="Q393" s="38">
        <f t="shared" ref="Q393:Q399" si="82">ROUND(SUM(F393:P393)-E393,0)</f>
        <v>0</v>
      </c>
    </row>
    <row r="394" spans="1:17">
      <c r="A394" s="40">
        <f>ROW()</f>
        <v>394</v>
      </c>
      <c r="B394" s="29"/>
      <c r="C394" s="29" t="s">
        <v>46</v>
      </c>
      <c r="D394" s="27"/>
      <c r="E394" s="48">
        <f t="shared" si="81"/>
        <v>-1145920.8986821889</v>
      </c>
      <c r="F394" s="29">
        <f>'[2]Dist-Meter'!I47</f>
        <v>-735480.13690466282</v>
      </c>
      <c r="G394" s="29">
        <f>'[2]Dist-Meter'!J47</f>
        <v>-236462.09816289155</v>
      </c>
      <c r="H394" s="29">
        <f>'[2]Dist-Meter'!K47</f>
        <v>-47084.967254057665</v>
      </c>
      <c r="I394" s="29">
        <f>'[2]Dist-Meter'!L47</f>
        <v>-10171.584938941456</v>
      </c>
      <c r="J394" s="29">
        <f>'[2]Dist-Meter'!M47</f>
        <v>-912.36643964964048</v>
      </c>
      <c r="K394" s="29">
        <f>'[2]Dist-Meter'!N47</f>
        <v>-16224.764766524069</v>
      </c>
      <c r="L394" s="29">
        <f>'[2]Dist-Meter'!O47</f>
        <v>-620.07379867817042</v>
      </c>
      <c r="M394" s="29">
        <f>'[2]Dist-Meter'!P47</f>
        <v>-262.17103136922094</v>
      </c>
      <c r="N394" s="29">
        <f>'[2]Dist-Meter'!Q47</f>
        <v>-98610.003457140352</v>
      </c>
      <c r="O394" s="29">
        <f>'[2]Dist-Meter'!R47</f>
        <v>-46.365964137085648</v>
      </c>
      <c r="P394" s="29">
        <f>'[2]Dist-Meter'!S47</f>
        <v>-46.365964137085648</v>
      </c>
      <c r="Q394" s="38">
        <f t="shared" si="82"/>
        <v>0</v>
      </c>
    </row>
    <row r="395" spans="1:17">
      <c r="A395" s="40">
        <f>ROW()</f>
        <v>395</v>
      </c>
      <c r="B395" s="29"/>
      <c r="C395" s="29" t="s">
        <v>47</v>
      </c>
      <c r="D395" s="27"/>
      <c r="E395" s="48">
        <f t="shared" si="81"/>
        <v>-10942821.698756529</v>
      </c>
      <c r="F395" s="29">
        <f>'[2]Dist-Meter'!I48</f>
        <v>-7040122.9441718655</v>
      </c>
      <c r="G395" s="29">
        <f>'[2]Dist-Meter'!J48</f>
        <v>-2278145.5894980873</v>
      </c>
      <c r="H395" s="29">
        <f>'[2]Dist-Meter'!K48</f>
        <v>-448262.35989979317</v>
      </c>
      <c r="I395" s="29">
        <f>'[2]Dist-Meter'!L48</f>
        <v>-62330.463518675431</v>
      </c>
      <c r="J395" s="29">
        <f>'[2]Dist-Meter'!M48</f>
        <v>-6692.1829230670019</v>
      </c>
      <c r="K395" s="29">
        <f>'[2]Dist-Meter'!N48</f>
        <v>-158768.2138085328</v>
      </c>
      <c r="L395" s="29">
        <f>'[2]Dist-Meter'!O48</f>
        <v>-5756.870689620484</v>
      </c>
      <c r="M395" s="29">
        <f>'[2]Dist-Meter'!P48</f>
        <v>-2606.7079920253454</v>
      </c>
      <c r="N395" s="29">
        <f>'[2]Dist-Meter'!Q48</f>
        <v>-939456.18009297561</v>
      </c>
      <c r="O395" s="29">
        <f>'[2]Dist-Meter'!R48</f>
        <v>-340.09308094332829</v>
      </c>
      <c r="P395" s="29">
        <f>'[2]Dist-Meter'!S48</f>
        <v>-340.09308094332829</v>
      </c>
      <c r="Q395" s="38">
        <f t="shared" si="82"/>
        <v>0</v>
      </c>
    </row>
    <row r="396" spans="1:17">
      <c r="A396" s="40">
        <f>ROW()</f>
        <v>396</v>
      </c>
      <c r="B396" s="29"/>
      <c r="C396" s="29" t="s">
        <v>48</v>
      </c>
      <c r="D396" s="27"/>
      <c r="E396" s="48">
        <f t="shared" si="81"/>
        <v>-15060.871139375373</v>
      </c>
      <c r="F396" s="29">
        <f>'[2]Dist-Meter'!I49</f>
        <v>-9686.2054239808313</v>
      </c>
      <c r="G396" s="29">
        <f>'[2]Dist-Meter'!J49</f>
        <v>-3137.3618892029085</v>
      </c>
      <c r="H396" s="29">
        <f>'[2]Dist-Meter'!K49</f>
        <v>-618.07142614396605</v>
      </c>
      <c r="I396" s="29">
        <f>'[2]Dist-Meter'!L49</f>
        <v>-86.381441411217708</v>
      </c>
      <c r="J396" s="29">
        <f>'[2]Dist-Meter'!M49</f>
        <v>-9.1731662617045018</v>
      </c>
      <c r="K396" s="29">
        <f>'[2]Dist-Meter'!N49</f>
        <v>-218.3210027460423</v>
      </c>
      <c r="L396" s="29">
        <f>'[2]Dist-Meter'!O49</f>
        <v>-7.921544714145389</v>
      </c>
      <c r="M396" s="29">
        <f>'[2]Dist-Meter'!P49</f>
        <v>-3.5727334797487713</v>
      </c>
      <c r="N396" s="29">
        <f>'[2]Dist-Meter'!Q49</f>
        <v>-1292.9301608365627</v>
      </c>
      <c r="O396" s="29">
        <f>'[2]Dist-Meter'!R49</f>
        <v>-0.46617529912328182</v>
      </c>
      <c r="P396" s="29">
        <f>'[2]Dist-Meter'!S49</f>
        <v>-0.46617529912328182</v>
      </c>
      <c r="Q396" s="38">
        <f t="shared" si="82"/>
        <v>0</v>
      </c>
    </row>
    <row r="397" spans="1:17">
      <c r="A397" s="40">
        <f>ROW()</f>
        <v>397</v>
      </c>
      <c r="B397" s="29"/>
      <c r="C397" s="29" t="s">
        <v>49</v>
      </c>
      <c r="D397" s="27"/>
      <c r="E397" s="48">
        <f t="shared" si="81"/>
        <v>-412610.53767199663</v>
      </c>
      <c r="F397" s="29">
        <f>'[2]Dist-Meter'!I50</f>
        <v>-232574.7188450206</v>
      </c>
      <c r="G397" s="29">
        <f>'[2]Dist-Meter'!J50</f>
        <v>-6316.7596257309815</v>
      </c>
      <c r="H397" s="29">
        <f>'[2]Dist-Meter'!K50</f>
        <v>-1300.1864154837453</v>
      </c>
      <c r="I397" s="29">
        <f>'[2]Dist-Meter'!L50</f>
        <v>-8710.4140375285806</v>
      </c>
      <c r="J397" s="29">
        <f>'[2]Dist-Meter'!M50</f>
        <v>0</v>
      </c>
      <c r="K397" s="29">
        <f>'[2]Dist-Meter'!N50</f>
        <v>-1841.6767941427111</v>
      </c>
      <c r="L397" s="29">
        <f>'[2]Dist-Meter'!O50</f>
        <v>-973.84063211346529</v>
      </c>
      <c r="M397" s="29">
        <f>'[2]Dist-Meter'!P50</f>
        <v>-1255.3998844792675</v>
      </c>
      <c r="N397" s="29">
        <f>'[2]Dist-Meter'!Q50</f>
        <v>-159637.5414374973</v>
      </c>
      <c r="O397" s="29">
        <f>'[2]Dist-Meter'!R50</f>
        <v>0</v>
      </c>
      <c r="P397" s="29">
        <f>'[2]Dist-Meter'!S50</f>
        <v>0</v>
      </c>
      <c r="Q397" s="38">
        <f t="shared" si="82"/>
        <v>0</v>
      </c>
    </row>
    <row r="398" spans="1:17">
      <c r="A398" s="40">
        <f>ROW()</f>
        <v>398</v>
      </c>
      <c r="B398" s="29"/>
      <c r="C398" s="29" t="s">
        <v>50</v>
      </c>
      <c r="D398" s="27"/>
      <c r="E398" s="48">
        <f t="shared" si="81"/>
        <v>0</v>
      </c>
      <c r="F398" s="29">
        <f>'[2]Dist-Meter'!I51</f>
        <v>0</v>
      </c>
      <c r="G398" s="29">
        <f>'[2]Dist-Meter'!J51</f>
        <v>0</v>
      </c>
      <c r="H398" s="29">
        <f>'[2]Dist-Meter'!K51</f>
        <v>0</v>
      </c>
      <c r="I398" s="29">
        <f>'[2]Dist-Meter'!L51</f>
        <v>0</v>
      </c>
      <c r="J398" s="29">
        <f>'[2]Dist-Meter'!M51</f>
        <v>0</v>
      </c>
      <c r="K398" s="29">
        <f>'[2]Dist-Meter'!N51</f>
        <v>0</v>
      </c>
      <c r="L398" s="29">
        <f>'[2]Dist-Meter'!O51</f>
        <v>0</v>
      </c>
      <c r="M398" s="29">
        <f>'[2]Dist-Meter'!P51</f>
        <v>0</v>
      </c>
      <c r="N398" s="29">
        <f>'[2]Dist-Meter'!Q51</f>
        <v>0</v>
      </c>
      <c r="O398" s="29">
        <f>'[2]Dist-Meter'!R51</f>
        <v>0</v>
      </c>
      <c r="P398" s="29">
        <f>'[2]Dist-Meter'!S51</f>
        <v>0</v>
      </c>
      <c r="Q398" s="38">
        <f t="shared" si="82"/>
        <v>0</v>
      </c>
    </row>
    <row r="399" spans="1:17">
      <c r="A399" s="40">
        <f>ROW()</f>
        <v>399</v>
      </c>
      <c r="B399" s="29"/>
      <c r="C399" s="29" t="s">
        <v>51</v>
      </c>
      <c r="D399" s="27"/>
      <c r="E399" s="48">
        <f t="shared" si="81"/>
        <v>-23623.539253701321</v>
      </c>
      <c r="F399" s="29">
        <f>'[2]Dist-Meter'!I52</f>
        <v>5978.4365595064519</v>
      </c>
      <c r="G399" s="29">
        <f>'[2]Dist-Meter'!J52</f>
        <v>-8971.3388535743125</v>
      </c>
      <c r="H399" s="29">
        <f>'[2]Dist-Meter'!K52</f>
        <v>-3596.3837654025601</v>
      </c>
      <c r="I399" s="29">
        <f>'[2]Dist-Meter'!L52</f>
        <v>178.27842932590977</v>
      </c>
      <c r="J399" s="29">
        <f>'[2]Dist-Meter'!M52</f>
        <v>-12917.994179805744</v>
      </c>
      <c r="K399" s="29">
        <f>'[2]Dist-Meter'!N52</f>
        <v>-190.75029507092745</v>
      </c>
      <c r="L399" s="29">
        <f>'[2]Dist-Meter'!O52</f>
        <v>0.20356519048242561</v>
      </c>
      <c r="M399" s="29">
        <f>'[2]Dist-Meter'!P52</f>
        <v>-31.804245448641019</v>
      </c>
      <c r="N399" s="29">
        <f>'[2]Dist-Meter'!Q52</f>
        <v>-408.09050789060302</v>
      </c>
      <c r="O399" s="29">
        <f>'[2]Dist-Meter'!R52</f>
        <v>-1870.3516987761125</v>
      </c>
      <c r="P399" s="29">
        <f>'[2]Dist-Meter'!S52</f>
        <v>-1793.7442617552592</v>
      </c>
      <c r="Q399" s="38">
        <f t="shared" si="82"/>
        <v>0</v>
      </c>
    </row>
    <row r="400" spans="1:17">
      <c r="A400" s="40">
        <f>ROW()</f>
        <v>400</v>
      </c>
      <c r="B400" s="29"/>
      <c r="C400" s="29"/>
      <c r="D400" s="27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7">
      <c r="A401" s="40">
        <f>ROW()</f>
        <v>401</v>
      </c>
      <c r="B401" s="29"/>
      <c r="C401" s="29" t="s">
        <v>52</v>
      </c>
      <c r="D401" s="27"/>
      <c r="E401" s="54">
        <f t="shared" ref="E401:P401" si="83">SUM(E393:E399)</f>
        <v>-62272044.528937392</v>
      </c>
      <c r="F401" s="54">
        <f t="shared" si="83"/>
        <v>-43904433.025114939</v>
      </c>
      <c r="G401" s="54">
        <f t="shared" si="83"/>
        <v>-7619673.8826941513</v>
      </c>
      <c r="H401" s="54">
        <f t="shared" si="83"/>
        <v>-1261351.8522574238</v>
      </c>
      <c r="I401" s="54">
        <f t="shared" si="83"/>
        <v>-101130.11802348071</v>
      </c>
      <c r="J401" s="54">
        <f t="shared" si="83"/>
        <v>-1275425.8028031492</v>
      </c>
      <c r="K401" s="54">
        <f t="shared" si="83"/>
        <v>-714275.94581988105</v>
      </c>
      <c r="L401" s="54">
        <f t="shared" si="83"/>
        <v>-115468.75083422927</v>
      </c>
      <c r="M401" s="54">
        <f t="shared" si="83"/>
        <v>-30366.871072779795</v>
      </c>
      <c r="N401" s="54">
        <f t="shared" si="83"/>
        <v>-7117934.2698279424</v>
      </c>
      <c r="O401" s="54">
        <f t="shared" si="83"/>
        <v>-66030.308963205505</v>
      </c>
      <c r="P401" s="54">
        <f t="shared" si="83"/>
        <v>-65953.701526184654</v>
      </c>
      <c r="Q401" s="38">
        <f>ROUND(SUM(F401:P401)-E401,0)</f>
        <v>0</v>
      </c>
    </row>
    <row r="402" spans="1:17">
      <c r="A402" s="40">
        <f>ROW()</f>
        <v>402</v>
      </c>
      <c r="B402" s="29"/>
      <c r="C402" s="29"/>
      <c r="D402" s="27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7" ht="13.5" thickBot="1">
      <c r="A403" s="40">
        <f>ROW()</f>
        <v>403</v>
      </c>
      <c r="B403" s="29"/>
      <c r="C403" s="29" t="s">
        <v>53</v>
      </c>
      <c r="D403" s="27"/>
      <c r="E403" s="55">
        <f t="shared" ref="E403:P403" si="84">E390+E401</f>
        <v>42891478.985690214</v>
      </c>
      <c r="F403" s="55">
        <f t="shared" si="84"/>
        <v>31590837.782834589</v>
      </c>
      <c r="G403" s="55">
        <f t="shared" si="84"/>
        <v>3650116.4615623057</v>
      </c>
      <c r="H403" s="55">
        <f t="shared" si="84"/>
        <v>475371.71638795268</v>
      </c>
      <c r="I403" s="55">
        <f t="shared" si="84"/>
        <v>-18421.57993690556</v>
      </c>
      <c r="J403" s="55">
        <f t="shared" si="84"/>
        <v>1261992.7457811732</v>
      </c>
      <c r="K403" s="55">
        <f t="shared" si="84"/>
        <v>437794.85396205029</v>
      </c>
      <c r="L403" s="55">
        <f t="shared" si="84"/>
        <v>105307.50254234647</v>
      </c>
      <c r="M403" s="55">
        <f t="shared" si="84"/>
        <v>23607.015178709218</v>
      </c>
      <c r="N403" s="55">
        <f t="shared" si="84"/>
        <v>5238862.801816293</v>
      </c>
      <c r="O403" s="55">
        <f t="shared" si="84"/>
        <v>62976.458652142741</v>
      </c>
      <c r="P403" s="55">
        <f t="shared" si="84"/>
        <v>63033.226909562247</v>
      </c>
      <c r="Q403" s="38">
        <f>ROUND(SUM(F403:P403)-E403,0)</f>
        <v>0</v>
      </c>
    </row>
    <row r="404" spans="1:17" ht="13.5" thickTop="1">
      <c r="A404" s="40">
        <f>ROW()</f>
        <v>404</v>
      </c>
      <c r="B404" s="29"/>
      <c r="C404" s="29"/>
      <c r="D404" s="27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7">
      <c r="A405" s="40">
        <f>ROW()</f>
        <v>405</v>
      </c>
      <c r="B405" s="29"/>
      <c r="C405" s="2" t="s">
        <v>54</v>
      </c>
      <c r="D405" s="27"/>
      <c r="E405" s="56"/>
      <c r="F405" s="56">
        <f>'Class Summary'!F59</f>
        <v>7.0078618727646008E-2</v>
      </c>
      <c r="G405" s="56">
        <f>'Class Summary'!G59</f>
        <v>8.4608392480353831E-2</v>
      </c>
      <c r="H405" s="56">
        <f>'Class Summary'!H59</f>
        <v>8.3855396582749833E-2</v>
      </c>
      <c r="I405" s="56">
        <f>'Class Summary'!I59</f>
        <v>0.24259986895448557</v>
      </c>
      <c r="J405" s="56">
        <f>'Class Summary'!J59</f>
        <v>5.3291076230776675E-2</v>
      </c>
      <c r="K405" s="56">
        <f>'Class Summary'!K59</f>
        <v>6.8646323872486301E-2</v>
      </c>
      <c r="L405" s="56">
        <f>'Class Summary'!L59</f>
        <v>0.10463867075178612</v>
      </c>
      <c r="M405" s="56">
        <f>'Class Summary'!M59</f>
        <v>0.31514843053368302</v>
      </c>
      <c r="N405" s="56">
        <f>'Class Summary'!N59</f>
        <v>9.3181773379182126E-2</v>
      </c>
      <c r="O405" s="56">
        <f>'Class Summary'!O59</f>
        <v>3.9526544828181007E-2</v>
      </c>
      <c r="P405" s="56">
        <f>'Class Summary'!P59</f>
        <v>7.2633755413185563E-2</v>
      </c>
    </row>
    <row r="406" spans="1:17">
      <c r="A406" s="40">
        <f>ROW()</f>
        <v>406</v>
      </c>
      <c r="B406" s="29"/>
    </row>
    <row r="407" spans="1:17">
      <c r="A407" s="40">
        <f>ROW()</f>
        <v>407</v>
      </c>
      <c r="B407" s="29"/>
      <c r="C407" s="29" t="s">
        <v>68</v>
      </c>
      <c r="D407" s="27">
        <f>'[2]P+T+D+R+M'!$H$59</f>
        <v>7.4195396136957165E-2</v>
      </c>
      <c r="E407" s="29">
        <f t="shared" ref="E407:P407" si="85">$D$407*E403</f>
        <v>3182350.2742432589</v>
      </c>
      <c r="F407" s="29">
        <f t="shared" si="85"/>
        <v>2343894.7235957659</v>
      </c>
      <c r="G407" s="29">
        <f t="shared" si="85"/>
        <v>270821.83681164368</v>
      </c>
      <c r="H407" s="29">
        <f t="shared" si="85"/>
        <v>35270.392809709403</v>
      </c>
      <c r="I407" s="29">
        <f t="shared" si="85"/>
        <v>-1366.7964208873304</v>
      </c>
      <c r="J407" s="29">
        <f t="shared" si="85"/>
        <v>93634.051695200425</v>
      </c>
      <c r="K407" s="29">
        <f t="shared" si="85"/>
        <v>32482.362616435632</v>
      </c>
      <c r="L407" s="29">
        <f t="shared" si="85"/>
        <v>7813.3318673230197</v>
      </c>
      <c r="M407" s="29">
        <f t="shared" si="85"/>
        <v>1751.531842795491</v>
      </c>
      <c r="N407" s="29">
        <f t="shared" si="85"/>
        <v>388699.50088792917</v>
      </c>
      <c r="O407" s="29">
        <f t="shared" si="85"/>
        <v>4672.5632969984345</v>
      </c>
      <c r="P407" s="29">
        <f t="shared" si="85"/>
        <v>4676.7752403456789</v>
      </c>
      <c r="Q407" s="38">
        <f>ROUND(SUM(F407:P407)-E407,0)</f>
        <v>0</v>
      </c>
    </row>
    <row r="408" spans="1:17">
      <c r="A408" s="40">
        <f>ROW()</f>
        <v>408</v>
      </c>
      <c r="B408" s="29"/>
      <c r="C408" s="29" t="s">
        <v>29</v>
      </c>
      <c r="D408" s="27"/>
      <c r="E408" s="30">
        <f>SUM(F408:P408)</f>
        <v>6139822.5690214569</v>
      </c>
      <c r="F408" s="30">
        <f>F374+((F407-(F403*F405))*(1/[2]Inputs!$H$20))-(F407-(F403*F405))</f>
        <v>4274675.3404224459</v>
      </c>
      <c r="G408" s="30">
        <f>G374+((G407-(G403*G405))*(1/[2]Inputs!$H$20))-(G407-(G403*G405))</f>
        <v>659886.5162237155</v>
      </c>
      <c r="H408" s="30">
        <f>H374+((H407-(H403*H405))*(1/[2]Inputs!$H$20))-(H407-(H403*H405))</f>
        <v>106796.55041360686</v>
      </c>
      <c r="I408" s="30">
        <f>I374+((I407-(I403*I405))*(1/[2]Inputs!$H$20))-(I407-(I403*I405))</f>
        <v>139804.01324038432</v>
      </c>
      <c r="J408" s="30">
        <f>J374+((J407-(J403*J405))*(1/[2]Inputs!$H$20))-(J407-(J403*J405))</f>
        <v>158470.9142808693</v>
      </c>
      <c r="K408" s="30">
        <f>K374+((K407-(K403*K405))*(1/[2]Inputs!$H$20))-(K407-(K403*K405))</f>
        <v>64861.281235306189</v>
      </c>
      <c r="L408" s="30">
        <f>L374+((L407-(L403*L405))*(1/[2]Inputs!$H$20))-(L407-(L403*L405))</f>
        <v>12504.404737222838</v>
      </c>
      <c r="M408" s="30">
        <f>M374+((M407-(M403*M405))*(1/[2]Inputs!$H$20))-(M407-(M403*M405))</f>
        <v>3017.9060013610188</v>
      </c>
      <c r="N408" s="30">
        <f>N374+((N407-(N403*N405))*(1/[2]Inputs!$H$20))-(N407-(N403*N405))</f>
        <v>701536.70757903717</v>
      </c>
      <c r="O408" s="30">
        <f>O374+((O407-(O403*O405))*(1/[2]Inputs!$H$20))-(O407-(O403*O405))</f>
        <v>9455.673780287485</v>
      </c>
      <c r="P408" s="30">
        <f>P374+((P407-(P403*P405))*(1/[2]Inputs!$H$20))-(P407-(P403*P405))</f>
        <v>8813.2611072204072</v>
      </c>
      <c r="Q408" s="38">
        <f>ROUND(SUM(F408:P408)-E408,0)</f>
        <v>0</v>
      </c>
    </row>
    <row r="409" spans="1:17">
      <c r="A409" s="40">
        <f>ROW()</f>
        <v>409</v>
      </c>
      <c r="B409" s="29"/>
      <c r="C409" s="29" t="s">
        <v>56</v>
      </c>
      <c r="D409" s="27"/>
      <c r="E409" s="31">
        <f>'[2]Dist-Meter'!H97</f>
        <v>-1016525.0900847557</v>
      </c>
      <c r="F409" s="31">
        <f>'[2]Dist-Meter'!I97</f>
        <v>-554938.53217577934</v>
      </c>
      <c r="G409" s="31">
        <f>'[2]Dist-Meter'!J97</f>
        <v>-264482.15632156469</v>
      </c>
      <c r="H409" s="31">
        <f>'[2]Dist-Meter'!K97</f>
        <v>-54095.078125984757</v>
      </c>
      <c r="I409" s="31">
        <f>'[2]Dist-Meter'!L97</f>
        <v>-8946.034970319115</v>
      </c>
      <c r="J409" s="31">
        <f>'[2]Dist-Meter'!M97</f>
        <v>-20615.633814497982</v>
      </c>
      <c r="K409" s="31">
        <f>'[2]Dist-Meter'!N97</f>
        <v>-16744.681301394827</v>
      </c>
      <c r="L409" s="31">
        <f>'[2]Dist-Meter'!O97</f>
        <v>-567.97377690863368</v>
      </c>
      <c r="M409" s="31">
        <f>'[2]Dist-Meter'!P97</f>
        <v>-242.29164913585475</v>
      </c>
      <c r="N409" s="31">
        <f>'[2]Dist-Meter'!Q97</f>
        <v>-95578.045063424084</v>
      </c>
      <c r="O409" s="31">
        <f>'[2]Dist-Meter'!R97</f>
        <v>-181.65701600675163</v>
      </c>
      <c r="P409" s="31">
        <f>'[2]Dist-Meter'!S97</f>
        <v>-133.00586973933244</v>
      </c>
      <c r="Q409" s="38">
        <f>ROUND(SUM(F409:P409)-E409,0)</f>
        <v>0</v>
      </c>
    </row>
    <row r="410" spans="1:17">
      <c r="A410" s="40">
        <f>ROW()</f>
        <v>410</v>
      </c>
    </row>
    <row r="411" spans="1:17">
      <c r="A411" s="40">
        <f>ROW()</f>
        <v>411</v>
      </c>
      <c r="B411" s="29"/>
      <c r="C411" s="29" t="s">
        <v>57</v>
      </c>
      <c r="D411" s="27"/>
      <c r="E411" s="30">
        <f t="shared" ref="E411:P411" si="86">SUM(E407:E409)</f>
        <v>8305647.75317996</v>
      </c>
      <c r="F411" s="30">
        <f t="shared" si="86"/>
        <v>6063631.5318424329</v>
      </c>
      <c r="G411" s="30">
        <f t="shared" si="86"/>
        <v>666226.19671379449</v>
      </c>
      <c r="H411" s="30">
        <f t="shared" si="86"/>
        <v>87971.865097331523</v>
      </c>
      <c r="I411" s="30">
        <f t="shared" si="86"/>
        <v>129491.18184917788</v>
      </c>
      <c r="J411" s="30">
        <f t="shared" si="86"/>
        <v>231489.33216157177</v>
      </c>
      <c r="K411" s="30">
        <f t="shared" si="86"/>
        <v>80598.962550347002</v>
      </c>
      <c r="L411" s="30">
        <f t="shared" si="86"/>
        <v>19749.762827637223</v>
      </c>
      <c r="M411" s="30">
        <f t="shared" si="86"/>
        <v>4527.1461950206549</v>
      </c>
      <c r="N411" s="30">
        <f t="shared" si="86"/>
        <v>994658.16340354236</v>
      </c>
      <c r="O411" s="30">
        <f t="shared" si="86"/>
        <v>13946.580061279168</v>
      </c>
      <c r="P411" s="30">
        <f t="shared" si="86"/>
        <v>13357.030477826753</v>
      </c>
      <c r="Q411" s="38">
        <f>ROUND(SUM(F411:P411)-E411,0)</f>
        <v>0</v>
      </c>
    </row>
    <row r="412" spans="1:17">
      <c r="A412" s="40">
        <f>ROW()</f>
        <v>412</v>
      </c>
      <c r="Q412" s="38">
        <f>ROUND(SUM(F412:P412)-E412,0)</f>
        <v>0</v>
      </c>
    </row>
    <row r="413" spans="1:17">
      <c r="A413" s="40">
        <f>ROW()</f>
        <v>413</v>
      </c>
    </row>
    <row r="414" spans="1:17">
      <c r="A414" s="40">
        <f>ROW()</f>
        <v>414</v>
      </c>
      <c r="C414" s="29" t="s">
        <v>62</v>
      </c>
      <c r="D414" s="27">
        <f>[2]Inputs!L6</f>
        <v>7.4068174494757208E-2</v>
      </c>
      <c r="E414" s="29">
        <f t="shared" ref="E414:P414" si="87">$D414*E403</f>
        <v>3176893.5498503149</v>
      </c>
      <c r="F414" s="29">
        <f t="shared" si="87"/>
        <v>2339875.6853345614</v>
      </c>
      <c r="G414" s="29">
        <f t="shared" si="87"/>
        <v>270357.46300118259</v>
      </c>
      <c r="H414" s="29">
        <f t="shared" si="87"/>
        <v>35209.915239295115</v>
      </c>
      <c r="I414" s="29">
        <f t="shared" si="87"/>
        <v>-1364.4527972358396</v>
      </c>
      <c r="J414" s="29">
        <f t="shared" si="87"/>
        <v>93473.498905637709</v>
      </c>
      <c r="K414" s="29">
        <f t="shared" si="87"/>
        <v>32426.665636167891</v>
      </c>
      <c r="L414" s="29">
        <f t="shared" si="87"/>
        <v>7799.9344739136068</v>
      </c>
      <c r="M414" s="29">
        <f t="shared" si="87"/>
        <v>1748.5285195570164</v>
      </c>
      <c r="N414" s="29">
        <f t="shared" si="87"/>
        <v>388033.00415902183</v>
      </c>
      <c r="O414" s="29">
        <f t="shared" si="87"/>
        <v>4664.5513285087709</v>
      </c>
      <c r="P414" s="29">
        <f t="shared" si="87"/>
        <v>4668.7560497050818</v>
      </c>
      <c r="Q414" s="38">
        <f>ROUND(SUM(F414:P414)-E414,0)</f>
        <v>0</v>
      </c>
    </row>
    <row r="415" spans="1:17">
      <c r="A415" s="40">
        <f>ROW()</f>
        <v>415</v>
      </c>
      <c r="C415" s="29" t="s">
        <v>69</v>
      </c>
      <c r="D415" s="27"/>
      <c r="E415" s="30">
        <f>SUM(F415:P415)</f>
        <v>6138043.5443393765</v>
      </c>
      <c r="F415" s="30">
        <f>F408+((F414-F407)*(1/[2]Inputs!$H$20))-(F414-F407)</f>
        <v>4273365.036337059</v>
      </c>
      <c r="G415" s="30">
        <f>G408+((G414-G407)*(1/[2]Inputs!$H$20))-(G414-G407)</f>
        <v>659735.11908304435</v>
      </c>
      <c r="H415" s="30">
        <f>H408+((H414-H407)*(1/[2]Inputs!$H$20))-(H414-H407)</f>
        <v>106776.83325680517</v>
      </c>
      <c r="I415" s="30">
        <f>I408+((I414-I407)*(1/[2]Inputs!$H$20))-(I414-I407)</f>
        <v>139804.77731861538</v>
      </c>
      <c r="J415" s="30">
        <f>J408+((J414-J407)*(1/[2]Inputs!$H$20))-(J414-J407)</f>
        <v>158418.57017205225</v>
      </c>
      <c r="K415" s="30">
        <f>K408+((K414-K407)*(1/[2]Inputs!$H$20))-(K414-K407)</f>
        <v>64843.12266700068</v>
      </c>
      <c r="L415" s="30">
        <f>L408+((L414-L407)*(1/[2]Inputs!$H$20))-(L414-L407)</f>
        <v>12500.036861582703</v>
      </c>
      <c r="M415" s="30">
        <f>M408+((M414-M407)*(1/[2]Inputs!$H$20))-(M414-M407)</f>
        <v>3016.9268450421805</v>
      </c>
      <c r="N415" s="30">
        <f>N408+((N414-N407)*(1/[2]Inputs!$H$20))-(N414-N407)</f>
        <v>701319.41345790017</v>
      </c>
      <c r="O415" s="30">
        <f>O408+((O414-O407)*(1/[2]Inputs!$H$20))-(O414-O407)</f>
        <v>9453.0616839694831</v>
      </c>
      <c r="P415" s="30">
        <f>P408+((P414-P407)*(1/[2]Inputs!$H$20))-(P414-P407)</f>
        <v>8810.6466563057947</v>
      </c>
      <c r="Q415" s="38">
        <f>ROUND(SUM(F415:P415)-E415,0)</f>
        <v>0</v>
      </c>
    </row>
    <row r="416" spans="1:17">
      <c r="A416" s="40">
        <f>ROW()</f>
        <v>416</v>
      </c>
      <c r="C416" s="29" t="s">
        <v>56</v>
      </c>
      <c r="D416" s="27"/>
      <c r="E416" s="31">
        <f t="shared" ref="E416:P416" si="88">E409</f>
        <v>-1016525.0900847557</v>
      </c>
      <c r="F416" s="31">
        <f t="shared" si="88"/>
        <v>-554938.53217577934</v>
      </c>
      <c r="G416" s="31">
        <f t="shared" si="88"/>
        <v>-264482.15632156469</v>
      </c>
      <c r="H416" s="31">
        <f t="shared" si="88"/>
        <v>-54095.078125984757</v>
      </c>
      <c r="I416" s="31">
        <f t="shared" si="88"/>
        <v>-8946.034970319115</v>
      </c>
      <c r="J416" s="31">
        <f t="shared" si="88"/>
        <v>-20615.633814497982</v>
      </c>
      <c r="K416" s="31">
        <f t="shared" si="88"/>
        <v>-16744.681301394827</v>
      </c>
      <c r="L416" s="31">
        <f t="shared" si="88"/>
        <v>-567.97377690863368</v>
      </c>
      <c r="M416" s="31">
        <f t="shared" si="88"/>
        <v>-242.29164913585475</v>
      </c>
      <c r="N416" s="31">
        <f t="shared" si="88"/>
        <v>-95578.045063424084</v>
      </c>
      <c r="O416" s="31">
        <f t="shared" si="88"/>
        <v>-181.65701600675163</v>
      </c>
      <c r="P416" s="31">
        <f t="shared" si="88"/>
        <v>-133.00586973933244</v>
      </c>
      <c r="Q416" s="38">
        <f>ROUND(SUM(F416:P416)-E416,0)</f>
        <v>0</v>
      </c>
    </row>
    <row r="417" spans="1:17">
      <c r="A417" s="40">
        <f>ROW()</f>
        <v>417</v>
      </c>
    </row>
    <row r="418" spans="1:17">
      <c r="A418" s="40">
        <f>ROW()</f>
        <v>418</v>
      </c>
      <c r="C418" s="29" t="s">
        <v>64</v>
      </c>
      <c r="D418" s="27"/>
      <c r="E418" s="30">
        <f t="shared" ref="E418:P418" si="89">SUM(E414:E416)</f>
        <v>8298412.0041049365</v>
      </c>
      <c r="F418" s="30">
        <f t="shared" si="89"/>
        <v>6058302.189495841</v>
      </c>
      <c r="G418" s="30">
        <f t="shared" si="89"/>
        <v>665610.4257626622</v>
      </c>
      <c r="H418" s="30">
        <f t="shared" si="89"/>
        <v>87891.67037011552</v>
      </c>
      <c r="I418" s="30">
        <f t="shared" si="89"/>
        <v>129494.28955106043</v>
      </c>
      <c r="J418" s="30">
        <f t="shared" si="89"/>
        <v>231276.43526319199</v>
      </c>
      <c r="K418" s="30">
        <f t="shared" si="89"/>
        <v>80525.107001773751</v>
      </c>
      <c r="L418" s="30">
        <f t="shared" si="89"/>
        <v>19731.997558587675</v>
      </c>
      <c r="M418" s="30">
        <f t="shared" si="89"/>
        <v>4523.1637154633418</v>
      </c>
      <c r="N418" s="30">
        <f t="shared" si="89"/>
        <v>993774.3725534979</v>
      </c>
      <c r="O418" s="30">
        <f t="shared" si="89"/>
        <v>13935.955996471503</v>
      </c>
      <c r="P418" s="30">
        <f t="shared" si="89"/>
        <v>13346.396836271544</v>
      </c>
      <c r="Q418" s="38">
        <f>ROUND(SUM(F418:P418)-E418,0)</f>
        <v>0</v>
      </c>
    </row>
    <row r="419" spans="1:17">
      <c r="C419" s="29"/>
    </row>
  </sheetData>
  <pageMargins left="0.7" right="0.7" top="0.75" bottom="0.75" header="0.3" footer="0.3"/>
  <pageSetup scale="45" orientation="landscape" r:id="rId1"/>
  <rowBreaks count="5" manualBreakCount="5">
    <brk id="69" max="15" man="1"/>
    <brk id="139" max="15" man="1"/>
    <brk id="209" max="15" man="1"/>
    <brk id="279" max="15" man="1"/>
    <brk id="349" max="15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view="pageBreakPreview" zoomScale="60" zoomScaleNormal="85" workbookViewId="0"/>
  </sheetViews>
  <sheetFormatPr defaultColWidth="9.140625" defaultRowHeight="12.75"/>
  <cols>
    <col min="1" max="1" width="6.85546875" style="38" bestFit="1" customWidth="1"/>
    <col min="2" max="2" width="3" style="38" customWidth="1"/>
    <col min="3" max="3" width="48.5703125" style="38" bestFit="1" customWidth="1"/>
    <col min="4" max="4" width="7.7109375" style="39" bestFit="1" customWidth="1"/>
    <col min="5" max="5" width="17.28515625" style="38" customWidth="1"/>
    <col min="6" max="7" width="17.28515625" style="38" bestFit="1" customWidth="1"/>
    <col min="8" max="8" width="16.28515625" style="38" bestFit="1" customWidth="1"/>
    <col min="9" max="9" width="17.42578125" style="38" bestFit="1" customWidth="1"/>
    <col min="10" max="10" width="16.7109375" style="38" bestFit="1" customWidth="1"/>
    <col min="11" max="11" width="15" style="38" bestFit="1" customWidth="1"/>
    <col min="12" max="12" width="13.7109375" style="38" bestFit="1" customWidth="1"/>
    <col min="13" max="13" width="12.85546875" style="38" bestFit="1" customWidth="1"/>
    <col min="14" max="14" width="17" style="38" bestFit="1" customWidth="1"/>
    <col min="15" max="16" width="15.42578125" style="38" bestFit="1" customWidth="1"/>
    <col min="17" max="17" width="14.5703125" style="38" bestFit="1" customWidth="1"/>
    <col min="18" max="18" width="11.7109375" style="38" customWidth="1"/>
    <col min="19" max="19" width="9.7109375" style="38" customWidth="1"/>
    <col min="20" max="20" width="11.7109375" style="38" customWidth="1"/>
    <col min="21" max="21" width="9.7109375" style="38" customWidth="1"/>
    <col min="22" max="22" width="10.7109375" style="38" customWidth="1"/>
    <col min="23" max="23" width="9.7109375" style="38" customWidth="1"/>
    <col min="24" max="24" width="8.140625" style="38" customWidth="1"/>
    <col min="25" max="25" width="7.140625" style="38" customWidth="1"/>
    <col min="26" max="26" width="9.7109375" style="38" customWidth="1"/>
    <col min="27" max="27" width="8.140625" style="38" customWidth="1"/>
    <col min="28" max="28" width="10.7109375" style="38" customWidth="1"/>
    <col min="29" max="29" width="8.140625" style="38" customWidth="1"/>
    <col min="30" max="31" width="9.7109375" style="38" customWidth="1"/>
    <col min="32" max="16384" width="9.140625" style="38"/>
  </cols>
  <sheetData>
    <row r="1" spans="1:32" ht="12.75" customHeight="1">
      <c r="C1" s="29" t="s">
        <v>87</v>
      </c>
    </row>
    <row r="2" spans="1:32" ht="12.75" customHeight="1">
      <c r="A2" s="40"/>
      <c r="B2" s="41"/>
      <c r="C2" s="41" t="str">
        <f>[2]Inputs!$C$4</f>
        <v>Rocky Mountain Power</v>
      </c>
      <c r="D2" s="42"/>
      <c r="E2" s="43"/>
      <c r="F2" s="41"/>
      <c r="G2" s="43"/>
      <c r="H2" s="43"/>
      <c r="I2" s="43"/>
      <c r="J2" s="41"/>
      <c r="K2" s="41"/>
      <c r="L2" s="41"/>
      <c r="M2" s="41"/>
      <c r="N2" s="41"/>
      <c r="O2" s="43"/>
      <c r="P2" s="43"/>
    </row>
    <row r="3" spans="1:32" ht="12.75" customHeight="1">
      <c r="A3" s="40"/>
      <c r="B3" s="41"/>
      <c r="C3" s="43" t="s">
        <v>88</v>
      </c>
      <c r="D3" s="42"/>
      <c r="E3" s="43"/>
      <c r="F3" s="41"/>
      <c r="G3" s="43"/>
      <c r="H3" s="41"/>
      <c r="I3" s="41"/>
      <c r="J3" s="41"/>
      <c r="K3" s="41"/>
      <c r="L3" s="41"/>
      <c r="M3" s="41"/>
      <c r="N3" s="41"/>
      <c r="O3" s="43"/>
      <c r="P3" s="43"/>
    </row>
    <row r="4" spans="1:32" ht="12.75" customHeight="1">
      <c r="A4" s="40"/>
      <c r="B4" s="41"/>
      <c r="C4" s="41" t="str">
        <f>[2]Inputs!$C$5</f>
        <v>State of Utah</v>
      </c>
      <c r="D4" s="42"/>
      <c r="E4" s="43"/>
      <c r="F4" s="41"/>
      <c r="G4" s="43"/>
      <c r="H4" s="41"/>
      <c r="I4" s="41"/>
      <c r="J4" s="41"/>
      <c r="K4" s="41"/>
      <c r="L4" s="41"/>
      <c r="M4" s="41"/>
      <c r="N4" s="41"/>
      <c r="O4" s="43"/>
      <c r="P4" s="43"/>
    </row>
    <row r="5" spans="1:32" ht="12.75" customHeight="1">
      <c r="A5" s="40"/>
      <c r="B5" s="41"/>
      <c r="C5" s="41" t="str">
        <f>[2]Inputs!$C$7</f>
        <v>2020 Protocol (Non Wgt)</v>
      </c>
      <c r="D5" s="42"/>
      <c r="E5" s="43"/>
      <c r="F5" s="41"/>
      <c r="G5" s="43"/>
      <c r="H5" s="41"/>
      <c r="I5" s="41"/>
      <c r="J5" s="41"/>
      <c r="K5" s="41"/>
      <c r="L5" s="41"/>
      <c r="M5" s="41"/>
      <c r="N5" s="41"/>
      <c r="O5" s="41"/>
      <c r="P5" s="41"/>
    </row>
    <row r="6" spans="1:32" ht="12.75" customHeight="1">
      <c r="A6" s="40"/>
      <c r="B6" s="44"/>
      <c r="C6" s="41" t="str">
        <f>[2]Inputs!C6</f>
        <v>12 Months Ended Dec 2020</v>
      </c>
      <c r="D6" s="42"/>
      <c r="E6" s="43"/>
      <c r="F6" s="41"/>
      <c r="G6" s="43"/>
      <c r="H6" s="41"/>
      <c r="I6" s="41"/>
      <c r="J6" s="41"/>
      <c r="K6" s="41"/>
      <c r="L6" s="41"/>
      <c r="M6" s="41"/>
      <c r="N6" s="41"/>
      <c r="O6" s="41"/>
      <c r="P6" s="41"/>
    </row>
    <row r="7" spans="1:32" ht="12.75" customHeight="1">
      <c r="A7" s="4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2" ht="12.75" customHeight="1">
      <c r="A8" s="40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2" ht="12.75" customHeight="1">
      <c r="A9" s="40"/>
      <c r="B9" s="29"/>
      <c r="C9" s="46" t="s">
        <v>2</v>
      </c>
      <c r="D9" s="47" t="s">
        <v>3</v>
      </c>
      <c r="E9" s="46" t="s">
        <v>4</v>
      </c>
      <c r="F9" s="46" t="s">
        <v>5</v>
      </c>
      <c r="G9" s="46" t="s">
        <v>6</v>
      </c>
      <c r="H9" s="46" t="s">
        <v>7</v>
      </c>
      <c r="I9" s="46" t="s">
        <v>8</v>
      </c>
      <c r="J9" s="46" t="s">
        <v>9</v>
      </c>
      <c r="K9" s="46" t="s">
        <v>10</v>
      </c>
      <c r="L9" s="46" t="s">
        <v>11</v>
      </c>
      <c r="M9" s="46" t="s">
        <v>12</v>
      </c>
      <c r="N9" s="46" t="s">
        <v>13</v>
      </c>
      <c r="O9" s="46" t="s">
        <v>14</v>
      </c>
      <c r="P9" s="46" t="s">
        <v>15</v>
      </c>
      <c r="Q9" s="46"/>
    </row>
    <row r="10" spans="1:32" ht="12.75" customHeight="1">
      <c r="A10" s="40"/>
      <c r="B10" s="29"/>
      <c r="C10" s="29"/>
      <c r="D10" s="27"/>
      <c r="E10" s="46"/>
      <c r="F10" s="48"/>
      <c r="G10" s="40"/>
      <c r="H10" s="40"/>
      <c r="I10" s="40"/>
      <c r="J10" s="40"/>
      <c r="K10" s="48"/>
      <c r="L10" s="40"/>
      <c r="M10" s="40"/>
      <c r="N10" s="40"/>
      <c r="O10" s="45"/>
      <c r="P10" s="45"/>
      <c r="Q10" s="49" t="s">
        <v>16</v>
      </c>
    </row>
    <row r="11" spans="1:32" ht="38.25">
      <c r="A11" s="40"/>
      <c r="B11" s="50"/>
      <c r="C11" s="51" t="s">
        <v>17</v>
      </c>
      <c r="D11" s="52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3">
        <f>ROUND(SUM(Q14:Q68),0)</f>
        <v>0</v>
      </c>
    </row>
    <row r="12" spans="1:32" ht="12.75" customHeight="1">
      <c r="A12" s="40"/>
      <c r="B12" s="29"/>
      <c r="C12" s="29"/>
      <c r="D12" s="2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32" ht="12.75" customHeight="1">
      <c r="A13" s="40">
        <f>ROW()</f>
        <v>13</v>
      </c>
      <c r="B13" s="29"/>
      <c r="C13" s="29" t="s">
        <v>19</v>
      </c>
      <c r="D13" s="2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32" ht="12.75" customHeight="1">
      <c r="A14" s="40">
        <f>ROW()</f>
        <v>14</v>
      </c>
      <c r="B14" s="29"/>
      <c r="C14" s="29" t="s">
        <v>20</v>
      </c>
      <c r="D14" s="27"/>
      <c r="E14" s="48">
        <f>SUM(F14:P14)</f>
        <v>40200562.845637061</v>
      </c>
      <c r="F14" s="29">
        <f>[2]Retail!I15</f>
        <v>36597050.461895667</v>
      </c>
      <c r="G14" s="29">
        <f>[2]Retail!J15</f>
        <v>115495.7363899448</v>
      </c>
      <c r="H14" s="29">
        <f>[2]Retail!K15</f>
        <v>-107443.61612454237</v>
      </c>
      <c r="I14" s="29">
        <f>[2]Retail!L15</f>
        <v>241165.09305450774</v>
      </c>
      <c r="J14" s="29">
        <f>[2]Retail!M15</f>
        <v>-223388.88154076715</v>
      </c>
      <c r="K14" s="29">
        <f>[2]Retail!N15</f>
        <v>14842.503720315981</v>
      </c>
      <c r="L14" s="29">
        <f>[2]Retail!O15</f>
        <v>98758.287280122109</v>
      </c>
      <c r="M14" s="29">
        <f>[2]Retail!P15</f>
        <v>22898.494659099801</v>
      </c>
      <c r="N14" s="29">
        <f>[2]Retail!Q15</f>
        <v>3616075.7243938805</v>
      </c>
      <c r="O14" s="29">
        <f>[2]Retail!R15</f>
        <v>-105621.27628127132</v>
      </c>
      <c r="P14" s="29">
        <f>[2]Retail!S15</f>
        <v>-69269.681809897374</v>
      </c>
      <c r="Q14" s="38">
        <f>ROUND(SUM(F14:P14)-E14,0)</f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2.75" customHeight="1">
      <c r="A15" s="40">
        <f>ROW()</f>
        <v>15</v>
      </c>
      <c r="B15" s="29"/>
      <c r="C15" s="29" t="s">
        <v>21</v>
      </c>
      <c r="D15" s="27"/>
      <c r="E15" s="48">
        <f t="shared" ref="E15:E22" si="0">SUM(F15:P15)</f>
        <v>460502.4978882143</v>
      </c>
      <c r="F15" s="29">
        <f>[2]Retail!I16</f>
        <v>400749.08468164352</v>
      </c>
      <c r="G15" s="29">
        <f>[2]Retail!J16</f>
        <v>8337.1542984764474</v>
      </c>
      <c r="H15" s="29">
        <f>[2]Retail!K16</f>
        <v>120.72130734972058</v>
      </c>
      <c r="I15" s="29">
        <f>[2]Retail!L16</f>
        <v>3662.2226967206248</v>
      </c>
      <c r="J15" s="29">
        <f>[2]Retail!M16</f>
        <v>380.20076452725004</v>
      </c>
      <c r="K15" s="29">
        <f>[2]Retail!N16</f>
        <v>1288.5592927126968</v>
      </c>
      <c r="L15" s="29">
        <f>[2]Retail!O16</f>
        <v>1147.5566710986996</v>
      </c>
      <c r="M15" s="29">
        <f>[2]Retail!P16</f>
        <v>275.81906041749335</v>
      </c>
      <c r="N15" s="29">
        <f>[2]Retail!Q16</f>
        <v>44536.482862901052</v>
      </c>
      <c r="O15" s="29">
        <f>[2]Retail!R16</f>
        <v>2.3481261833901237</v>
      </c>
      <c r="P15" s="29">
        <f>[2]Retail!S16</f>
        <v>2.3481261833901237</v>
      </c>
      <c r="Q15" s="38">
        <f t="shared" ref="Q15:Q24" si="1">ROUND(SUM(F15:P15)-E15,0)</f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2.75" customHeight="1">
      <c r="A16" s="40">
        <f>ROW()</f>
        <v>16</v>
      </c>
      <c r="B16" s="29"/>
      <c r="C16" s="29" t="s">
        <v>22</v>
      </c>
      <c r="D16" s="27"/>
      <c r="E16" s="48">
        <f t="shared" si="0"/>
        <v>5831316.9833598677</v>
      </c>
      <c r="F16" s="29">
        <f>[2]Retail!I17</f>
        <v>5074662.9047325272</v>
      </c>
      <c r="G16" s="29">
        <f>[2]Retail!J17</f>
        <v>105572.91149677754</v>
      </c>
      <c r="H16" s="29">
        <f>[2]Retail!K17</f>
        <v>1528.6870603961795</v>
      </c>
      <c r="I16" s="29">
        <f>[2]Retail!L17</f>
        <v>46374.518067037636</v>
      </c>
      <c r="J16" s="29">
        <f>[2]Retail!M17</f>
        <v>4814.4606933540399</v>
      </c>
      <c r="K16" s="29">
        <f>[2]Retail!N17</f>
        <v>16316.953159037437</v>
      </c>
      <c r="L16" s="29">
        <f>[2]Retail!O17</f>
        <v>14531.444967688685</v>
      </c>
      <c r="M16" s="29">
        <f>[2]Retail!P17</f>
        <v>3492.6811010204819</v>
      </c>
      <c r="N16" s="29">
        <f>[2]Retail!Q17</f>
        <v>563962.95370496262</v>
      </c>
      <c r="O16" s="29">
        <f>[2]Retail!R17</f>
        <v>29.734188533324033</v>
      </c>
      <c r="P16" s="29">
        <f>[2]Retail!S17</f>
        <v>29.734188533324033</v>
      </c>
      <c r="Q16" s="38">
        <f t="shared" si="1"/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2.75" customHeight="1">
      <c r="A17" s="40">
        <f>ROW()</f>
        <v>17</v>
      </c>
      <c r="B17" s="29"/>
      <c r="C17" s="29" t="s">
        <v>23</v>
      </c>
      <c r="D17" s="27"/>
      <c r="E17" s="48">
        <f t="shared" si="0"/>
        <v>525454.16083630431</v>
      </c>
      <c r="F17" s="29">
        <f>[2]Retail!I18</f>
        <v>1385957.0232195186</v>
      </c>
      <c r="G17" s="29">
        <f>[2]Retail!J18</f>
        <v>37198.161138552299</v>
      </c>
      <c r="H17" s="29">
        <f>[2]Retail!K18</f>
        <v>-59757.046228522668</v>
      </c>
      <c r="I17" s="29">
        <f>[2]Retail!L18</f>
        <v>12778.493296924955</v>
      </c>
      <c r="J17" s="29">
        <f>[2]Retail!M18</f>
        <v>-616684.23610822519</v>
      </c>
      <c r="K17" s="29">
        <f>[2]Retail!N18</f>
        <v>-10750.064185820975</v>
      </c>
      <c r="L17" s="29">
        <f>[2]Retail!O18</f>
        <v>4070.831108785776</v>
      </c>
      <c r="M17" s="29">
        <f>[2]Retail!P18</f>
        <v>895.40986099170129</v>
      </c>
      <c r="N17" s="29">
        <f>[2]Retail!Q18</f>
        <v>-235336.60824097478</v>
      </c>
      <c r="O17" s="29">
        <f>[2]Retail!R18</f>
        <v>4264.027304346957</v>
      </c>
      <c r="P17" s="29">
        <f>[2]Retail!S18</f>
        <v>2818.1696707275528</v>
      </c>
      <c r="Q17" s="38">
        <f t="shared" si="1"/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2.75" customHeight="1">
      <c r="A18" s="40">
        <f>ROW()</f>
        <v>18</v>
      </c>
      <c r="B18" s="29"/>
      <c r="C18" s="29" t="s">
        <v>24</v>
      </c>
      <c r="D18" s="27"/>
      <c r="E18" s="48">
        <f t="shared" si="0"/>
        <v>27209.259539523129</v>
      </c>
      <c r="F18" s="29">
        <f>[2]Retail!I19</f>
        <v>832328.91768947884</v>
      </c>
      <c r="G18" s="29">
        <f>[2]Retail!J19</f>
        <v>16520.413328626379</v>
      </c>
      <c r="H18" s="29">
        <f>[2]Retail!K19</f>
        <v>-49801.576697609722</v>
      </c>
      <c r="I18" s="29">
        <f>[2]Retail!L19</f>
        <v>8771.6335046463464</v>
      </c>
      <c r="J18" s="29">
        <f>[2]Retail!M19</f>
        <v>-470834.80714896857</v>
      </c>
      <c r="K18" s="29">
        <f>[2]Retail!N19</f>
        <v>-15522.852053871349</v>
      </c>
      <c r="L18" s="29">
        <f>[2]Retail!O19</f>
        <v>1482.500803886197</v>
      </c>
      <c r="M18" s="29">
        <f>[2]Retail!P19</f>
        <v>769.66871262042685</v>
      </c>
      <c r="N18" s="29">
        <f>[2]Retail!Q19</f>
        <v>-289186.24329925264</v>
      </c>
      <c r="O18" s="29">
        <f>[2]Retail!R19</f>
        <v>-4578.778036664341</v>
      </c>
      <c r="P18" s="29">
        <f>[2]Retail!S19</f>
        <v>-2739.6172633684951</v>
      </c>
      <c r="Q18" s="38">
        <f t="shared" si="1"/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2.75" customHeight="1">
      <c r="A19" s="40">
        <f>ROW()</f>
        <v>19</v>
      </c>
      <c r="B19" s="29"/>
      <c r="C19" s="29" t="s">
        <v>25</v>
      </c>
      <c r="D19" s="27"/>
      <c r="E19" s="48">
        <f t="shared" si="0"/>
        <v>6162.1441196729111</v>
      </c>
      <c r="F19" s="29">
        <f>[2]Retail!I20</f>
        <v>188499.4605723781</v>
      </c>
      <c r="G19" s="29">
        <f>[2]Retail!J20</f>
        <v>3741.4163255596345</v>
      </c>
      <c r="H19" s="29">
        <f>[2]Retail!K20</f>
        <v>-11278.678589244468</v>
      </c>
      <c r="I19" s="29">
        <f>[2]Retail!L20</f>
        <v>1986.5321855623606</v>
      </c>
      <c r="J19" s="29">
        <f>[2]Retail!M20</f>
        <v>-106631.05087427884</v>
      </c>
      <c r="K19" s="29">
        <f>[2]Retail!N20</f>
        <v>-3515.4963098268995</v>
      </c>
      <c r="L19" s="29">
        <f>[2]Retail!O20</f>
        <v>335.74539571016209</v>
      </c>
      <c r="M19" s="29">
        <f>[2]Retail!P20</f>
        <v>174.30865859032147</v>
      </c>
      <c r="N19" s="29">
        <f>[2]Retail!Q20</f>
        <v>-65492.679286193532</v>
      </c>
      <c r="O19" s="29">
        <f>[2]Retail!R20</f>
        <v>-1036.9664824187698</v>
      </c>
      <c r="P19" s="29">
        <f>[2]Retail!S20</f>
        <v>-620.44747616518418</v>
      </c>
      <c r="Q19" s="38">
        <f t="shared" si="1"/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2.75" customHeight="1">
      <c r="A20" s="40">
        <f>ROW()</f>
        <v>20</v>
      </c>
      <c r="B20" s="29"/>
      <c r="C20" s="29" t="s">
        <v>26</v>
      </c>
      <c r="D20" s="27"/>
      <c r="E20" s="48">
        <f t="shared" si="0"/>
        <v>-1204401.6467768543</v>
      </c>
      <c r="F20" s="29">
        <f>[2]Retail!I21</f>
        <v>-3176773.6284946073</v>
      </c>
      <c r="G20" s="29">
        <f>[2]Retail!J21</f>
        <v>-85262.483146080325</v>
      </c>
      <c r="H20" s="29">
        <f>[2]Retail!K21</f>
        <v>136970.05419008323</v>
      </c>
      <c r="I20" s="29">
        <f>[2]Retail!L21</f>
        <v>-29289.783043392868</v>
      </c>
      <c r="J20" s="29">
        <f>[2]Retail!M21</f>
        <v>1413511.5198782464</v>
      </c>
      <c r="K20" s="29">
        <f>[2]Retail!N21</f>
        <v>24640.389159261395</v>
      </c>
      <c r="L20" s="29">
        <f>[2]Retail!O21</f>
        <v>-9330.8152387044302</v>
      </c>
      <c r="M20" s="29">
        <f>[2]Retail!P21</f>
        <v>-2052.3828556276394</v>
      </c>
      <c r="N20" s="29">
        <f>[2]Retail!Q21</f>
        <v>539418.69650663971</v>
      </c>
      <c r="O20" s="29">
        <f>[2]Retail!R21</f>
        <v>-9773.6432405125615</v>
      </c>
      <c r="P20" s="29">
        <f>[2]Retail!S21</f>
        <v>-6459.5704921599317</v>
      </c>
      <c r="Q20" s="38">
        <f t="shared" si="1"/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2.75" customHeight="1">
      <c r="A21" s="40">
        <f>ROW()</f>
        <v>21</v>
      </c>
      <c r="B21" s="29"/>
      <c r="C21" s="29" t="s">
        <v>27</v>
      </c>
      <c r="E21" s="48">
        <f t="shared" si="0"/>
        <v>0</v>
      </c>
      <c r="F21" s="29">
        <f>[2]Retail!I22</f>
        <v>0</v>
      </c>
      <c r="G21" s="29">
        <f>[2]Retail!J22</f>
        <v>0</v>
      </c>
      <c r="H21" s="29">
        <f>[2]Retail!K22</f>
        <v>0</v>
      </c>
      <c r="I21" s="29">
        <f>[2]Retail!L22</f>
        <v>0</v>
      </c>
      <c r="J21" s="29">
        <f>[2]Retail!M22</f>
        <v>0</v>
      </c>
      <c r="K21" s="29">
        <f>[2]Retail!N22</f>
        <v>0</v>
      </c>
      <c r="L21" s="29">
        <f>[2]Retail!O22</f>
        <v>0</v>
      </c>
      <c r="M21" s="29">
        <f>[2]Retail!P22</f>
        <v>0</v>
      </c>
      <c r="N21" s="29">
        <f>[2]Retail!Q22</f>
        <v>0</v>
      </c>
      <c r="O21" s="29">
        <f>[2]Retail!R22</f>
        <v>0</v>
      </c>
      <c r="P21" s="29">
        <f>[2]Retail!S22</f>
        <v>0</v>
      </c>
      <c r="Q21" s="38">
        <f t="shared" si="1"/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2.75" customHeight="1">
      <c r="A22" s="40">
        <f>ROW()</f>
        <v>22</v>
      </c>
      <c r="B22" s="29"/>
      <c r="C22" s="29" t="s">
        <v>28</v>
      </c>
      <c r="E22" s="48">
        <f t="shared" si="0"/>
        <v>582896.63000000012</v>
      </c>
      <c r="F22" s="29">
        <f>[2]Retail!I23</f>
        <v>428030.61455877352</v>
      </c>
      <c r="G22" s="29">
        <f>[2]Retail!J23</f>
        <v>76539.551015787423</v>
      </c>
      <c r="H22" s="29">
        <f>[2]Retail!K23</f>
        <v>20170.833110342119</v>
      </c>
      <c r="I22" s="29">
        <f>[2]Retail!L23</f>
        <v>0</v>
      </c>
      <c r="J22" s="29">
        <f>[2]Retail!M23</f>
        <v>37436.727260197571</v>
      </c>
      <c r="K22" s="29">
        <f>[2]Retail!N23</f>
        <v>272.92434781605613</v>
      </c>
      <c r="L22" s="29">
        <f>[2]Retail!O23</f>
        <v>0</v>
      </c>
      <c r="M22" s="29">
        <f>[2]Retail!P23</f>
        <v>0</v>
      </c>
      <c r="N22" s="29">
        <f>[2]Retail!Q23</f>
        <v>20445.979707083436</v>
      </c>
      <c r="O22" s="29">
        <f>[2]Retail!R23</f>
        <v>0</v>
      </c>
      <c r="P22" s="29">
        <f>[2]Retail!S23</f>
        <v>0</v>
      </c>
      <c r="Q22" s="38">
        <f t="shared" si="1"/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2.75" customHeight="1">
      <c r="A23" s="40">
        <f>ROW()</f>
        <v>23</v>
      </c>
      <c r="B23" s="29"/>
      <c r="D23" s="2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32" ht="12.75" customHeight="1">
      <c r="A24" s="40">
        <f>ROW()</f>
        <v>24</v>
      </c>
      <c r="B24" s="29"/>
      <c r="C24" s="29" t="s">
        <v>29</v>
      </c>
      <c r="D24" s="27"/>
      <c r="E24" s="54">
        <f>SUM(E14:E22)</f>
        <v>46429702.874603786</v>
      </c>
      <c r="F24" s="54">
        <f>SUM(F14:F22)</f>
        <v>41730504.838855378</v>
      </c>
      <c r="G24" s="54">
        <f t="shared" ref="G24:P24" si="2">SUM(G14:G22)</f>
        <v>278142.86084764416</v>
      </c>
      <c r="H24" s="54">
        <f t="shared" si="2"/>
        <v>-69490.621971747954</v>
      </c>
      <c r="I24" s="54">
        <f t="shared" si="2"/>
        <v>285448.70976200682</v>
      </c>
      <c r="J24" s="54">
        <f t="shared" si="2"/>
        <v>38603.932924085355</v>
      </c>
      <c r="K24" s="54">
        <f t="shared" si="2"/>
        <v>27572.91712962434</v>
      </c>
      <c r="L24" s="54">
        <f t="shared" si="2"/>
        <v>110995.55098858722</v>
      </c>
      <c r="M24" s="54">
        <f t="shared" si="2"/>
        <v>26453.999197112586</v>
      </c>
      <c r="N24" s="54">
        <f t="shared" si="2"/>
        <v>4194424.3063490465</v>
      </c>
      <c r="O24" s="54">
        <f t="shared" si="2"/>
        <v>-116714.5544218033</v>
      </c>
      <c r="P24" s="54">
        <f t="shared" si="2"/>
        <v>-76239.065056146705</v>
      </c>
      <c r="Q24" s="38">
        <f t="shared" si="1"/>
        <v>0</v>
      </c>
    </row>
    <row r="25" spans="1:32" ht="12.75" customHeight="1">
      <c r="A25" s="40">
        <f>ROW()</f>
        <v>25</v>
      </c>
      <c r="B25" s="29"/>
      <c r="C25" s="29"/>
      <c r="D25" s="2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32" ht="12.75" customHeight="1">
      <c r="A26" s="40">
        <f>ROW()</f>
        <v>26</v>
      </c>
      <c r="B26" s="29"/>
      <c r="C26" s="29"/>
      <c r="D26" s="2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32" ht="12.75" customHeight="1">
      <c r="A27" s="40">
        <f>ROW()</f>
        <v>27</v>
      </c>
      <c r="B27" s="29"/>
      <c r="C27" s="29" t="s">
        <v>31</v>
      </c>
      <c r="D27" s="2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32" ht="12.75" customHeight="1">
      <c r="A28" s="40">
        <f>ROW()</f>
        <v>28</v>
      </c>
      <c r="B28" s="29"/>
      <c r="C28" s="29" t="s">
        <v>32</v>
      </c>
      <c r="D28" s="27"/>
      <c r="E28" s="48">
        <f t="shared" ref="E28:E38" si="3">SUM(F28:P28)</f>
        <v>97738098.557486385</v>
      </c>
      <c r="F28" s="29">
        <f>[2]Retail!I31</f>
        <v>85055898.100567862</v>
      </c>
      <c r="G28" s="29">
        <f>[2]Retail!J31</f>
        <v>1769496.6091394934</v>
      </c>
      <c r="H28" s="29">
        <f>[2]Retail!K31</f>
        <v>25622.165112771621</v>
      </c>
      <c r="I28" s="29">
        <f>[2]Retail!L31</f>
        <v>777278.48277260037</v>
      </c>
      <c r="J28" s="29">
        <f>[2]Retail!M31</f>
        <v>80694.675849546707</v>
      </c>
      <c r="K28" s="29">
        <f>[2]Retail!N31</f>
        <v>273486.75789135537</v>
      </c>
      <c r="L28" s="29">
        <f>[2]Retail!O31</f>
        <v>243560.0404655615</v>
      </c>
      <c r="M28" s="29">
        <f>[2]Retail!P31</f>
        <v>58540.465328077829</v>
      </c>
      <c r="N28" s="29">
        <f>[2]Retail!Q31</f>
        <v>9452524.517065011</v>
      </c>
      <c r="O28" s="29">
        <f>[2]Retail!R31</f>
        <v>498.37164703786033</v>
      </c>
      <c r="P28" s="29">
        <f>[2]Retail!S31</f>
        <v>498.37164703786033</v>
      </c>
      <c r="Q28" s="38">
        <f t="shared" ref="Q28:Q38" si="4">ROUND(SUM(F28:P28)-E28,0)</f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2.75" customHeight="1">
      <c r="A29" s="40">
        <f>ROW()</f>
        <v>29</v>
      </c>
      <c r="B29" s="29"/>
      <c r="C29" s="29" t="s">
        <v>33</v>
      </c>
      <c r="D29" s="27"/>
      <c r="E29" s="48">
        <f t="shared" si="3"/>
        <v>0</v>
      </c>
      <c r="F29" s="29">
        <f>[2]Retail!I32</f>
        <v>0</v>
      </c>
      <c r="G29" s="29">
        <f>[2]Retail!J32</f>
        <v>0</v>
      </c>
      <c r="H29" s="29">
        <f>[2]Retail!K32</f>
        <v>0</v>
      </c>
      <c r="I29" s="29">
        <f>[2]Retail!L32</f>
        <v>0</v>
      </c>
      <c r="J29" s="29">
        <f>[2]Retail!M32</f>
        <v>0</v>
      </c>
      <c r="K29" s="29">
        <f>[2]Retail!N32</f>
        <v>0</v>
      </c>
      <c r="L29" s="29">
        <f>[2]Retail!O32</f>
        <v>0</v>
      </c>
      <c r="M29" s="29">
        <f>[2]Retail!P32</f>
        <v>0</v>
      </c>
      <c r="N29" s="29">
        <f>[2]Retail!Q32</f>
        <v>0</v>
      </c>
      <c r="O29" s="29">
        <f>[2]Retail!R32</f>
        <v>0</v>
      </c>
      <c r="P29" s="29">
        <f>[2]Retail!S32</f>
        <v>0</v>
      </c>
      <c r="Q29" s="38">
        <f t="shared" si="4"/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2.75" customHeight="1">
      <c r="A30" s="40">
        <f>ROW()</f>
        <v>30</v>
      </c>
      <c r="B30" s="29"/>
      <c r="C30" s="29" t="s">
        <v>34</v>
      </c>
      <c r="D30" s="27"/>
      <c r="E30" s="48">
        <f t="shared" si="3"/>
        <v>0</v>
      </c>
      <c r="F30" s="29">
        <f>[2]Retail!I33</f>
        <v>0</v>
      </c>
      <c r="G30" s="29">
        <f>[2]Retail!J33</f>
        <v>0</v>
      </c>
      <c r="H30" s="29">
        <f>[2]Retail!K33</f>
        <v>0</v>
      </c>
      <c r="I30" s="29">
        <f>[2]Retail!L33</f>
        <v>0</v>
      </c>
      <c r="J30" s="29">
        <f>[2]Retail!M33</f>
        <v>0</v>
      </c>
      <c r="K30" s="29">
        <f>[2]Retail!N33</f>
        <v>0</v>
      </c>
      <c r="L30" s="29">
        <f>[2]Retail!O33</f>
        <v>0</v>
      </c>
      <c r="M30" s="29">
        <f>[2]Retail!P33</f>
        <v>0</v>
      </c>
      <c r="N30" s="29">
        <f>[2]Retail!Q33</f>
        <v>0</v>
      </c>
      <c r="O30" s="29">
        <f>[2]Retail!R33</f>
        <v>0</v>
      </c>
      <c r="P30" s="29">
        <f>[2]Retail!S33</f>
        <v>0</v>
      </c>
      <c r="Q30" s="38">
        <f t="shared" si="4"/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2.75" customHeight="1">
      <c r="A31" s="40">
        <f>ROW()</f>
        <v>31</v>
      </c>
      <c r="B31" s="29"/>
      <c r="C31" s="2" t="s">
        <v>35</v>
      </c>
      <c r="D31" s="27"/>
      <c r="E31" s="48">
        <f t="shared" si="3"/>
        <v>0</v>
      </c>
      <c r="F31" s="29">
        <f>[2]Retail!I34</f>
        <v>0</v>
      </c>
      <c r="G31" s="29">
        <f>[2]Retail!J34</f>
        <v>0</v>
      </c>
      <c r="H31" s="29">
        <f>[2]Retail!K34</f>
        <v>0</v>
      </c>
      <c r="I31" s="29">
        <f>[2]Retail!L34</f>
        <v>0</v>
      </c>
      <c r="J31" s="29">
        <f>[2]Retail!M34</f>
        <v>0</v>
      </c>
      <c r="K31" s="29">
        <f>[2]Retail!N34</f>
        <v>0</v>
      </c>
      <c r="L31" s="29">
        <f>[2]Retail!O34</f>
        <v>0</v>
      </c>
      <c r="M31" s="29">
        <f>[2]Retail!P34</f>
        <v>0</v>
      </c>
      <c r="N31" s="29">
        <f>[2]Retail!Q34</f>
        <v>0</v>
      </c>
      <c r="O31" s="29">
        <f>[2]Retail!R34</f>
        <v>0</v>
      </c>
      <c r="P31" s="29">
        <f>[2]Retail!S34</f>
        <v>0</v>
      </c>
      <c r="Q31" s="38">
        <f t="shared" si="4"/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2.75" customHeight="1">
      <c r="A32" s="40">
        <f>ROW()</f>
        <v>32</v>
      </c>
      <c r="B32" s="29"/>
      <c r="C32" s="29" t="s">
        <v>36</v>
      </c>
      <c r="D32" s="27"/>
      <c r="E32" s="48">
        <f t="shared" si="3"/>
        <v>21256.251688612312</v>
      </c>
      <c r="F32" s="29">
        <f>[2]Retail!I35</f>
        <v>9502.6632861416492</v>
      </c>
      <c r="G32" s="29">
        <f>[2]Retail!J35</f>
        <v>5427.1237408341976</v>
      </c>
      <c r="H32" s="29">
        <f>[2]Retail!K35</f>
        <v>1357.3752564032429</v>
      </c>
      <c r="I32" s="29">
        <f>[2]Retail!L35</f>
        <v>67.281182131130322</v>
      </c>
      <c r="J32" s="29">
        <f>[2]Retail!M35</f>
        <v>2566.0584847085283</v>
      </c>
      <c r="K32" s="29">
        <f>[2]Retail!N35</f>
        <v>233.73736486545397</v>
      </c>
      <c r="L32" s="29">
        <f>[2]Retail!O35</f>
        <v>7.5096471596624541</v>
      </c>
      <c r="M32" s="29">
        <f>[2]Retail!P35</f>
        <v>4.7367095345219328</v>
      </c>
      <c r="N32" s="29">
        <f>[2]Retail!Q35</f>
        <v>1476.126364272417</v>
      </c>
      <c r="O32" s="29">
        <f>[2]Retail!R35</f>
        <v>369.69710971826368</v>
      </c>
      <c r="P32" s="29">
        <f>[2]Retail!S35</f>
        <v>243.94254284324114</v>
      </c>
      <c r="Q32" s="38">
        <f t="shared" si="4"/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2.75" customHeight="1">
      <c r="A33" s="40">
        <f>ROW()</f>
        <v>33</v>
      </c>
      <c r="B33" s="29"/>
      <c r="C33" s="29" t="s">
        <v>37</v>
      </c>
      <c r="D33" s="27"/>
      <c r="E33" s="48">
        <f t="shared" si="3"/>
        <v>0</v>
      </c>
      <c r="F33" s="29">
        <f>[2]Retail!I36</f>
        <v>0</v>
      </c>
      <c r="G33" s="29">
        <f>[2]Retail!J36</f>
        <v>0</v>
      </c>
      <c r="H33" s="29">
        <f>[2]Retail!K36</f>
        <v>0</v>
      </c>
      <c r="I33" s="29">
        <f>[2]Retail!L36</f>
        <v>0</v>
      </c>
      <c r="J33" s="29">
        <f>[2]Retail!M36</f>
        <v>0</v>
      </c>
      <c r="K33" s="29">
        <f>[2]Retail!N36</f>
        <v>0</v>
      </c>
      <c r="L33" s="29">
        <f>[2]Retail!O36</f>
        <v>0</v>
      </c>
      <c r="M33" s="29">
        <f>[2]Retail!P36</f>
        <v>0</v>
      </c>
      <c r="N33" s="29">
        <f>[2]Retail!Q36</f>
        <v>0</v>
      </c>
      <c r="O33" s="29">
        <f>[2]Retail!R36</f>
        <v>0</v>
      </c>
      <c r="P33" s="29">
        <f>[2]Retail!S36</f>
        <v>0</v>
      </c>
      <c r="Q33" s="38">
        <f t="shared" si="4"/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2.75" customHeight="1">
      <c r="A34" s="40">
        <f>ROW()</f>
        <v>34</v>
      </c>
      <c r="B34" s="29"/>
      <c r="C34" s="29" t="s">
        <v>38</v>
      </c>
      <c r="D34" s="27"/>
      <c r="E34" s="48">
        <f t="shared" si="3"/>
        <v>0</v>
      </c>
      <c r="F34" s="29">
        <f>[2]Retail!I37</f>
        <v>0</v>
      </c>
      <c r="G34" s="29">
        <f>[2]Retail!J37</f>
        <v>0</v>
      </c>
      <c r="H34" s="29">
        <f>[2]Retail!K37</f>
        <v>0</v>
      </c>
      <c r="I34" s="29">
        <f>[2]Retail!L37</f>
        <v>0</v>
      </c>
      <c r="J34" s="29">
        <f>[2]Retail!M37</f>
        <v>0</v>
      </c>
      <c r="K34" s="29">
        <f>[2]Retail!N37</f>
        <v>0</v>
      </c>
      <c r="L34" s="29">
        <f>[2]Retail!O37</f>
        <v>0</v>
      </c>
      <c r="M34" s="29">
        <f>[2]Retail!P37</f>
        <v>0</v>
      </c>
      <c r="N34" s="29">
        <f>[2]Retail!Q37</f>
        <v>0</v>
      </c>
      <c r="O34" s="29">
        <f>[2]Retail!R37</f>
        <v>0</v>
      </c>
      <c r="P34" s="29">
        <f>[2]Retail!S37</f>
        <v>0</v>
      </c>
      <c r="Q34" s="38">
        <f t="shared" si="4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2" ht="12.75" customHeight="1">
      <c r="A35" s="40">
        <f>ROW()</f>
        <v>35</v>
      </c>
      <c r="B35" s="29"/>
      <c r="C35" s="29" t="s">
        <v>39</v>
      </c>
      <c r="D35" s="27"/>
      <c r="E35" s="48">
        <f t="shared" si="3"/>
        <v>2746425.0253057117</v>
      </c>
      <c r="F35" s="29">
        <f>[2]Retail!I38</f>
        <v>1227796.5390339731</v>
      </c>
      <c r="G35" s="29">
        <f>[2]Retail!J38</f>
        <v>701214.33805015602</v>
      </c>
      <c r="H35" s="29">
        <f>[2]Retail!K38</f>
        <v>175380.37409078109</v>
      </c>
      <c r="I35" s="29">
        <f>[2]Retail!L38</f>
        <v>8693.1000368273835</v>
      </c>
      <c r="J35" s="29">
        <f>[2]Retail!M38</f>
        <v>331548.91756278614</v>
      </c>
      <c r="K35" s="29">
        <f>[2]Retail!N38</f>
        <v>30200.157469880025</v>
      </c>
      <c r="L35" s="29">
        <f>[2]Retail!O38</f>
        <v>970.28785661031009</v>
      </c>
      <c r="M35" s="29">
        <f>[2]Retail!P38</f>
        <v>612.00901239725999</v>
      </c>
      <c r="N35" s="29">
        <f>[2]Retail!Q38</f>
        <v>190723.67258067441</v>
      </c>
      <c r="O35" s="29">
        <f>[2]Retail!R38</f>
        <v>47766.906827575142</v>
      </c>
      <c r="P35" s="29">
        <f>[2]Retail!S38</f>
        <v>31518.722784051046</v>
      </c>
      <c r="Q35" s="38">
        <f t="shared" si="4"/>
        <v>0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12.75" customHeight="1">
      <c r="A36" s="40">
        <f>ROW()</f>
        <v>36</v>
      </c>
      <c r="B36" s="29"/>
      <c r="C36" s="29" t="s">
        <v>40</v>
      </c>
      <c r="E36" s="48">
        <f t="shared" si="3"/>
        <v>553111.10068317573</v>
      </c>
      <c r="F36" s="29">
        <f>[2]Retail!I39</f>
        <v>524687.29470268707</v>
      </c>
      <c r="G36" s="29">
        <f>[2]Retail!J39</f>
        <v>2211.6497494540281</v>
      </c>
      <c r="H36" s="29">
        <f>[2]Retail!K39</f>
        <v>-2808.5293391677001</v>
      </c>
      <c r="I36" s="29">
        <f>[2]Retail!L39</f>
        <v>3543.1184383519758</v>
      </c>
      <c r="J36" s="29">
        <f>[2]Retail!M39</f>
        <v>-16349.244491717738</v>
      </c>
      <c r="K36" s="29">
        <f>[2]Retail!N39</f>
        <v>-130.1139724546328</v>
      </c>
      <c r="L36" s="29">
        <f>[2]Retail!O39</f>
        <v>1409.133724661752</v>
      </c>
      <c r="M36" s="29">
        <f>[2]Retail!P39</f>
        <v>332.00988042606849</v>
      </c>
      <c r="N36" s="29">
        <f>[2]Retail!Q39</f>
        <v>42616.078436597803</v>
      </c>
      <c r="O36" s="29">
        <f>[2]Retail!R39</f>
        <v>-1451.9222208977901</v>
      </c>
      <c r="P36" s="29">
        <f>[2]Retail!S39</f>
        <v>-948.37422476512506</v>
      </c>
      <c r="Q36" s="38">
        <f t="shared" si="4"/>
        <v>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2.75" customHeight="1">
      <c r="A37" s="40">
        <f>ROW()</f>
        <v>37</v>
      </c>
      <c r="B37" s="29"/>
      <c r="C37" s="29" t="s">
        <v>41</v>
      </c>
      <c r="D37" s="27"/>
      <c r="E37" s="48">
        <f t="shared" si="3"/>
        <v>0</v>
      </c>
      <c r="F37" s="29">
        <f>[2]Retail!I40</f>
        <v>0</v>
      </c>
      <c r="G37" s="29">
        <f>[2]Retail!J40</f>
        <v>0</v>
      </c>
      <c r="H37" s="29">
        <f>[2]Retail!K40</f>
        <v>0</v>
      </c>
      <c r="I37" s="29">
        <f>[2]Retail!L40</f>
        <v>0</v>
      </c>
      <c r="J37" s="29">
        <f>[2]Retail!M40</f>
        <v>0</v>
      </c>
      <c r="K37" s="29">
        <f>[2]Retail!N40</f>
        <v>0</v>
      </c>
      <c r="L37" s="29">
        <f>[2]Retail!O40</f>
        <v>0</v>
      </c>
      <c r="M37" s="29">
        <f>[2]Retail!P40</f>
        <v>0</v>
      </c>
      <c r="N37" s="29">
        <f>[2]Retail!Q40</f>
        <v>0</v>
      </c>
      <c r="O37" s="29">
        <f>[2]Retail!R40</f>
        <v>0</v>
      </c>
      <c r="P37" s="29">
        <f>[2]Retail!S40</f>
        <v>0</v>
      </c>
      <c r="Q37" s="38">
        <f t="shared" si="4"/>
        <v>0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ht="12.75" customHeight="1">
      <c r="A38" s="40">
        <f>ROW()</f>
        <v>38</v>
      </c>
      <c r="B38" s="29"/>
      <c r="C38" s="29" t="s">
        <v>42</v>
      </c>
      <c r="D38" s="27"/>
      <c r="E38" s="48">
        <f t="shared" si="3"/>
        <v>0</v>
      </c>
      <c r="F38" s="29">
        <f>[2]Retail!I41</f>
        <v>0</v>
      </c>
      <c r="G38" s="29">
        <f>[2]Retail!J41</f>
        <v>0</v>
      </c>
      <c r="H38" s="29">
        <f>[2]Retail!K41</f>
        <v>0</v>
      </c>
      <c r="I38" s="29">
        <f>[2]Retail!L41</f>
        <v>0</v>
      </c>
      <c r="J38" s="29">
        <f>[2]Retail!M41</f>
        <v>0</v>
      </c>
      <c r="K38" s="29">
        <f>[2]Retail!N41</f>
        <v>0</v>
      </c>
      <c r="L38" s="29">
        <f>[2]Retail!O41</f>
        <v>0</v>
      </c>
      <c r="M38" s="29">
        <f>[2]Retail!P41</f>
        <v>0</v>
      </c>
      <c r="N38" s="29">
        <f>[2]Retail!Q41</f>
        <v>0</v>
      </c>
      <c r="O38" s="29">
        <f>[2]Retail!R41</f>
        <v>0</v>
      </c>
      <c r="P38" s="29">
        <f>[2]Retail!S41</f>
        <v>0</v>
      </c>
      <c r="Q38" s="38">
        <f t="shared" si="4"/>
        <v>0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ht="12.75" customHeight="1">
      <c r="A39" s="40">
        <f>ROW()</f>
        <v>39</v>
      </c>
      <c r="B39" s="29"/>
      <c r="C39" s="29"/>
      <c r="D39" s="2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32" ht="12.75" customHeight="1">
      <c r="A40" s="40">
        <f>ROW()</f>
        <v>40</v>
      </c>
      <c r="B40" s="29"/>
      <c r="C40" s="29" t="s">
        <v>43</v>
      </c>
      <c r="D40" s="27"/>
      <c r="E40" s="54">
        <f>SUM(E28:E38)</f>
        <v>101058890.9351639</v>
      </c>
      <c r="F40" s="54">
        <f t="shared" ref="F40:P40" si="5">SUM(F28:F38)</f>
        <v>86817884.59759067</v>
      </c>
      <c r="G40" s="54">
        <f t="shared" si="5"/>
        <v>2478349.7206799379</v>
      </c>
      <c r="H40" s="54">
        <f t="shared" si="5"/>
        <v>199551.38512078824</v>
      </c>
      <c r="I40" s="54">
        <f t="shared" si="5"/>
        <v>789581.98242991092</v>
      </c>
      <c r="J40" s="54">
        <f t="shared" si="5"/>
        <v>398460.40740532364</v>
      </c>
      <c r="K40" s="54">
        <f t="shared" si="5"/>
        <v>303790.53875364619</v>
      </c>
      <c r="L40" s="54">
        <f t="shared" si="5"/>
        <v>245946.97169399323</v>
      </c>
      <c r="M40" s="54">
        <f t="shared" si="5"/>
        <v>59489.220930435687</v>
      </c>
      <c r="N40" s="54">
        <f t="shared" si="5"/>
        <v>9687340.3944465555</v>
      </c>
      <c r="O40" s="54">
        <f t="shared" si="5"/>
        <v>47183.053363433479</v>
      </c>
      <c r="P40" s="54">
        <f t="shared" si="5"/>
        <v>31312.662749167022</v>
      </c>
      <c r="Q40" s="38">
        <f>ROUND(SUM(F40:P40)-E40,0)</f>
        <v>0</v>
      </c>
    </row>
    <row r="41" spans="1:32" ht="12.75" customHeight="1">
      <c r="A41" s="40">
        <f>ROW()</f>
        <v>41</v>
      </c>
      <c r="B41" s="29"/>
      <c r="C41" s="29"/>
      <c r="D41" s="2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32" ht="12.75" customHeight="1">
      <c r="A42" s="40">
        <f>ROW()</f>
        <v>42</v>
      </c>
      <c r="B42" s="29"/>
      <c r="C42" s="29" t="s">
        <v>44</v>
      </c>
      <c r="D42" s="2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32" ht="12.75" customHeight="1">
      <c r="A43" s="40">
        <f>ROW()</f>
        <v>43</v>
      </c>
      <c r="B43" s="29"/>
      <c r="C43" s="29" t="s">
        <v>45</v>
      </c>
      <c r="D43" s="27"/>
      <c r="E43" s="48">
        <f>SUM(F43:P43)</f>
        <v>-3290006.2221940747</v>
      </c>
      <c r="F43" s="29">
        <f>[2]Retail!I46</f>
        <v>-2863104.9520631297</v>
      </c>
      <c r="G43" s="29">
        <f>[2]Retail!J46</f>
        <v>-59563.82352574767</v>
      </c>
      <c r="H43" s="29">
        <f>[2]Retail!K46</f>
        <v>-862.47925723173125</v>
      </c>
      <c r="I43" s="29">
        <f>[2]Retail!L46</f>
        <v>-26164.321615028493</v>
      </c>
      <c r="J43" s="29">
        <f>[2]Retail!M46</f>
        <v>-2716.2998826582702</v>
      </c>
      <c r="K43" s="29">
        <f>[2]Retail!N46</f>
        <v>-9205.9611188468807</v>
      </c>
      <c r="L43" s="29">
        <f>[2]Retail!O46</f>
        <v>-8198.5843845553354</v>
      </c>
      <c r="M43" s="29">
        <f>[2]Retail!P46</f>
        <v>-1970.5570092120468</v>
      </c>
      <c r="N43" s="29">
        <f>[2]Retail!Q46</f>
        <v>-318185.69151204225</v>
      </c>
      <c r="O43" s="29">
        <f>[2]Retail!R46</f>
        <v>-16.775912811065009</v>
      </c>
      <c r="P43" s="29">
        <f>[2]Retail!S46</f>
        <v>-16.775912811065009</v>
      </c>
      <c r="Q43" s="38">
        <f t="shared" ref="Q43:Q49" si="6">ROUND(SUM(F43:P43)-E43,0)</f>
        <v>0</v>
      </c>
    </row>
    <row r="44" spans="1:32" ht="12.75" customHeight="1">
      <c r="A44" s="40">
        <f>ROW()</f>
        <v>44</v>
      </c>
      <c r="B44" s="29"/>
      <c r="C44" s="29" t="s">
        <v>46</v>
      </c>
      <c r="D44" s="27"/>
      <c r="E44" s="48">
        <f t="shared" ref="E44:E49" si="7">SUM(F44:P44)</f>
        <v>-71490365.509447232</v>
      </c>
      <c r="F44" s="29">
        <f>[2]Retail!I47</f>
        <v>-62213991.613182858</v>
      </c>
      <c r="G44" s="29">
        <f>[2]Retail!J47</f>
        <v>-1294295.2770940759</v>
      </c>
      <c r="H44" s="29">
        <f>[2]Retail!K47</f>
        <v>-18741.288976254047</v>
      </c>
      <c r="I44" s="29">
        <f>[2]Retail!L47</f>
        <v>-568539.02067021036</v>
      </c>
      <c r="J44" s="29">
        <f>[2]Retail!M47</f>
        <v>-59023.983035206955</v>
      </c>
      <c r="K44" s="29">
        <f>[2]Retail!N47</f>
        <v>-200041.42266126705</v>
      </c>
      <c r="L44" s="29">
        <f>[2]Retail!O47</f>
        <v>-178151.57623654269</v>
      </c>
      <c r="M44" s="29">
        <f>[2]Retail!P47</f>
        <v>-42819.323530587011</v>
      </c>
      <c r="N44" s="29">
        <f>[2]Retail!Q47</f>
        <v>-6914032.9378776131</v>
      </c>
      <c r="O44" s="29">
        <f>[2]Retail!R47</f>
        <v>-364.53309131368246</v>
      </c>
      <c r="P44" s="29">
        <f>[2]Retail!S47</f>
        <v>-364.53309131368246</v>
      </c>
      <c r="Q44" s="38">
        <f t="shared" si="6"/>
        <v>0</v>
      </c>
    </row>
    <row r="45" spans="1:32" ht="12.75" customHeight="1">
      <c r="A45" s="40">
        <f>ROW()</f>
        <v>45</v>
      </c>
      <c r="B45" s="29"/>
      <c r="C45" s="29" t="s">
        <v>47</v>
      </c>
      <c r="D45" s="27"/>
      <c r="E45" s="48">
        <f t="shared" si="7"/>
        <v>-5719380.8642436322</v>
      </c>
      <c r="F45" s="29">
        <f>[2]Retail!I48</f>
        <v>-5021768.3547806833</v>
      </c>
      <c r="G45" s="29">
        <f>[2]Retail!J48</f>
        <v>-65319.233704109865</v>
      </c>
      <c r="H45" s="29">
        <f>[2]Retail!K48</f>
        <v>10857.872074389361</v>
      </c>
      <c r="I45" s="29">
        <f>[2]Retail!L48</f>
        <v>-50406.9849949618</v>
      </c>
      <c r="J45" s="29">
        <f>[2]Retail!M48</f>
        <v>17075.837740408962</v>
      </c>
      <c r="K45" s="29">
        <f>[2]Retail!N48</f>
        <v>-18176.897694278356</v>
      </c>
      <c r="L45" s="29">
        <f>[2]Retail!O48</f>
        <v>-14913.518389776171</v>
      </c>
      <c r="M45" s="29">
        <f>[2]Retail!P48</f>
        <v>-3584.513718044765</v>
      </c>
      <c r="N45" s="29">
        <f>[2]Retail!Q48</f>
        <v>-573149.38594731153</v>
      </c>
      <c r="O45" s="29">
        <f>[2]Retail!R48</f>
        <v>2.1575853672483092</v>
      </c>
      <c r="P45" s="29">
        <f>[2]Retail!S48</f>
        <v>2.1575853672483092</v>
      </c>
      <c r="Q45" s="38">
        <f t="shared" si="6"/>
        <v>0</v>
      </c>
    </row>
    <row r="46" spans="1:32" ht="12.75" customHeight="1">
      <c r="A46" s="40">
        <f>ROW()</f>
        <v>46</v>
      </c>
      <c r="B46" s="29"/>
      <c r="C46" s="29" t="s">
        <v>48</v>
      </c>
      <c r="D46" s="27"/>
      <c r="E46" s="48">
        <f t="shared" si="7"/>
        <v>0</v>
      </c>
      <c r="F46" s="29">
        <f>[2]Retail!I49</f>
        <v>0</v>
      </c>
      <c r="G46" s="29">
        <f>[2]Retail!J49</f>
        <v>0</v>
      </c>
      <c r="H46" s="29">
        <f>[2]Retail!K49</f>
        <v>0</v>
      </c>
      <c r="I46" s="29">
        <f>[2]Retail!L49</f>
        <v>0</v>
      </c>
      <c r="J46" s="29">
        <f>[2]Retail!M49</f>
        <v>0</v>
      </c>
      <c r="K46" s="29">
        <f>[2]Retail!N49</f>
        <v>0</v>
      </c>
      <c r="L46" s="29">
        <f>[2]Retail!O49</f>
        <v>0</v>
      </c>
      <c r="M46" s="29">
        <f>[2]Retail!P49</f>
        <v>0</v>
      </c>
      <c r="N46" s="29">
        <f>[2]Retail!Q49</f>
        <v>0</v>
      </c>
      <c r="O46" s="29">
        <f>[2]Retail!R49</f>
        <v>0</v>
      </c>
      <c r="P46" s="29">
        <f>[2]Retail!S49</f>
        <v>0</v>
      </c>
      <c r="Q46" s="38">
        <f t="shared" si="6"/>
        <v>0</v>
      </c>
    </row>
    <row r="47" spans="1:32" ht="12.75" customHeight="1">
      <c r="A47" s="40">
        <f>ROW()</f>
        <v>47</v>
      </c>
      <c r="B47" s="29"/>
      <c r="C47" s="29" t="s">
        <v>49</v>
      </c>
      <c r="D47" s="27"/>
      <c r="E47" s="48">
        <f t="shared" si="7"/>
        <v>0</v>
      </c>
      <c r="F47" s="29">
        <f>[2]Retail!I50</f>
        <v>0</v>
      </c>
      <c r="G47" s="29">
        <f>[2]Retail!J50</f>
        <v>0</v>
      </c>
      <c r="H47" s="29">
        <f>[2]Retail!K50</f>
        <v>0</v>
      </c>
      <c r="I47" s="29">
        <f>[2]Retail!L50</f>
        <v>0</v>
      </c>
      <c r="J47" s="29">
        <f>[2]Retail!M50</f>
        <v>0</v>
      </c>
      <c r="K47" s="29">
        <f>[2]Retail!N50</f>
        <v>0</v>
      </c>
      <c r="L47" s="29">
        <f>[2]Retail!O50</f>
        <v>0</v>
      </c>
      <c r="M47" s="29">
        <f>[2]Retail!P50</f>
        <v>0</v>
      </c>
      <c r="N47" s="29">
        <f>[2]Retail!Q50</f>
        <v>0</v>
      </c>
      <c r="O47" s="29">
        <f>[2]Retail!R50</f>
        <v>0</v>
      </c>
      <c r="P47" s="29">
        <f>[2]Retail!S50</f>
        <v>0</v>
      </c>
      <c r="Q47" s="38">
        <f t="shared" si="6"/>
        <v>0</v>
      </c>
    </row>
    <row r="48" spans="1:32">
      <c r="A48" s="40">
        <f>ROW()</f>
        <v>48</v>
      </c>
      <c r="B48" s="29"/>
      <c r="C48" s="29" t="s">
        <v>50</v>
      </c>
      <c r="D48" s="27"/>
      <c r="E48" s="48">
        <f t="shared" si="7"/>
        <v>-14791514.620000001</v>
      </c>
      <c r="F48" s="29">
        <f>[2]Retail!I51</f>
        <v>-1506125.3914107175</v>
      </c>
      <c r="G48" s="29">
        <f>[2]Retail!J51</f>
        <v>-650867.46093878674</v>
      </c>
      <c r="H48" s="29">
        <f>[2]Retail!K51</f>
        <v>-846725.99147160456</v>
      </c>
      <c r="I48" s="29">
        <f>[2]Retail!L51</f>
        <v>-4209.1041429988736</v>
      </c>
      <c r="J48" s="29">
        <f>[2]Retail!M51</f>
        <v>-7122802.4571469324</v>
      </c>
      <c r="K48" s="29">
        <f>[2]Retail!N51</f>
        <v>-194363.84832169575</v>
      </c>
      <c r="L48" s="29">
        <f>[2]Retail!O51</f>
        <v>0</v>
      </c>
      <c r="M48" s="29">
        <f>[2]Retail!P51</f>
        <v>-1286.4010216989222</v>
      </c>
      <c r="N48" s="29">
        <f>[2]Retail!Q51</f>
        <v>-4465133.9655455668</v>
      </c>
      <c r="O48" s="29">
        <f>[2]Retail!R51</f>
        <v>0</v>
      </c>
      <c r="P48" s="29">
        <f>[2]Retail!S51</f>
        <v>0</v>
      </c>
      <c r="Q48" s="38">
        <f t="shared" si="6"/>
        <v>0</v>
      </c>
    </row>
    <row r="49" spans="1:17">
      <c r="A49" s="40">
        <f>ROW()</f>
        <v>49</v>
      </c>
      <c r="B49" s="29"/>
      <c r="C49" s="29" t="s">
        <v>51</v>
      </c>
      <c r="D49" s="27"/>
      <c r="E49" s="48">
        <f t="shared" si="7"/>
        <v>0</v>
      </c>
      <c r="F49" s="29">
        <f>[2]Retail!I52</f>
        <v>0</v>
      </c>
      <c r="G49" s="29">
        <f>[2]Retail!J52</f>
        <v>0</v>
      </c>
      <c r="H49" s="29">
        <f>[2]Retail!K52</f>
        <v>0</v>
      </c>
      <c r="I49" s="29">
        <f>[2]Retail!L52</f>
        <v>0</v>
      </c>
      <c r="J49" s="29">
        <f>[2]Retail!M52</f>
        <v>0</v>
      </c>
      <c r="K49" s="29">
        <f>[2]Retail!N52</f>
        <v>0</v>
      </c>
      <c r="L49" s="29">
        <f>[2]Retail!O52</f>
        <v>0</v>
      </c>
      <c r="M49" s="29">
        <f>[2]Retail!P52</f>
        <v>0</v>
      </c>
      <c r="N49" s="29">
        <f>[2]Retail!Q52</f>
        <v>0</v>
      </c>
      <c r="O49" s="29">
        <f>[2]Retail!R52</f>
        <v>0</v>
      </c>
      <c r="P49" s="29">
        <f>[2]Retail!S52</f>
        <v>0</v>
      </c>
      <c r="Q49" s="38">
        <f t="shared" si="6"/>
        <v>0</v>
      </c>
    </row>
    <row r="50" spans="1:17">
      <c r="A50" s="40">
        <f>ROW()</f>
        <v>50</v>
      </c>
      <c r="B50" s="29"/>
      <c r="C50" s="29"/>
      <c r="D50" s="2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7">
      <c r="A51" s="40">
        <f>ROW()</f>
        <v>51</v>
      </c>
      <c r="B51" s="29"/>
      <c r="C51" s="29" t="s">
        <v>52</v>
      </c>
      <c r="D51" s="27"/>
      <c r="E51" s="54">
        <f>SUM(E43:E49)</f>
        <v>-95291267.215884939</v>
      </c>
      <c r="F51" s="54">
        <f t="shared" ref="F51:P51" si="8">SUM(F43:F49)</f>
        <v>-71604990.311437398</v>
      </c>
      <c r="G51" s="54">
        <f t="shared" si="8"/>
        <v>-2070045.7952627204</v>
      </c>
      <c r="H51" s="54">
        <f t="shared" si="8"/>
        <v>-855471.88763070095</v>
      </c>
      <c r="I51" s="54">
        <f t="shared" si="8"/>
        <v>-649319.4314231996</v>
      </c>
      <c r="J51" s="54">
        <f t="shared" si="8"/>
        <v>-7167466.9023243887</v>
      </c>
      <c r="K51" s="54">
        <f t="shared" si="8"/>
        <v>-421788.12979608803</v>
      </c>
      <c r="L51" s="54">
        <f t="shared" si="8"/>
        <v>-201263.67901087421</v>
      </c>
      <c r="M51" s="54">
        <f t="shared" si="8"/>
        <v>-49660.795279542741</v>
      </c>
      <c r="N51" s="54">
        <f t="shared" si="8"/>
        <v>-12270501.980882533</v>
      </c>
      <c r="O51" s="54">
        <f t="shared" si="8"/>
        <v>-379.15141875749913</v>
      </c>
      <c r="P51" s="54">
        <f t="shared" si="8"/>
        <v>-379.15141875749913</v>
      </c>
      <c r="Q51" s="38">
        <f>ROUND(SUM(F51:P51)-E51,0)</f>
        <v>0</v>
      </c>
    </row>
    <row r="52" spans="1:17">
      <c r="A52" s="40">
        <f>ROW()</f>
        <v>52</v>
      </c>
      <c r="B52" s="29"/>
      <c r="C52" s="29"/>
      <c r="D52" s="2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7" ht="13.5" thickBot="1">
      <c r="A53" s="40">
        <f>ROW()</f>
        <v>53</v>
      </c>
      <c r="B53" s="29"/>
      <c r="C53" s="29" t="s">
        <v>53</v>
      </c>
      <c r="D53" s="27"/>
      <c r="E53" s="55">
        <f>E40+E51</f>
        <v>5767623.7192789614</v>
      </c>
      <c r="F53" s="55">
        <f t="shared" ref="F53:P53" si="9">F40+F51</f>
        <v>15212894.286153272</v>
      </c>
      <c r="G53" s="55">
        <f t="shared" si="9"/>
        <v>408303.92541721743</v>
      </c>
      <c r="H53" s="55">
        <f t="shared" si="9"/>
        <v>-655920.50250991271</v>
      </c>
      <c r="I53" s="55">
        <f t="shared" si="9"/>
        <v>140262.55100671132</v>
      </c>
      <c r="J53" s="55">
        <f t="shared" si="9"/>
        <v>-6769006.4949190654</v>
      </c>
      <c r="K53" s="55">
        <f t="shared" si="9"/>
        <v>-117997.59104244184</v>
      </c>
      <c r="L53" s="55">
        <f t="shared" si="9"/>
        <v>44683.292683119013</v>
      </c>
      <c r="M53" s="55">
        <f t="shared" si="9"/>
        <v>9828.4256508929466</v>
      </c>
      <c r="N53" s="55">
        <f t="shared" si="9"/>
        <v>-2583161.5864359774</v>
      </c>
      <c r="O53" s="55">
        <f t="shared" si="9"/>
        <v>46803.901944675978</v>
      </c>
      <c r="P53" s="55">
        <f t="shared" si="9"/>
        <v>30933.511330409525</v>
      </c>
      <c r="Q53" s="38">
        <f>ROUND(SUM(F53:P53)-E53,0)</f>
        <v>0</v>
      </c>
    </row>
    <row r="54" spans="1:17" ht="13.5" thickTop="1">
      <c r="A54" s="40">
        <f>ROW()</f>
        <v>54</v>
      </c>
      <c r="B54" s="29"/>
      <c r="C54" s="29"/>
      <c r="D54" s="2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7">
      <c r="A55" s="40">
        <f>ROW()</f>
        <v>55</v>
      </c>
      <c r="B55" s="29"/>
      <c r="C55" s="2" t="s">
        <v>54</v>
      </c>
      <c r="D55" s="27"/>
      <c r="E55" s="56"/>
      <c r="F55" s="56">
        <f>'Class Summary'!F59</f>
        <v>7.0078618727646008E-2</v>
      </c>
      <c r="G55" s="56">
        <f>'Class Summary'!G59</f>
        <v>8.4608392480353831E-2</v>
      </c>
      <c r="H55" s="56">
        <f>'Class Summary'!H59</f>
        <v>8.3855396582749833E-2</v>
      </c>
      <c r="I55" s="56">
        <f>'Class Summary'!I59</f>
        <v>0.24259986895448557</v>
      </c>
      <c r="J55" s="56">
        <f>'Class Summary'!J59</f>
        <v>5.3291076230776675E-2</v>
      </c>
      <c r="K55" s="56">
        <f>'Class Summary'!K59</f>
        <v>6.8646323872486301E-2</v>
      </c>
      <c r="L55" s="56">
        <f>'Class Summary'!L59</f>
        <v>0.10463867075178612</v>
      </c>
      <c r="M55" s="56">
        <f>'Class Summary'!M59</f>
        <v>0.31514843053368302</v>
      </c>
      <c r="N55" s="56">
        <f>'Class Summary'!N59</f>
        <v>9.3181773379182126E-2</v>
      </c>
      <c r="O55" s="56">
        <f>'Class Summary'!O59</f>
        <v>3.9526544828181007E-2</v>
      </c>
      <c r="P55" s="56">
        <f>'Class Summary'!P59</f>
        <v>7.2633755413185563E-2</v>
      </c>
    </row>
    <row r="56" spans="1:17">
      <c r="A56" s="40">
        <f>ROW()</f>
        <v>56</v>
      </c>
      <c r="B56" s="29"/>
    </row>
    <row r="57" spans="1:17">
      <c r="A57" s="40">
        <f>ROW()</f>
        <v>57</v>
      </c>
      <c r="B57" s="29"/>
      <c r="C57" s="29" t="s">
        <v>68</v>
      </c>
      <c r="D57" s="27">
        <f>'[2]P+T+D+R+M'!$H$59</f>
        <v>7.4195396136957165E-2</v>
      </c>
      <c r="E57" s="29">
        <f>$D$57*E53</f>
        <v>427931.12662081275</v>
      </c>
      <c r="F57" s="29">
        <f t="shared" ref="F57:P57" si="10">$D$57*F53</f>
        <v>1128726.7179507941</v>
      </c>
      <c r="G57" s="29">
        <f t="shared" si="10"/>
        <v>30294.271490605061</v>
      </c>
      <c r="H57" s="29">
        <f t="shared" si="10"/>
        <v>-48666.281518074982</v>
      </c>
      <c r="I57" s="29">
        <f t="shared" si="10"/>
        <v>10406.835535123106</v>
      </c>
      <c r="J57" s="29">
        <f t="shared" si="10"/>
        <v>-502229.11834415596</v>
      </c>
      <c r="K57" s="29">
        <f t="shared" si="10"/>
        <v>-8754.8780106006398</v>
      </c>
      <c r="L57" s="29">
        <f t="shared" si="10"/>
        <v>3315.2946013276146</v>
      </c>
      <c r="M57" s="29">
        <f t="shared" si="10"/>
        <v>729.22393457063322</v>
      </c>
      <c r="N57" s="29">
        <f t="shared" si="10"/>
        <v>-191658.69719138806</v>
      </c>
      <c r="O57" s="29">
        <f t="shared" si="10"/>
        <v>3472.6340455405339</v>
      </c>
      <c r="P57" s="29">
        <f t="shared" si="10"/>
        <v>2295.1241270667874</v>
      </c>
      <c r="Q57" s="38">
        <f>ROUND(SUM(F57:P57)-E57,0)</f>
        <v>0</v>
      </c>
    </row>
    <row r="58" spans="1:17">
      <c r="A58" s="40">
        <f>ROW()</f>
        <v>58</v>
      </c>
      <c r="B58" s="29"/>
      <c r="C58" s="29" t="s">
        <v>29</v>
      </c>
      <c r="D58" s="27"/>
      <c r="E58" s="30">
        <f>SUM(F58:P58)</f>
        <v>46412072.413381204</v>
      </c>
      <c r="F58" s="30">
        <f>F24+((F57-(F53*F55))*(1/[2]Inputs!$H$20))-(F57-(F53*F55))</f>
        <v>41750923.120378852</v>
      </c>
      <c r="G58" s="30">
        <f>G24+((G57-(G53*G55))*(1/[2]Inputs!$H$20))-(G57-(G53*G55))</f>
        <v>276756.71405139082</v>
      </c>
      <c r="H58" s="30">
        <f>H24+((H57-(H53*H55))*(1/[2]Inputs!$H$20))-(H57-(H53*H55))</f>
        <v>-67424.869376716408</v>
      </c>
      <c r="I58" s="30">
        <f>I24+((I57-(I53*I55))*(1/[2]Inputs!$H$20))-(I57-(I53*I55))</f>
        <v>277747.74191934225</v>
      </c>
      <c r="J58" s="30">
        <f>J24+((J57-(J53*J55))*(1/[2]Inputs!$H$20))-(J57-(J53*J55))</f>
        <v>-7528.9853601799696</v>
      </c>
      <c r="K58" s="30">
        <f>K24+((K57-(K53*K55))*(1/[2]Inputs!$H$20))-(K57-(K53*K55))</f>
        <v>27359.443872678385</v>
      </c>
      <c r="L58" s="30">
        <f>L24+((L57-(L53*L55))*(1/[2]Inputs!$H$20))-(L57-(L53*L55))</f>
        <v>110552.05827576446</v>
      </c>
      <c r="M58" s="30">
        <f>M24+((M57-(M53*M55))*(1/[2]Inputs!$H$20))-(M57-(M53*M55))</f>
        <v>25681.912071055718</v>
      </c>
      <c r="N58" s="30">
        <f>N24+((N57-(N53*N55))*(1/[2]Inputs!$H$20))-(N57-(N53*N55))</f>
        <v>4210414.1285212673</v>
      </c>
      <c r="O58" s="30">
        <f>O24+((O57-(O53*O55))*(1/[2]Inputs!$H$20))-(O57-(O53*O55))</f>
        <v>-116185.53518145402</v>
      </c>
      <c r="P58" s="30">
        <f>P24+((P57-(P53*P55))*(1/[2]Inputs!$H$20))-(P57-(P53*P55))</f>
        <v>-76223.315790778142</v>
      </c>
      <c r="Q58" s="38">
        <f>ROUND(SUM(F58:P58)-E58,0)</f>
        <v>0</v>
      </c>
    </row>
    <row r="59" spans="1:17">
      <c r="A59" s="40">
        <f>ROW()</f>
        <v>59</v>
      </c>
      <c r="B59" s="29"/>
      <c r="C59" s="29" t="s">
        <v>56</v>
      </c>
      <c r="D59" s="27"/>
      <c r="E59" s="31">
        <f>[2]Retail!H97</f>
        <v>-14088981.535895165</v>
      </c>
      <c r="F59" s="31">
        <f>[2]Retail!I97</f>
        <v>-10784929.905250899</v>
      </c>
      <c r="G59" s="31">
        <f>[2]Retail!J97</f>
        <v>-942728.83854647866</v>
      </c>
      <c r="H59" s="31">
        <f>[2]Retail!K97</f>
        <v>-78155.173463759522</v>
      </c>
      <c r="I59" s="31">
        <f>[2]Retail!L97</f>
        <v>-109618.28290577987</v>
      </c>
      <c r="J59" s="31">
        <f>[2]Retail!M97</f>
        <v>4438.0273461637771</v>
      </c>
      <c r="K59" s="31">
        <f>[2]Retail!N97</f>
        <v>-192379.14917440477</v>
      </c>
      <c r="L59" s="31">
        <f>[2]Retail!O97</f>
        <v>-34973.59907100795</v>
      </c>
      <c r="M59" s="31">
        <f>[2]Retail!P97</f>
        <v>-9484.0602266559217</v>
      </c>
      <c r="N59" s="31">
        <f>[2]Retail!Q97</f>
        <v>-1961558.2476434198</v>
      </c>
      <c r="O59" s="31">
        <f>[2]Retail!R97</f>
        <v>12355.205738456207</v>
      </c>
      <c r="P59" s="31">
        <f>[2]Retail!S97</f>
        <v>8052.487302624445</v>
      </c>
      <c r="Q59" s="38">
        <f>ROUND(SUM(F59:P59)-E59,0)</f>
        <v>0</v>
      </c>
    </row>
    <row r="60" spans="1:17">
      <c r="A60" s="40">
        <f>ROW()</f>
        <v>60</v>
      </c>
    </row>
    <row r="61" spans="1:17">
      <c r="A61" s="40">
        <f>ROW()</f>
        <v>61</v>
      </c>
      <c r="B61" s="29"/>
      <c r="C61" s="29" t="s">
        <v>57</v>
      </c>
      <c r="D61" s="27"/>
      <c r="E61" s="30">
        <f>SUM(E57:E59)</f>
        <v>32751022.004106853</v>
      </c>
      <c r="F61" s="30">
        <f t="shared" ref="F61:P61" si="11">SUM(F57:F59)</f>
        <v>32094719.933078744</v>
      </c>
      <c r="G61" s="30">
        <f t="shared" si="11"/>
        <v>-635677.85300448281</v>
      </c>
      <c r="H61" s="30">
        <f t="shared" si="11"/>
        <v>-194246.32435855089</v>
      </c>
      <c r="I61" s="30">
        <f t="shared" si="11"/>
        <v>178536.29454868552</v>
      </c>
      <c r="J61" s="30">
        <f t="shared" si="11"/>
        <v>-505320.07635817217</v>
      </c>
      <c r="K61" s="30">
        <f t="shared" si="11"/>
        <v>-173774.58331232701</v>
      </c>
      <c r="L61" s="30">
        <f t="shared" si="11"/>
        <v>78893.753806084118</v>
      </c>
      <c r="M61" s="30">
        <f t="shared" si="11"/>
        <v>16927.075778970429</v>
      </c>
      <c r="N61" s="30">
        <f t="shared" si="11"/>
        <v>2057197.1836864597</v>
      </c>
      <c r="O61" s="30">
        <f t="shared" si="11"/>
        <v>-100357.69539745728</v>
      </c>
      <c r="P61" s="30">
        <f t="shared" si="11"/>
        <v>-65875.704361086915</v>
      </c>
      <c r="Q61" s="38">
        <f>ROUND(SUM(F61:P61)-E61,0)</f>
        <v>0</v>
      </c>
    </row>
    <row r="62" spans="1:17">
      <c r="A62" s="40">
        <f>ROW()</f>
        <v>62</v>
      </c>
      <c r="Q62" s="38">
        <f>ROUND(SUM(F62:P62)-E62,0)</f>
        <v>0</v>
      </c>
    </row>
    <row r="63" spans="1:17">
      <c r="A63" s="40">
        <f>ROW()</f>
        <v>63</v>
      </c>
    </row>
    <row r="64" spans="1:17">
      <c r="A64" s="40">
        <f>ROW()</f>
        <v>64</v>
      </c>
      <c r="C64" s="29" t="s">
        <v>62</v>
      </c>
      <c r="D64" s="27">
        <f>[2]Inputs!L6</f>
        <v>7.4068174494757208E-2</v>
      </c>
      <c r="E64" s="29">
        <f>$D64*E53</f>
        <v>427197.36005965469</v>
      </c>
      <c r="F64" s="29">
        <f t="shared" ref="F64:P64" si="12">$D64*F53</f>
        <v>1126791.3085570955</v>
      </c>
      <c r="G64" s="29">
        <f t="shared" si="12"/>
        <v>30242.326394696793</v>
      </c>
      <c r="H64" s="29">
        <f t="shared" si="12"/>
        <v>-48582.83423459305</v>
      </c>
      <c r="I64" s="29">
        <f t="shared" si="12"/>
        <v>10388.991103044877</v>
      </c>
      <c r="J64" s="29">
        <f t="shared" si="12"/>
        <v>-501367.95422181021</v>
      </c>
      <c r="K64" s="29">
        <f t="shared" si="12"/>
        <v>-8739.8661632925814</v>
      </c>
      <c r="L64" s="29">
        <f t="shared" si="12"/>
        <v>3309.6099194535668</v>
      </c>
      <c r="M64" s="29">
        <f t="shared" si="12"/>
        <v>727.97354611908645</v>
      </c>
      <c r="N64" s="29">
        <f t="shared" si="12"/>
        <v>-191330.06313229381</v>
      </c>
      <c r="O64" s="29">
        <f t="shared" si="12"/>
        <v>3466.6795762737665</v>
      </c>
      <c r="P64" s="29">
        <f t="shared" si="12"/>
        <v>2291.1887149563217</v>
      </c>
      <c r="Q64" s="38">
        <f>ROUND(SUM(F64:P64)-E64,0)</f>
        <v>0</v>
      </c>
    </row>
    <row r="65" spans="1:17">
      <c r="A65" s="40">
        <f>ROW()</f>
        <v>65</v>
      </c>
      <c r="C65" s="29" t="s">
        <v>69</v>
      </c>
      <c r="D65" s="27"/>
      <c r="E65" s="30">
        <f>SUM(F65:P65)</f>
        <v>46411833.187660962</v>
      </c>
      <c r="F65" s="30">
        <f>F58+((F64-F57)*(1/[2]Inputs!$H$20))-(F64-F57)</f>
        <v>41750292.129910327</v>
      </c>
      <c r="G65" s="30">
        <f>G58+((G64-G57)*(1/[2]Inputs!$H$20))-(G64-G57)</f>
        <v>276739.77868851024</v>
      </c>
      <c r="H65" s="30">
        <f>H58+((H64-H57)*(1/[2]Inputs!$H$20))-(H64-H57)</f>
        <v>-67397.663535578671</v>
      </c>
      <c r="I65" s="30">
        <f>I58+((I64-I57)*(1/[2]Inputs!$H$20))-(I64-I57)</f>
        <v>277741.92420108884</v>
      </c>
      <c r="J65" s="30">
        <f>J58+((J64-J57)*(1/[2]Inputs!$H$20))-(J64-J57)</f>
        <v>-7248.2249408053522</v>
      </c>
      <c r="K65" s="30">
        <f>K58+((K64-K57)*(1/[2]Inputs!$H$20))-(K64-K57)</f>
        <v>27364.338099500466</v>
      </c>
      <c r="L65" s="30">
        <f>L58+((L64-L57)*(1/[2]Inputs!$H$20))-(L64-L57)</f>
        <v>110550.20493140703</v>
      </c>
      <c r="M65" s="30">
        <f>M58+((M64-M57)*(1/[2]Inputs!$H$20))-(M64-M57)</f>
        <v>25681.504414051753</v>
      </c>
      <c r="N65" s="30">
        <f>N58+((N64-N57)*(1/[2]Inputs!$H$20))-(N64-N57)</f>
        <v>4210521.2712062197</v>
      </c>
      <c r="O65" s="30">
        <f>O58+((O64-O57)*(1/[2]Inputs!$H$20))-(O64-O57)</f>
        <v>-116187.47648305392</v>
      </c>
      <c r="P65" s="30">
        <f>P58+((P64-P57)*(1/[2]Inputs!$H$20))-(P64-P57)</f>
        <v>-76224.598830707313</v>
      </c>
      <c r="Q65" s="38">
        <f>ROUND(SUM(F65:P65)-E65,0)</f>
        <v>0</v>
      </c>
    </row>
    <row r="66" spans="1:17">
      <c r="A66" s="40">
        <f>ROW()</f>
        <v>66</v>
      </c>
      <c r="C66" s="29" t="s">
        <v>56</v>
      </c>
      <c r="D66" s="27"/>
      <c r="E66" s="31">
        <f>E59</f>
        <v>-14088981.535895165</v>
      </c>
      <c r="F66" s="31">
        <f t="shared" ref="F66:P66" si="13">F59</f>
        <v>-10784929.905250899</v>
      </c>
      <c r="G66" s="31">
        <f t="shared" si="13"/>
        <v>-942728.83854647866</v>
      </c>
      <c r="H66" s="31">
        <f t="shared" si="13"/>
        <v>-78155.173463759522</v>
      </c>
      <c r="I66" s="31">
        <f t="shared" si="13"/>
        <v>-109618.28290577987</v>
      </c>
      <c r="J66" s="31">
        <f t="shared" si="13"/>
        <v>4438.0273461637771</v>
      </c>
      <c r="K66" s="31">
        <f t="shared" si="13"/>
        <v>-192379.14917440477</v>
      </c>
      <c r="L66" s="31">
        <f t="shared" si="13"/>
        <v>-34973.59907100795</v>
      </c>
      <c r="M66" s="31">
        <f t="shared" si="13"/>
        <v>-9484.0602266559217</v>
      </c>
      <c r="N66" s="31">
        <f t="shared" si="13"/>
        <v>-1961558.2476434198</v>
      </c>
      <c r="O66" s="31">
        <f t="shared" si="13"/>
        <v>12355.205738456207</v>
      </c>
      <c r="P66" s="31">
        <f t="shared" si="13"/>
        <v>8052.487302624445</v>
      </c>
      <c r="Q66" s="38">
        <f>ROUND(SUM(F66:P66)-E66,0)</f>
        <v>0</v>
      </c>
    </row>
    <row r="67" spans="1:17">
      <c r="A67" s="40">
        <f>ROW()</f>
        <v>67</v>
      </c>
    </row>
    <row r="68" spans="1:17">
      <c r="A68" s="40">
        <f>ROW()</f>
        <v>68</v>
      </c>
      <c r="C68" s="29" t="s">
        <v>64</v>
      </c>
      <c r="D68" s="27"/>
      <c r="E68" s="30">
        <f>SUM(E64:E66)</f>
        <v>32750049.011825453</v>
      </c>
      <c r="F68" s="30">
        <f t="shared" ref="F68:P68" si="14">SUM(F64:F66)</f>
        <v>32092153.533216521</v>
      </c>
      <c r="G68" s="30">
        <f t="shared" si="14"/>
        <v>-635746.73346327164</v>
      </c>
      <c r="H68" s="30">
        <f t="shared" si="14"/>
        <v>-194135.67123393127</v>
      </c>
      <c r="I68" s="30">
        <f t="shared" si="14"/>
        <v>178512.63239835386</v>
      </c>
      <c r="J68" s="30">
        <f t="shared" si="14"/>
        <v>-504178.15181645181</v>
      </c>
      <c r="K68" s="30">
        <f t="shared" si="14"/>
        <v>-173754.67723819689</v>
      </c>
      <c r="L68" s="30">
        <f t="shared" si="14"/>
        <v>78886.215779852646</v>
      </c>
      <c r="M68" s="30">
        <f t="shared" si="14"/>
        <v>16925.417733514918</v>
      </c>
      <c r="N68" s="30">
        <f t="shared" si="14"/>
        <v>2057632.9604305059</v>
      </c>
      <c r="O68" s="30">
        <f t="shared" si="14"/>
        <v>-100365.59116832395</v>
      </c>
      <c r="P68" s="30">
        <f t="shared" si="14"/>
        <v>-65880.922813126541</v>
      </c>
      <c r="Q68" s="38">
        <f>ROUND(SUM(F68:P68)-E68,0)</f>
        <v>0</v>
      </c>
    </row>
    <row r="69" spans="1:17">
      <c r="C69" s="29" t="s">
        <v>89</v>
      </c>
    </row>
    <row r="70" spans="1:17">
      <c r="D70" s="38"/>
    </row>
    <row r="71" spans="1:17">
      <c r="D71" s="38"/>
    </row>
    <row r="72" spans="1:17">
      <c r="D72" s="38"/>
    </row>
    <row r="73" spans="1:17">
      <c r="D73" s="38"/>
    </row>
    <row r="74" spans="1:17">
      <c r="D74" s="38"/>
    </row>
    <row r="75" spans="1:17">
      <c r="D75" s="38"/>
    </row>
    <row r="76" spans="1:17">
      <c r="D76" s="38"/>
    </row>
    <row r="77" spans="1:17">
      <c r="D77" s="38"/>
    </row>
    <row r="78" spans="1:17">
      <c r="D78" s="38"/>
    </row>
    <row r="79" spans="1:17">
      <c r="D79" s="38"/>
    </row>
    <row r="80" spans="1:17">
      <c r="D80" s="38"/>
    </row>
  </sheetData>
  <pageMargins left="0.7" right="0.7" top="0.75" bottom="0.75" header="0.3" footer="0.3"/>
  <pageSetup scale="47" orientation="landscape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view="pageBreakPreview" zoomScale="60" zoomScaleNormal="85" workbookViewId="0"/>
  </sheetViews>
  <sheetFormatPr defaultColWidth="9.140625" defaultRowHeight="12.75"/>
  <cols>
    <col min="1" max="1" width="6.85546875" style="38" bestFit="1" customWidth="1"/>
    <col min="2" max="2" width="3" style="38" customWidth="1"/>
    <col min="3" max="3" width="48.5703125" style="38" bestFit="1" customWidth="1"/>
    <col min="4" max="4" width="7.7109375" style="39" bestFit="1" customWidth="1"/>
    <col min="5" max="5" width="17.28515625" style="38" customWidth="1"/>
    <col min="6" max="7" width="17.28515625" style="38" bestFit="1" customWidth="1"/>
    <col min="8" max="8" width="16.28515625" style="38" bestFit="1" customWidth="1"/>
    <col min="9" max="9" width="17.42578125" style="38" bestFit="1" customWidth="1"/>
    <col min="10" max="10" width="16.7109375" style="38" bestFit="1" customWidth="1"/>
    <col min="11" max="11" width="15" style="38" bestFit="1" customWidth="1"/>
    <col min="12" max="12" width="12.42578125" style="38" bestFit="1" customWidth="1"/>
    <col min="13" max="13" width="12.85546875" style="38" bestFit="1" customWidth="1"/>
    <col min="14" max="14" width="15.85546875" style="38" bestFit="1" customWidth="1"/>
    <col min="15" max="16" width="15.42578125" style="38" bestFit="1" customWidth="1"/>
    <col min="17" max="17" width="14.5703125" style="38" bestFit="1" customWidth="1"/>
    <col min="18" max="18" width="11.7109375" style="38" customWidth="1"/>
    <col min="19" max="19" width="9.7109375" style="38" customWidth="1"/>
    <col min="20" max="20" width="11.7109375" style="38" customWidth="1"/>
    <col min="21" max="21" width="9.7109375" style="38" customWidth="1"/>
    <col min="22" max="22" width="10.7109375" style="38" customWidth="1"/>
    <col min="23" max="23" width="9.7109375" style="38" customWidth="1"/>
    <col min="24" max="24" width="8.140625" style="38" customWidth="1"/>
    <col min="25" max="25" width="7.140625" style="38" customWidth="1"/>
    <col min="26" max="26" width="9.7109375" style="38" customWidth="1"/>
    <col min="27" max="27" width="8.140625" style="38" customWidth="1"/>
    <col min="28" max="28" width="10.7109375" style="38" customWidth="1"/>
    <col min="29" max="29" width="8.140625" style="38" customWidth="1"/>
    <col min="30" max="31" width="9.7109375" style="38" customWidth="1"/>
    <col min="32" max="16384" width="9.140625" style="38"/>
  </cols>
  <sheetData>
    <row r="1" spans="1:32" ht="12.75" customHeight="1">
      <c r="C1" s="29" t="s">
        <v>90</v>
      </c>
    </row>
    <row r="2" spans="1:32" ht="12.75" customHeight="1">
      <c r="A2" s="40"/>
      <c r="B2" s="41"/>
      <c r="C2" s="41" t="str">
        <f>[2]Inputs!$C$4</f>
        <v>Rocky Mountain Power</v>
      </c>
      <c r="D2" s="42"/>
      <c r="E2" s="43"/>
      <c r="F2" s="41"/>
      <c r="G2" s="43"/>
      <c r="H2" s="43"/>
      <c r="I2" s="43"/>
      <c r="J2" s="41"/>
      <c r="K2" s="41"/>
      <c r="L2" s="41"/>
      <c r="M2" s="41"/>
      <c r="N2" s="41"/>
      <c r="O2" s="43"/>
      <c r="P2" s="43"/>
    </row>
    <row r="3" spans="1:32" ht="12.75" customHeight="1">
      <c r="A3" s="40"/>
      <c r="B3" s="41"/>
      <c r="C3" s="43" t="s">
        <v>91</v>
      </c>
      <c r="D3" s="42"/>
      <c r="E3" s="43"/>
      <c r="F3" s="41"/>
      <c r="G3" s="43"/>
      <c r="H3" s="41"/>
      <c r="I3" s="41"/>
      <c r="J3" s="41"/>
      <c r="K3" s="41"/>
      <c r="L3" s="41"/>
      <c r="M3" s="41"/>
      <c r="N3" s="41"/>
      <c r="O3" s="43"/>
      <c r="P3" s="43"/>
    </row>
    <row r="4" spans="1:32" ht="12.75" customHeight="1">
      <c r="A4" s="40"/>
      <c r="B4" s="41"/>
      <c r="C4" s="41" t="str">
        <f>[2]Inputs!$C$5</f>
        <v>State of Utah</v>
      </c>
      <c r="D4" s="42"/>
      <c r="E4" s="43"/>
      <c r="F4" s="41"/>
      <c r="G4" s="43"/>
      <c r="H4" s="41"/>
      <c r="I4" s="41"/>
      <c r="J4" s="41"/>
      <c r="K4" s="41"/>
      <c r="L4" s="41"/>
      <c r="M4" s="41"/>
      <c r="N4" s="41"/>
      <c r="O4" s="43"/>
      <c r="P4" s="43"/>
    </row>
    <row r="5" spans="1:32" ht="12.75" customHeight="1">
      <c r="A5" s="40"/>
      <c r="B5" s="41"/>
      <c r="C5" s="41" t="str">
        <f>[2]Inputs!$C$7</f>
        <v>2020 Protocol (Non Wgt)</v>
      </c>
      <c r="D5" s="42"/>
      <c r="E5" s="43"/>
      <c r="F5" s="41"/>
      <c r="G5" s="43"/>
      <c r="H5" s="41"/>
      <c r="I5" s="41"/>
      <c r="J5" s="41"/>
      <c r="K5" s="41"/>
      <c r="L5" s="41"/>
      <c r="M5" s="41"/>
      <c r="N5" s="41"/>
      <c r="O5" s="41"/>
      <c r="P5" s="41"/>
    </row>
    <row r="6" spans="1:32" ht="12.75" customHeight="1">
      <c r="A6" s="40"/>
      <c r="B6" s="44"/>
      <c r="C6" s="41" t="str">
        <f>[2]Inputs!C6</f>
        <v>12 Months Ended Dec 2020</v>
      </c>
      <c r="D6" s="42"/>
      <c r="E6" s="43"/>
      <c r="F6" s="41"/>
      <c r="G6" s="43"/>
      <c r="H6" s="41"/>
      <c r="I6" s="41"/>
      <c r="J6" s="41"/>
      <c r="K6" s="41"/>
      <c r="L6" s="41"/>
      <c r="M6" s="41"/>
      <c r="N6" s="41"/>
      <c r="O6" s="41"/>
      <c r="P6" s="41"/>
    </row>
    <row r="7" spans="1:32" ht="12.75" customHeight="1">
      <c r="A7" s="4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2" ht="12.75" customHeight="1">
      <c r="A8" s="40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2" ht="12.75" customHeight="1">
      <c r="A9" s="40"/>
      <c r="B9" s="29"/>
      <c r="C9" s="46" t="s">
        <v>2</v>
      </c>
      <c r="D9" s="47" t="s">
        <v>3</v>
      </c>
      <c r="E9" s="46" t="s">
        <v>4</v>
      </c>
      <c r="F9" s="46" t="s">
        <v>5</v>
      </c>
      <c r="G9" s="46" t="s">
        <v>6</v>
      </c>
      <c r="H9" s="46" t="s">
        <v>7</v>
      </c>
      <c r="I9" s="46" t="s">
        <v>8</v>
      </c>
      <c r="J9" s="46" t="s">
        <v>9</v>
      </c>
      <c r="K9" s="46" t="s">
        <v>10</v>
      </c>
      <c r="L9" s="46" t="s">
        <v>11</v>
      </c>
      <c r="M9" s="46" t="s">
        <v>12</v>
      </c>
      <c r="N9" s="46" t="s">
        <v>13</v>
      </c>
      <c r="O9" s="46" t="s">
        <v>14</v>
      </c>
      <c r="P9" s="46" t="s">
        <v>15</v>
      </c>
      <c r="Q9" s="46"/>
    </row>
    <row r="10" spans="1:32" ht="12.75" customHeight="1">
      <c r="A10" s="40"/>
      <c r="B10" s="29"/>
      <c r="C10" s="29"/>
      <c r="D10" s="27"/>
      <c r="E10" s="46"/>
      <c r="F10" s="48"/>
      <c r="G10" s="40"/>
      <c r="H10" s="40"/>
      <c r="I10" s="40"/>
      <c r="J10" s="40"/>
      <c r="K10" s="48"/>
      <c r="L10" s="40"/>
      <c r="M10" s="40"/>
      <c r="N10" s="40"/>
      <c r="O10" s="45"/>
      <c r="P10" s="45"/>
      <c r="Q10" s="49" t="s">
        <v>16</v>
      </c>
    </row>
    <row r="11" spans="1:32" ht="38.25">
      <c r="A11" s="40"/>
      <c r="B11" s="50"/>
      <c r="C11" s="51" t="s">
        <v>17</v>
      </c>
      <c r="D11" s="52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3">
        <f>ROUND(SUM(Q14:Q68),0)</f>
        <v>0</v>
      </c>
    </row>
    <row r="12" spans="1:32" ht="12.75" customHeight="1">
      <c r="A12" s="40"/>
      <c r="B12" s="29"/>
      <c r="C12" s="29"/>
      <c r="D12" s="2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32" ht="12.75" customHeight="1">
      <c r="A13" s="40">
        <f>ROW()</f>
        <v>13</v>
      </c>
      <c r="B13" s="29"/>
      <c r="C13" s="29" t="s">
        <v>19</v>
      </c>
      <c r="D13" s="2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32" ht="12.75" customHeight="1">
      <c r="A14" s="40">
        <f>ROW()</f>
        <v>14</v>
      </c>
      <c r="B14" s="29"/>
      <c r="C14" s="29" t="s">
        <v>20</v>
      </c>
      <c r="D14" s="27"/>
      <c r="E14" s="48">
        <f>SUM(F14:P14)</f>
        <v>8521508.4867825583</v>
      </c>
      <c r="F14" s="29">
        <f>[2]Misc!I15</f>
        <v>3809562.8065636442</v>
      </c>
      <c r="G14" s="29">
        <f>[2]Misc!J15</f>
        <v>2175702.5506577883</v>
      </c>
      <c r="H14" s="29">
        <f>[2]Misc!K15</f>
        <v>544163.89759750804</v>
      </c>
      <c r="I14" s="29">
        <f>[2]Misc!L15</f>
        <v>26972.637176588669</v>
      </c>
      <c r="J14" s="29">
        <f>[2]Misc!M15</f>
        <v>1028718.0202490188</v>
      </c>
      <c r="K14" s="29">
        <f>[2]Misc!N15</f>
        <v>93703.959077894673</v>
      </c>
      <c r="L14" s="29">
        <f>[2]Misc!O15</f>
        <v>3010.5741567827608</v>
      </c>
      <c r="M14" s="29">
        <f>[2]Misc!P15</f>
        <v>1898.9194844487479</v>
      </c>
      <c r="N14" s="29">
        <f>[2]Misc!Q15</f>
        <v>591770.53061757749</v>
      </c>
      <c r="O14" s="29">
        <f>[2]Misc!R15</f>
        <v>148209.43523598425</v>
      </c>
      <c r="P14" s="29">
        <f>[2]Misc!S15</f>
        <v>97795.155965322818</v>
      </c>
      <c r="Q14" s="38">
        <f>ROUND(SUM(F14:P14)-E14,0)</f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2.75" customHeight="1">
      <c r="A15" s="40">
        <f>ROW()</f>
        <v>15</v>
      </c>
      <c r="B15" s="29"/>
      <c r="C15" s="29" t="s">
        <v>21</v>
      </c>
      <c r="D15" s="27"/>
      <c r="E15" s="48">
        <f t="shared" ref="E15:E22" si="0">SUM(F15:P15)</f>
        <v>0</v>
      </c>
      <c r="F15" s="29">
        <f>[2]Misc!I16</f>
        <v>0</v>
      </c>
      <c r="G15" s="29">
        <f>[2]Misc!J16</f>
        <v>0</v>
      </c>
      <c r="H15" s="29">
        <f>[2]Misc!K16</f>
        <v>0</v>
      </c>
      <c r="I15" s="29">
        <f>[2]Misc!L16</f>
        <v>0</v>
      </c>
      <c r="J15" s="29">
        <f>[2]Misc!M16</f>
        <v>0</v>
      </c>
      <c r="K15" s="29">
        <f>[2]Misc!N16</f>
        <v>0</v>
      </c>
      <c r="L15" s="29">
        <f>[2]Misc!O16</f>
        <v>0</v>
      </c>
      <c r="M15" s="29">
        <f>[2]Misc!P16</f>
        <v>0</v>
      </c>
      <c r="N15" s="29">
        <f>[2]Misc!Q16</f>
        <v>0</v>
      </c>
      <c r="O15" s="29">
        <f>[2]Misc!R16</f>
        <v>0</v>
      </c>
      <c r="P15" s="29">
        <f>[2]Misc!S16</f>
        <v>0</v>
      </c>
      <c r="Q15" s="38">
        <f t="shared" ref="Q15:Q24" si="1">ROUND(SUM(F15:P15)-E15,0)</f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2.75" customHeight="1">
      <c r="A16" s="40">
        <f>ROW()</f>
        <v>16</v>
      </c>
      <c r="B16" s="29"/>
      <c r="C16" s="29" t="s">
        <v>22</v>
      </c>
      <c r="D16" s="27"/>
      <c r="E16" s="48">
        <f t="shared" si="0"/>
        <v>0</v>
      </c>
      <c r="F16" s="29">
        <f>[2]Misc!I17</f>
        <v>0</v>
      </c>
      <c r="G16" s="29">
        <f>[2]Misc!J17</f>
        <v>0</v>
      </c>
      <c r="H16" s="29">
        <f>[2]Misc!K17</f>
        <v>0</v>
      </c>
      <c r="I16" s="29">
        <f>[2]Misc!L17</f>
        <v>0</v>
      </c>
      <c r="J16" s="29">
        <f>[2]Misc!M17</f>
        <v>0</v>
      </c>
      <c r="K16" s="29">
        <f>[2]Misc!N17</f>
        <v>0</v>
      </c>
      <c r="L16" s="29">
        <f>[2]Misc!O17</f>
        <v>0</v>
      </c>
      <c r="M16" s="29">
        <f>[2]Misc!P17</f>
        <v>0</v>
      </c>
      <c r="N16" s="29">
        <f>[2]Misc!Q17</f>
        <v>0</v>
      </c>
      <c r="O16" s="29">
        <f>[2]Misc!R17</f>
        <v>0</v>
      </c>
      <c r="P16" s="29">
        <f>[2]Misc!S17</f>
        <v>0</v>
      </c>
      <c r="Q16" s="38">
        <f t="shared" si="1"/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2.75" customHeight="1">
      <c r="A17" s="40">
        <f>ROW()</f>
        <v>17</v>
      </c>
      <c r="B17" s="29"/>
      <c r="C17" s="29" t="s">
        <v>23</v>
      </c>
      <c r="D17" s="27"/>
      <c r="E17" s="48">
        <f t="shared" si="0"/>
        <v>7499.9999999999991</v>
      </c>
      <c r="F17" s="29">
        <f>[2]Misc!I18</f>
        <v>3353.556757601249</v>
      </c>
      <c r="G17" s="29">
        <f>[2]Misc!J18</f>
        <v>1914.8320747236685</v>
      </c>
      <c r="H17" s="29">
        <f>[2]Misc!K18</f>
        <v>478.85972158736126</v>
      </c>
      <c r="I17" s="29">
        <f>[2]Misc!L18</f>
        <v>23.765638755277156</v>
      </c>
      <c r="J17" s="29">
        <f>[2]Misc!M18</f>
        <v>904.89710943012312</v>
      </c>
      <c r="K17" s="29">
        <f>[2]Misc!N18</f>
        <v>82.473293705271047</v>
      </c>
      <c r="L17" s="29">
        <f>[2]Misc!O18</f>
        <v>2.6503726963016705</v>
      </c>
      <c r="M17" s="29">
        <f>[2]Misc!P18</f>
        <v>1.671706483673314</v>
      </c>
      <c r="N17" s="29">
        <f>[2]Misc!Q18</f>
        <v>520.92208380543377</v>
      </c>
      <c r="O17" s="29">
        <f>[2]Misc!R18</f>
        <v>130.36340314830059</v>
      </c>
      <c r="P17" s="29">
        <f>[2]Misc!S18</f>
        <v>86.007838063339619</v>
      </c>
      <c r="Q17" s="38">
        <f t="shared" si="1"/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2.75" customHeight="1">
      <c r="A18" s="40">
        <f>ROW()</f>
        <v>18</v>
      </c>
      <c r="B18" s="29"/>
      <c r="C18" s="29" t="s">
        <v>24</v>
      </c>
      <c r="D18" s="27"/>
      <c r="E18" s="48">
        <f t="shared" si="0"/>
        <v>52083.238401538962</v>
      </c>
      <c r="F18" s="29">
        <f>[2]Misc!I19</f>
        <v>21452.860247782235</v>
      </c>
      <c r="G18" s="29">
        <f>[2]Misc!J19</f>
        <v>15832.263507661562</v>
      </c>
      <c r="H18" s="29">
        <f>[2]Misc!K19</f>
        <v>3912.2134419064892</v>
      </c>
      <c r="I18" s="29">
        <f>[2]Misc!L19</f>
        <v>681.55591598762919</v>
      </c>
      <c r="J18" s="29">
        <f>[2]Misc!M19</f>
        <v>3818.3492986262936</v>
      </c>
      <c r="K18" s="29">
        <f>[2]Misc!N19</f>
        <v>512.25193248618916</v>
      </c>
      <c r="L18" s="29">
        <f>[2]Misc!O19</f>
        <v>28.780990111307322</v>
      </c>
      <c r="M18" s="29">
        <f>[2]Misc!P19</f>
        <v>63.576767124407212</v>
      </c>
      <c r="N18" s="29">
        <f>[2]Misc!Q19</f>
        <v>4885.253954181233</v>
      </c>
      <c r="O18" s="29">
        <f>[2]Misc!R19</f>
        <v>318.4414004890528</v>
      </c>
      <c r="P18" s="29">
        <f>[2]Misc!S19</f>
        <v>577.69094518256225</v>
      </c>
      <c r="Q18" s="38">
        <f t="shared" si="1"/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2.75" customHeight="1">
      <c r="A19" s="40">
        <f>ROW()</f>
        <v>19</v>
      </c>
      <c r="B19" s="29"/>
      <c r="C19" s="29" t="s">
        <v>25</v>
      </c>
      <c r="D19" s="27"/>
      <c r="E19" s="48">
        <f t="shared" si="0"/>
        <v>11795.411807637547</v>
      </c>
      <c r="F19" s="29">
        <f>[2]Misc!I20</f>
        <v>4858.4790201296664</v>
      </c>
      <c r="G19" s="29">
        <f>[2]Misc!J20</f>
        <v>3585.5694394452676</v>
      </c>
      <c r="H19" s="29">
        <f>[2]Misc!K20</f>
        <v>886.00805255033094</v>
      </c>
      <c r="I19" s="29">
        <f>[2]Misc!L20</f>
        <v>154.35354915965004</v>
      </c>
      <c r="J19" s="29">
        <f>[2]Misc!M20</f>
        <v>864.75042230420001</v>
      </c>
      <c r="K19" s="29">
        <f>[2]Misc!N20</f>
        <v>116.01088331623811</v>
      </c>
      <c r="L19" s="29">
        <f>[2]Misc!O20</f>
        <v>6.5180975878870298</v>
      </c>
      <c r="M19" s="29">
        <f>[2]Misc!P20</f>
        <v>14.398377916694541</v>
      </c>
      <c r="N19" s="29">
        <f>[2]Misc!Q20</f>
        <v>1106.3747943283549</v>
      </c>
      <c r="O19" s="29">
        <f>[2]Misc!R20</f>
        <v>72.118162592173846</v>
      </c>
      <c r="P19" s="29">
        <f>[2]Misc!S20</f>
        <v>130.83100830708682</v>
      </c>
      <c r="Q19" s="38">
        <f t="shared" si="1"/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2.75" customHeight="1">
      <c r="A20" s="40">
        <f>ROW()</f>
        <v>20</v>
      </c>
      <c r="B20" s="29"/>
      <c r="C20" s="29" t="s">
        <v>26</v>
      </c>
      <c r="D20" s="27"/>
      <c r="E20" s="48">
        <f t="shared" si="0"/>
        <v>0</v>
      </c>
      <c r="F20" s="29">
        <f>[2]Misc!I21</f>
        <v>0</v>
      </c>
      <c r="G20" s="29">
        <f>[2]Misc!J21</f>
        <v>0</v>
      </c>
      <c r="H20" s="29">
        <f>[2]Misc!K21</f>
        <v>0</v>
      </c>
      <c r="I20" s="29">
        <f>[2]Misc!L21</f>
        <v>0</v>
      </c>
      <c r="J20" s="29">
        <f>[2]Misc!M21</f>
        <v>0</v>
      </c>
      <c r="K20" s="29">
        <f>[2]Misc!N21</f>
        <v>0</v>
      </c>
      <c r="L20" s="29">
        <f>[2]Misc!O21</f>
        <v>0</v>
      </c>
      <c r="M20" s="29">
        <f>[2]Misc!P21</f>
        <v>0</v>
      </c>
      <c r="N20" s="29">
        <f>[2]Misc!Q21</f>
        <v>0</v>
      </c>
      <c r="O20" s="29">
        <f>[2]Misc!R21</f>
        <v>0</v>
      </c>
      <c r="P20" s="29">
        <f>[2]Misc!S21</f>
        <v>0</v>
      </c>
      <c r="Q20" s="38">
        <f t="shared" si="1"/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2.75" customHeight="1">
      <c r="A21" s="40">
        <f>ROW()</f>
        <v>21</v>
      </c>
      <c r="B21" s="29"/>
      <c r="C21" s="29" t="s">
        <v>27</v>
      </c>
      <c r="E21" s="48">
        <f t="shared" si="0"/>
        <v>0</v>
      </c>
      <c r="F21" s="29">
        <f>[2]Misc!I22</f>
        <v>0</v>
      </c>
      <c r="G21" s="29">
        <f>[2]Misc!J22</f>
        <v>0</v>
      </c>
      <c r="H21" s="29">
        <f>[2]Misc!K22</f>
        <v>0</v>
      </c>
      <c r="I21" s="29">
        <f>[2]Misc!L22</f>
        <v>0</v>
      </c>
      <c r="J21" s="29">
        <f>[2]Misc!M22</f>
        <v>0</v>
      </c>
      <c r="K21" s="29">
        <f>[2]Misc!N22</f>
        <v>0</v>
      </c>
      <c r="L21" s="29">
        <f>[2]Misc!O22</f>
        <v>0</v>
      </c>
      <c r="M21" s="29">
        <f>[2]Misc!P22</f>
        <v>0</v>
      </c>
      <c r="N21" s="29">
        <f>[2]Misc!Q22</f>
        <v>0</v>
      </c>
      <c r="O21" s="29">
        <f>[2]Misc!R22</f>
        <v>0</v>
      </c>
      <c r="P21" s="29">
        <f>[2]Misc!S22</f>
        <v>0</v>
      </c>
      <c r="Q21" s="38">
        <f t="shared" si="1"/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2.75" customHeight="1">
      <c r="A22" s="40">
        <f>ROW()</f>
        <v>22</v>
      </c>
      <c r="B22" s="29"/>
      <c r="C22" s="29" t="s">
        <v>28</v>
      </c>
      <c r="E22" s="48">
        <f t="shared" si="0"/>
        <v>0</v>
      </c>
      <c r="F22" s="29">
        <f>[2]Misc!I23</f>
        <v>0</v>
      </c>
      <c r="G22" s="29">
        <f>[2]Misc!J23</f>
        <v>0</v>
      </c>
      <c r="H22" s="29">
        <f>[2]Misc!K23</f>
        <v>0</v>
      </c>
      <c r="I22" s="29">
        <f>[2]Misc!L23</f>
        <v>0</v>
      </c>
      <c r="J22" s="29">
        <f>[2]Misc!M23</f>
        <v>0</v>
      </c>
      <c r="K22" s="29">
        <f>[2]Misc!N23</f>
        <v>0</v>
      </c>
      <c r="L22" s="29">
        <f>[2]Misc!O23</f>
        <v>0</v>
      </c>
      <c r="M22" s="29">
        <f>[2]Misc!P23</f>
        <v>0</v>
      </c>
      <c r="N22" s="29">
        <f>[2]Misc!Q23</f>
        <v>0</v>
      </c>
      <c r="O22" s="29">
        <f>[2]Misc!R23</f>
        <v>0</v>
      </c>
      <c r="P22" s="29">
        <f>[2]Misc!S23</f>
        <v>0</v>
      </c>
      <c r="Q22" s="38">
        <f t="shared" si="1"/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2.75" customHeight="1">
      <c r="A23" s="40">
        <f>ROW()</f>
        <v>23</v>
      </c>
      <c r="B23" s="29"/>
      <c r="D23" s="2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32" ht="12.75" customHeight="1">
      <c r="A24" s="40">
        <f>ROW()</f>
        <v>24</v>
      </c>
      <c r="B24" s="29"/>
      <c r="C24" s="29" t="s">
        <v>29</v>
      </c>
      <c r="D24" s="27"/>
      <c r="E24" s="54">
        <f>SUM(E14:E22)</f>
        <v>8592887.1369917355</v>
      </c>
      <c r="F24" s="54">
        <f>SUM(F14:F22)</f>
        <v>3839227.702589158</v>
      </c>
      <c r="G24" s="54">
        <f t="shared" ref="G24:P24" si="2">SUM(G14:G22)</f>
        <v>2197035.2156796185</v>
      </c>
      <c r="H24" s="54">
        <f t="shared" si="2"/>
        <v>549440.9788135523</v>
      </c>
      <c r="I24" s="54">
        <f t="shared" si="2"/>
        <v>27832.312280491224</v>
      </c>
      <c r="J24" s="54">
        <f t="shared" si="2"/>
        <v>1034306.0170793794</v>
      </c>
      <c r="K24" s="54">
        <f t="shared" si="2"/>
        <v>94414.69518740238</v>
      </c>
      <c r="L24" s="54">
        <f t="shared" si="2"/>
        <v>3048.5236171782567</v>
      </c>
      <c r="M24" s="54">
        <f t="shared" si="2"/>
        <v>1978.5663359735229</v>
      </c>
      <c r="N24" s="54">
        <f t="shared" si="2"/>
        <v>598283.08144989249</v>
      </c>
      <c r="O24" s="54">
        <f t="shared" si="2"/>
        <v>148730.35820221377</v>
      </c>
      <c r="P24" s="54">
        <f t="shared" si="2"/>
        <v>98589.685756875799</v>
      </c>
      <c r="Q24" s="38">
        <f t="shared" si="1"/>
        <v>0</v>
      </c>
    </row>
    <row r="25" spans="1:32" ht="12.75" customHeight="1">
      <c r="A25" s="40">
        <f>ROW()</f>
        <v>25</v>
      </c>
      <c r="B25" s="29"/>
      <c r="C25" s="29"/>
      <c r="D25" s="2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32" ht="12.75" customHeight="1">
      <c r="A26" s="40">
        <f>ROW()</f>
        <v>26</v>
      </c>
      <c r="B26" s="29"/>
      <c r="C26" s="29"/>
      <c r="D26" s="2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32" ht="12.75" customHeight="1">
      <c r="A27" s="40">
        <f>ROW()</f>
        <v>27</v>
      </c>
      <c r="B27" s="29"/>
      <c r="C27" s="29" t="s">
        <v>31</v>
      </c>
      <c r="D27" s="2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32" ht="12.75" customHeight="1">
      <c r="A28" s="40">
        <f>ROW()</f>
        <v>28</v>
      </c>
      <c r="B28" s="29"/>
      <c r="C28" s="29" t="s">
        <v>32</v>
      </c>
      <c r="D28" s="27"/>
      <c r="E28" s="48">
        <f t="shared" ref="E28:E38" si="3">SUM(F28:P28)</f>
        <v>0</v>
      </c>
      <c r="F28" s="29">
        <f>[2]Misc!I31</f>
        <v>0</v>
      </c>
      <c r="G28" s="29">
        <f>[2]Misc!J31</f>
        <v>0</v>
      </c>
      <c r="H28" s="29">
        <f>[2]Misc!K31</f>
        <v>0</v>
      </c>
      <c r="I28" s="29">
        <f>[2]Misc!L31</f>
        <v>0</v>
      </c>
      <c r="J28" s="29">
        <f>[2]Misc!M31</f>
        <v>0</v>
      </c>
      <c r="K28" s="29">
        <f>[2]Misc!N31</f>
        <v>0</v>
      </c>
      <c r="L28" s="29">
        <f>[2]Misc!O31</f>
        <v>0</v>
      </c>
      <c r="M28" s="29">
        <f>[2]Misc!P31</f>
        <v>0</v>
      </c>
      <c r="N28" s="29">
        <f>[2]Misc!Q31</f>
        <v>0</v>
      </c>
      <c r="O28" s="29">
        <f>[2]Misc!R31</f>
        <v>0</v>
      </c>
      <c r="P28" s="29">
        <f>[2]Misc!S31</f>
        <v>0</v>
      </c>
      <c r="Q28" s="38">
        <f t="shared" ref="Q28:Q38" si="4">ROUND(SUM(F28:P28)-E28,0)</f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2.75" customHeight="1">
      <c r="A29" s="40">
        <f>ROW()</f>
        <v>29</v>
      </c>
      <c r="B29" s="29"/>
      <c r="C29" s="29" t="s">
        <v>33</v>
      </c>
      <c r="D29" s="27"/>
      <c r="E29" s="48">
        <f t="shared" si="3"/>
        <v>0</v>
      </c>
      <c r="F29" s="29">
        <f>[2]Misc!I32</f>
        <v>0</v>
      </c>
      <c r="G29" s="29">
        <f>[2]Misc!J32</f>
        <v>0</v>
      </c>
      <c r="H29" s="29">
        <f>[2]Misc!K32</f>
        <v>0</v>
      </c>
      <c r="I29" s="29">
        <f>[2]Misc!L32</f>
        <v>0</v>
      </c>
      <c r="J29" s="29">
        <f>[2]Misc!M32</f>
        <v>0</v>
      </c>
      <c r="K29" s="29">
        <f>[2]Misc!N32</f>
        <v>0</v>
      </c>
      <c r="L29" s="29">
        <f>[2]Misc!O32</f>
        <v>0</v>
      </c>
      <c r="M29" s="29">
        <f>[2]Misc!P32</f>
        <v>0</v>
      </c>
      <c r="N29" s="29">
        <f>[2]Misc!Q32</f>
        <v>0</v>
      </c>
      <c r="O29" s="29">
        <f>[2]Misc!R32</f>
        <v>0</v>
      </c>
      <c r="P29" s="29">
        <f>[2]Misc!S32</f>
        <v>0</v>
      </c>
      <c r="Q29" s="38">
        <f t="shared" si="4"/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2.75" customHeight="1">
      <c r="A30" s="40">
        <f>ROW()</f>
        <v>30</v>
      </c>
      <c r="B30" s="29"/>
      <c r="C30" s="29" t="s">
        <v>34</v>
      </c>
      <c r="D30" s="27"/>
      <c r="E30" s="48">
        <f t="shared" si="3"/>
        <v>0</v>
      </c>
      <c r="F30" s="29">
        <f>[2]Misc!I33</f>
        <v>0</v>
      </c>
      <c r="G30" s="29">
        <f>[2]Misc!J33</f>
        <v>0</v>
      </c>
      <c r="H30" s="29">
        <f>[2]Misc!K33</f>
        <v>0</v>
      </c>
      <c r="I30" s="29">
        <f>[2]Misc!L33</f>
        <v>0</v>
      </c>
      <c r="J30" s="29">
        <f>[2]Misc!M33</f>
        <v>0</v>
      </c>
      <c r="K30" s="29">
        <f>[2]Misc!N33</f>
        <v>0</v>
      </c>
      <c r="L30" s="29">
        <f>[2]Misc!O33</f>
        <v>0</v>
      </c>
      <c r="M30" s="29">
        <f>[2]Misc!P33</f>
        <v>0</v>
      </c>
      <c r="N30" s="29">
        <f>[2]Misc!Q33</f>
        <v>0</v>
      </c>
      <c r="O30" s="29">
        <f>[2]Misc!R33</f>
        <v>0</v>
      </c>
      <c r="P30" s="29">
        <f>[2]Misc!S33</f>
        <v>0</v>
      </c>
      <c r="Q30" s="38">
        <f t="shared" si="4"/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2.75" customHeight="1">
      <c r="A31" s="40">
        <f>ROW()</f>
        <v>31</v>
      </c>
      <c r="B31" s="29"/>
      <c r="C31" s="2" t="s">
        <v>35</v>
      </c>
      <c r="D31" s="27"/>
      <c r="E31" s="48">
        <f t="shared" si="3"/>
        <v>0</v>
      </c>
      <c r="F31" s="29">
        <f>[2]Misc!I34</f>
        <v>0</v>
      </c>
      <c r="G31" s="29">
        <f>[2]Misc!J34</f>
        <v>0</v>
      </c>
      <c r="H31" s="29">
        <f>[2]Misc!K34</f>
        <v>0</v>
      </c>
      <c r="I31" s="29">
        <f>[2]Misc!L34</f>
        <v>0</v>
      </c>
      <c r="J31" s="29">
        <f>[2]Misc!M34</f>
        <v>0</v>
      </c>
      <c r="K31" s="29">
        <f>[2]Misc!N34</f>
        <v>0</v>
      </c>
      <c r="L31" s="29">
        <f>[2]Misc!O34</f>
        <v>0</v>
      </c>
      <c r="M31" s="29">
        <f>[2]Misc!P34</f>
        <v>0</v>
      </c>
      <c r="N31" s="29">
        <f>[2]Misc!Q34</f>
        <v>0</v>
      </c>
      <c r="O31" s="29">
        <f>[2]Misc!R34</f>
        <v>0</v>
      </c>
      <c r="P31" s="29">
        <f>[2]Misc!S34</f>
        <v>0</v>
      </c>
      <c r="Q31" s="38">
        <f t="shared" si="4"/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2.75" customHeight="1">
      <c r="A32" s="40">
        <f>ROW()</f>
        <v>32</v>
      </c>
      <c r="B32" s="29"/>
      <c r="C32" s="29" t="s">
        <v>36</v>
      </c>
      <c r="D32" s="27"/>
      <c r="E32" s="48">
        <f t="shared" si="3"/>
        <v>3348029.4692307711</v>
      </c>
      <c r="F32" s="29">
        <f>[2]Misc!I35</f>
        <v>1496745.389744516</v>
      </c>
      <c r="G32" s="29">
        <f>[2]Misc!J35</f>
        <v>854815.3495571001</v>
      </c>
      <c r="H32" s="29">
        <f>[2]Misc!K35</f>
        <v>213797.44772580903</v>
      </c>
      <c r="I32" s="29">
        <f>[2]Misc!L35</f>
        <v>10597.323733251902</v>
      </c>
      <c r="J32" s="29">
        <f>[2]Misc!M35</f>
        <v>404174.71304107795</v>
      </c>
      <c r="K32" s="29">
        <f>[2]Misc!N35</f>
        <v>36815.502426946157</v>
      </c>
      <c r="L32" s="29">
        <f>[2]Misc!O35</f>
        <v>1182.8294264856086</v>
      </c>
      <c r="M32" s="29">
        <f>[2]Misc!P35</f>
        <v>746.06959595147271</v>
      </c>
      <c r="N32" s="29">
        <f>[2]Misc!Q35</f>
        <v>232501.69598528912</v>
      </c>
      <c r="O32" s="29">
        <f>[2]Misc!R35</f>
        <v>58230.248500929076</v>
      </c>
      <c r="P32" s="29">
        <f>[2]Misc!S35</f>
        <v>38422.899493413941</v>
      </c>
      <c r="Q32" s="38">
        <f t="shared" si="4"/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2.75" customHeight="1">
      <c r="A33" s="40">
        <f>ROW()</f>
        <v>33</v>
      </c>
      <c r="B33" s="29"/>
      <c r="C33" s="29" t="s">
        <v>37</v>
      </c>
      <c r="D33" s="27"/>
      <c r="E33" s="48">
        <f t="shared" si="3"/>
        <v>0</v>
      </c>
      <c r="F33" s="29">
        <f>[2]Misc!I36</f>
        <v>0</v>
      </c>
      <c r="G33" s="29">
        <f>[2]Misc!J36</f>
        <v>0</v>
      </c>
      <c r="H33" s="29">
        <f>[2]Misc!K36</f>
        <v>0</v>
      </c>
      <c r="I33" s="29">
        <f>[2]Misc!L36</f>
        <v>0</v>
      </c>
      <c r="J33" s="29">
        <f>[2]Misc!M36</f>
        <v>0</v>
      </c>
      <c r="K33" s="29">
        <f>[2]Misc!N36</f>
        <v>0</v>
      </c>
      <c r="L33" s="29">
        <f>[2]Misc!O36</f>
        <v>0</v>
      </c>
      <c r="M33" s="29">
        <f>[2]Misc!P36</f>
        <v>0</v>
      </c>
      <c r="N33" s="29">
        <f>[2]Misc!Q36</f>
        <v>0</v>
      </c>
      <c r="O33" s="29">
        <f>[2]Misc!R36</f>
        <v>0</v>
      </c>
      <c r="P33" s="29">
        <f>[2]Misc!S36</f>
        <v>0</v>
      </c>
      <c r="Q33" s="38">
        <f t="shared" si="4"/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2.75" customHeight="1">
      <c r="A34" s="40">
        <f>ROW()</f>
        <v>34</v>
      </c>
      <c r="B34" s="29"/>
      <c r="C34" s="29" t="s">
        <v>38</v>
      </c>
      <c r="D34" s="27"/>
      <c r="E34" s="48">
        <f t="shared" si="3"/>
        <v>0</v>
      </c>
      <c r="F34" s="29">
        <f>[2]Misc!I37</f>
        <v>0</v>
      </c>
      <c r="G34" s="29">
        <f>[2]Misc!J37</f>
        <v>0</v>
      </c>
      <c r="H34" s="29">
        <f>[2]Misc!K37</f>
        <v>0</v>
      </c>
      <c r="I34" s="29">
        <f>[2]Misc!L37</f>
        <v>0</v>
      </c>
      <c r="J34" s="29">
        <f>[2]Misc!M37</f>
        <v>0</v>
      </c>
      <c r="K34" s="29">
        <f>[2]Misc!N37</f>
        <v>0</v>
      </c>
      <c r="L34" s="29">
        <f>[2]Misc!O37</f>
        <v>0</v>
      </c>
      <c r="M34" s="29">
        <f>[2]Misc!P37</f>
        <v>0</v>
      </c>
      <c r="N34" s="29">
        <f>[2]Misc!Q37</f>
        <v>0</v>
      </c>
      <c r="O34" s="29">
        <f>[2]Misc!R37</f>
        <v>0</v>
      </c>
      <c r="P34" s="29">
        <f>[2]Misc!S37</f>
        <v>0</v>
      </c>
      <c r="Q34" s="38">
        <f t="shared" si="4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2" ht="12.75" customHeight="1">
      <c r="A35" s="40">
        <f>ROW()</f>
        <v>35</v>
      </c>
      <c r="B35" s="29"/>
      <c r="C35" s="29" t="s">
        <v>39</v>
      </c>
      <c r="D35" s="27"/>
      <c r="E35" s="48">
        <f t="shared" si="3"/>
        <v>202272.43897911941</v>
      </c>
      <c r="F35" s="29">
        <f>[2]Misc!I38</f>
        <v>90426.426438813447</v>
      </c>
      <c r="G35" s="29">
        <f>[2]Misc!J38</f>
        <v>51643.985580398505</v>
      </c>
      <c r="H35" s="29">
        <f>[2]Misc!K38</f>
        <v>12916.651898212249</v>
      </c>
      <c r="I35" s="29">
        <f>[2]Misc!L38</f>
        <v>640.24123379913431</v>
      </c>
      <c r="J35" s="29">
        <f>[2]Misc!M38</f>
        <v>24418.364811850915</v>
      </c>
      <c r="K35" s="29">
        <f>[2]Misc!N38</f>
        <v>2224.2221989315485</v>
      </c>
      <c r="L35" s="29">
        <f>[2]Misc!O38</f>
        <v>71.461077386062271</v>
      </c>
      <c r="M35" s="29">
        <f>[2]Misc!P38</f>
        <v>45.074070646081509</v>
      </c>
      <c r="N35" s="29">
        <f>[2]Misc!Q38</f>
        <v>14046.675976400913</v>
      </c>
      <c r="O35" s="29">
        <f>[2]Misc!R38</f>
        <v>3518.0020053256244</v>
      </c>
      <c r="P35" s="29">
        <f>[2]Misc!S38</f>
        <v>2321.3336873549229</v>
      </c>
      <c r="Q35" s="38">
        <f t="shared" si="4"/>
        <v>0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12.75" customHeight="1">
      <c r="A36" s="40">
        <f>ROW()</f>
        <v>36</v>
      </c>
      <c r="B36" s="29"/>
      <c r="C36" s="29" t="s">
        <v>40</v>
      </c>
      <c r="E36" s="48">
        <f t="shared" si="3"/>
        <v>95778.474906492236</v>
      </c>
      <c r="F36" s="29">
        <f>[2]Misc!I39</f>
        <v>42792.994753737468</v>
      </c>
      <c r="G36" s="29">
        <f>[2]Misc!J39</f>
        <v>24488.705474527924</v>
      </c>
      <c r="H36" s="29">
        <f>[2]Misc!K39</f>
        <v>6124.206935681409</v>
      </c>
      <c r="I36" s="29">
        <f>[2]Misc!L39</f>
        <v>310.22593231451731</v>
      </c>
      <c r="J36" s="29">
        <f>[2]Misc!M39</f>
        <v>11528.634244014109</v>
      </c>
      <c r="K36" s="29">
        <f>[2]Misc!N39</f>
        <v>1052.3698693634349</v>
      </c>
      <c r="L36" s="29">
        <f>[2]Misc!O39</f>
        <v>33.979608729270041</v>
      </c>
      <c r="M36" s="29">
        <f>[2]Misc!P39</f>
        <v>22.053596554884276</v>
      </c>
      <c r="N36" s="29">
        <f>[2]Misc!Q39</f>
        <v>6668.613260023375</v>
      </c>
      <c r="O36" s="29">
        <f>[2]Misc!R39</f>
        <v>1657.7858703135942</v>
      </c>
      <c r="P36" s="29">
        <f>[2]Misc!S39</f>
        <v>1098.905361232253</v>
      </c>
      <c r="Q36" s="38">
        <f t="shared" si="4"/>
        <v>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2.75" customHeight="1">
      <c r="A37" s="40">
        <f>ROW()</f>
        <v>37</v>
      </c>
      <c r="B37" s="29"/>
      <c r="C37" s="29" t="s">
        <v>41</v>
      </c>
      <c r="D37" s="27"/>
      <c r="E37" s="48">
        <f t="shared" si="3"/>
        <v>-3785.4114602418845</v>
      </c>
      <c r="F37" s="29">
        <f>[2]Misc!I40</f>
        <v>-1345.7555538003405</v>
      </c>
      <c r="G37" s="29">
        <f>[2]Misc!J40</f>
        <v>-1030.2756344380841</v>
      </c>
      <c r="H37" s="29">
        <f>[2]Misc!K40</f>
        <v>-285.19241752863093</v>
      </c>
      <c r="I37" s="29">
        <f>[2]Misc!L40</f>
        <v>-6.2620278265798071</v>
      </c>
      <c r="J37" s="29">
        <f>[2]Misc!M40</f>
        <v>-668.0865578077993</v>
      </c>
      <c r="K37" s="29">
        <f>[2]Misc!N40</f>
        <v>-39.819434090644393</v>
      </c>
      <c r="L37" s="29">
        <f>[2]Misc!O40</f>
        <v>-1.1448933003670547</v>
      </c>
      <c r="M37" s="29">
        <f>[2]Misc!P40</f>
        <v>-1.3508472100012305</v>
      </c>
      <c r="N37" s="29">
        <f>[2]Misc!Q40</f>
        <v>-236.73369249071357</v>
      </c>
      <c r="O37" s="29">
        <f>[2]Misc!R40</f>
        <v>-96.440673229946242</v>
      </c>
      <c r="P37" s="29">
        <f>[2]Misc!S40</f>
        <v>-74.349728518777312</v>
      </c>
      <c r="Q37" s="38">
        <f t="shared" si="4"/>
        <v>0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ht="12.75" customHeight="1">
      <c r="A38" s="40">
        <f>ROW()</f>
        <v>38</v>
      </c>
      <c r="B38" s="29"/>
      <c r="C38" s="29" t="s">
        <v>42</v>
      </c>
      <c r="D38" s="27"/>
      <c r="E38" s="48">
        <f t="shared" si="3"/>
        <v>0</v>
      </c>
      <c r="F38" s="29">
        <f>[2]Misc!I41</f>
        <v>0</v>
      </c>
      <c r="G38" s="29">
        <f>[2]Misc!J41</f>
        <v>0</v>
      </c>
      <c r="H38" s="29">
        <f>[2]Misc!K41</f>
        <v>0</v>
      </c>
      <c r="I38" s="29">
        <f>[2]Misc!L41</f>
        <v>0</v>
      </c>
      <c r="J38" s="29">
        <f>[2]Misc!M41</f>
        <v>0</v>
      </c>
      <c r="K38" s="29">
        <f>[2]Misc!N41</f>
        <v>0</v>
      </c>
      <c r="L38" s="29">
        <f>[2]Misc!O41</f>
        <v>0</v>
      </c>
      <c r="M38" s="29">
        <f>[2]Misc!P41</f>
        <v>0</v>
      </c>
      <c r="N38" s="29">
        <f>[2]Misc!Q41</f>
        <v>0</v>
      </c>
      <c r="O38" s="29">
        <f>[2]Misc!R41</f>
        <v>0</v>
      </c>
      <c r="P38" s="29">
        <f>[2]Misc!S41</f>
        <v>0</v>
      </c>
      <c r="Q38" s="38">
        <f t="shared" si="4"/>
        <v>0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ht="12.75" customHeight="1">
      <c r="A39" s="40">
        <f>ROW()</f>
        <v>39</v>
      </c>
      <c r="B39" s="29"/>
      <c r="C39" s="29"/>
      <c r="D39" s="2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32" ht="12.75" customHeight="1">
      <c r="A40" s="40">
        <f>ROW()</f>
        <v>40</v>
      </c>
      <c r="B40" s="29"/>
      <c r="C40" s="29" t="s">
        <v>43</v>
      </c>
      <c r="D40" s="27"/>
      <c r="E40" s="54">
        <f>SUM(E28:E38)</f>
        <v>3642294.9716561409</v>
      </c>
      <c r="F40" s="54">
        <f t="shared" ref="F40:P40" si="5">SUM(F28:F38)</f>
        <v>1628619.0553832666</v>
      </c>
      <c r="G40" s="54">
        <f t="shared" si="5"/>
        <v>929917.76497758843</v>
      </c>
      <c r="H40" s="54">
        <f t="shared" si="5"/>
        <v>232553.11414217405</v>
      </c>
      <c r="I40" s="54">
        <f t="shared" si="5"/>
        <v>11541.528871538972</v>
      </c>
      <c r="J40" s="54">
        <f t="shared" si="5"/>
        <v>439453.62553913519</v>
      </c>
      <c r="K40" s="54">
        <f t="shared" si="5"/>
        <v>40052.275061150503</v>
      </c>
      <c r="L40" s="54">
        <f t="shared" si="5"/>
        <v>1287.1252193005737</v>
      </c>
      <c r="M40" s="54">
        <f t="shared" si="5"/>
        <v>811.84641594243726</v>
      </c>
      <c r="N40" s="54">
        <f t="shared" si="5"/>
        <v>252980.2515292227</v>
      </c>
      <c r="O40" s="54">
        <f t="shared" si="5"/>
        <v>63309.595703338346</v>
      </c>
      <c r="P40" s="54">
        <f t="shared" si="5"/>
        <v>41768.788813482337</v>
      </c>
      <c r="Q40" s="38">
        <f>ROUND(SUM(F40:P40)-E40,0)</f>
        <v>0</v>
      </c>
    </row>
    <row r="41" spans="1:32" ht="12.75" customHeight="1">
      <c r="A41" s="40">
        <f>ROW()</f>
        <v>41</v>
      </c>
      <c r="B41" s="29"/>
      <c r="C41" s="29"/>
      <c r="D41" s="2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32" ht="12.75" customHeight="1">
      <c r="A42" s="40">
        <f>ROW()</f>
        <v>42</v>
      </c>
      <c r="B42" s="29"/>
      <c r="C42" s="29" t="s">
        <v>44</v>
      </c>
      <c r="D42" s="2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32" ht="12.75" customHeight="1">
      <c r="A43" s="40">
        <f>ROW()</f>
        <v>43</v>
      </c>
      <c r="B43" s="29"/>
      <c r="C43" s="29" t="s">
        <v>45</v>
      </c>
      <c r="D43" s="27"/>
      <c r="E43" s="48">
        <f>SUM(F43:P43)</f>
        <v>0</v>
      </c>
      <c r="F43" s="29">
        <f>[2]Misc!I46</f>
        <v>0</v>
      </c>
      <c r="G43" s="29">
        <f>[2]Misc!J46</f>
        <v>0</v>
      </c>
      <c r="H43" s="29">
        <f>[2]Misc!K46</f>
        <v>0</v>
      </c>
      <c r="I43" s="29">
        <f>[2]Misc!L46</f>
        <v>0</v>
      </c>
      <c r="J43" s="29">
        <f>[2]Misc!M46</f>
        <v>0</v>
      </c>
      <c r="K43" s="29">
        <f>[2]Misc!N46</f>
        <v>0</v>
      </c>
      <c r="L43" s="29">
        <f>[2]Misc!O46</f>
        <v>0</v>
      </c>
      <c r="M43" s="29">
        <f>[2]Misc!P46</f>
        <v>0</v>
      </c>
      <c r="N43" s="29">
        <f>[2]Misc!Q46</f>
        <v>0</v>
      </c>
      <c r="O43" s="29">
        <f>[2]Misc!R46</f>
        <v>0</v>
      </c>
      <c r="P43" s="29">
        <f>[2]Misc!S46</f>
        <v>0</v>
      </c>
      <c r="Q43" s="38">
        <f t="shared" ref="Q43:Q49" si="6">ROUND(SUM(F43:P43)-E43,0)</f>
        <v>0</v>
      </c>
    </row>
    <row r="44" spans="1:32" ht="12.75" customHeight="1">
      <c r="A44" s="40">
        <f>ROW()</f>
        <v>44</v>
      </c>
      <c r="B44" s="29"/>
      <c r="C44" s="29" t="s">
        <v>46</v>
      </c>
      <c r="D44" s="27"/>
      <c r="E44" s="48">
        <f t="shared" ref="E44:E49" si="7">SUM(F44:P44)</f>
        <v>0</v>
      </c>
      <c r="F44" s="29">
        <f>[2]Misc!I47</f>
        <v>0</v>
      </c>
      <c r="G44" s="29">
        <f>[2]Misc!J47</f>
        <v>0</v>
      </c>
      <c r="H44" s="29">
        <f>[2]Misc!K47</f>
        <v>0</v>
      </c>
      <c r="I44" s="29">
        <f>[2]Misc!L47</f>
        <v>0</v>
      </c>
      <c r="J44" s="29">
        <f>[2]Misc!M47</f>
        <v>0</v>
      </c>
      <c r="K44" s="29">
        <f>[2]Misc!N47</f>
        <v>0</v>
      </c>
      <c r="L44" s="29">
        <f>[2]Misc!O47</f>
        <v>0</v>
      </c>
      <c r="M44" s="29">
        <f>[2]Misc!P47</f>
        <v>0</v>
      </c>
      <c r="N44" s="29">
        <f>[2]Misc!Q47</f>
        <v>0</v>
      </c>
      <c r="O44" s="29">
        <f>[2]Misc!R47</f>
        <v>0</v>
      </c>
      <c r="P44" s="29">
        <f>[2]Misc!S47</f>
        <v>0</v>
      </c>
      <c r="Q44" s="38">
        <f t="shared" si="6"/>
        <v>0</v>
      </c>
    </row>
    <row r="45" spans="1:32" ht="12.75" customHeight="1">
      <c r="A45" s="40">
        <f>ROW()</f>
        <v>45</v>
      </c>
      <c r="B45" s="29"/>
      <c r="C45" s="29" t="s">
        <v>47</v>
      </c>
      <c r="D45" s="27"/>
      <c r="E45" s="48">
        <f t="shared" si="7"/>
        <v>0</v>
      </c>
      <c r="F45" s="29">
        <f>[2]Misc!I48</f>
        <v>0</v>
      </c>
      <c r="G45" s="29">
        <f>[2]Misc!J48</f>
        <v>0</v>
      </c>
      <c r="H45" s="29">
        <f>[2]Misc!K48</f>
        <v>0</v>
      </c>
      <c r="I45" s="29">
        <f>[2]Misc!L48</f>
        <v>0</v>
      </c>
      <c r="J45" s="29">
        <f>[2]Misc!M48</f>
        <v>0</v>
      </c>
      <c r="K45" s="29">
        <f>[2]Misc!N48</f>
        <v>0</v>
      </c>
      <c r="L45" s="29">
        <f>[2]Misc!O48</f>
        <v>0</v>
      </c>
      <c r="M45" s="29">
        <f>[2]Misc!P48</f>
        <v>0</v>
      </c>
      <c r="N45" s="29">
        <f>[2]Misc!Q48</f>
        <v>0</v>
      </c>
      <c r="O45" s="29">
        <f>[2]Misc!R48</f>
        <v>0</v>
      </c>
      <c r="P45" s="29">
        <f>[2]Misc!S48</f>
        <v>0</v>
      </c>
      <c r="Q45" s="38">
        <f t="shared" si="6"/>
        <v>0</v>
      </c>
    </row>
    <row r="46" spans="1:32" ht="12.75" customHeight="1">
      <c r="A46" s="40">
        <f>ROW()</f>
        <v>46</v>
      </c>
      <c r="B46" s="29"/>
      <c r="C46" s="29" t="s">
        <v>48</v>
      </c>
      <c r="D46" s="27"/>
      <c r="E46" s="48">
        <f t="shared" si="7"/>
        <v>0</v>
      </c>
      <c r="F46" s="29">
        <f>[2]Misc!I49</f>
        <v>0</v>
      </c>
      <c r="G46" s="29">
        <f>[2]Misc!J49</f>
        <v>0</v>
      </c>
      <c r="H46" s="29">
        <f>[2]Misc!K49</f>
        <v>0</v>
      </c>
      <c r="I46" s="29">
        <f>[2]Misc!L49</f>
        <v>0</v>
      </c>
      <c r="J46" s="29">
        <f>[2]Misc!M49</f>
        <v>0</v>
      </c>
      <c r="K46" s="29">
        <f>[2]Misc!N49</f>
        <v>0</v>
      </c>
      <c r="L46" s="29">
        <f>[2]Misc!O49</f>
        <v>0</v>
      </c>
      <c r="M46" s="29">
        <f>[2]Misc!P49</f>
        <v>0</v>
      </c>
      <c r="N46" s="29">
        <f>[2]Misc!Q49</f>
        <v>0</v>
      </c>
      <c r="O46" s="29">
        <f>[2]Misc!R49</f>
        <v>0</v>
      </c>
      <c r="P46" s="29">
        <f>[2]Misc!S49</f>
        <v>0</v>
      </c>
      <c r="Q46" s="38">
        <f t="shared" si="6"/>
        <v>0</v>
      </c>
    </row>
    <row r="47" spans="1:32" ht="12.75" customHeight="1">
      <c r="A47" s="40">
        <f>ROW()</f>
        <v>47</v>
      </c>
      <c r="B47" s="29"/>
      <c r="C47" s="29" t="s">
        <v>49</v>
      </c>
      <c r="D47" s="27"/>
      <c r="E47" s="48">
        <f t="shared" si="7"/>
        <v>0</v>
      </c>
      <c r="F47" s="29">
        <f>[2]Misc!I50</f>
        <v>0</v>
      </c>
      <c r="G47" s="29">
        <f>[2]Misc!J50</f>
        <v>0</v>
      </c>
      <c r="H47" s="29">
        <f>[2]Misc!K50</f>
        <v>0</v>
      </c>
      <c r="I47" s="29">
        <f>[2]Misc!L50</f>
        <v>0</v>
      </c>
      <c r="J47" s="29">
        <f>[2]Misc!M50</f>
        <v>0</v>
      </c>
      <c r="K47" s="29">
        <f>[2]Misc!N50</f>
        <v>0</v>
      </c>
      <c r="L47" s="29">
        <f>[2]Misc!O50</f>
        <v>0</v>
      </c>
      <c r="M47" s="29">
        <f>[2]Misc!P50</f>
        <v>0</v>
      </c>
      <c r="N47" s="29">
        <f>[2]Misc!Q50</f>
        <v>0</v>
      </c>
      <c r="O47" s="29">
        <f>[2]Misc!R50</f>
        <v>0</v>
      </c>
      <c r="P47" s="29">
        <f>[2]Misc!S50</f>
        <v>0</v>
      </c>
      <c r="Q47" s="38">
        <f t="shared" si="6"/>
        <v>0</v>
      </c>
    </row>
    <row r="48" spans="1:32">
      <c r="A48" s="40">
        <f>ROW()</f>
        <v>48</v>
      </c>
      <c r="B48" s="29"/>
      <c r="C48" s="29" t="s">
        <v>50</v>
      </c>
      <c r="D48" s="27"/>
      <c r="E48" s="48">
        <f t="shared" si="7"/>
        <v>0</v>
      </c>
      <c r="F48" s="29">
        <f>[2]Misc!I51</f>
        <v>0</v>
      </c>
      <c r="G48" s="29">
        <f>[2]Misc!J51</f>
        <v>0</v>
      </c>
      <c r="H48" s="29">
        <f>[2]Misc!K51</f>
        <v>0</v>
      </c>
      <c r="I48" s="29">
        <f>[2]Misc!L51</f>
        <v>0</v>
      </c>
      <c r="J48" s="29">
        <f>[2]Misc!M51</f>
        <v>0</v>
      </c>
      <c r="K48" s="29">
        <f>[2]Misc!N51</f>
        <v>0</v>
      </c>
      <c r="L48" s="29">
        <f>[2]Misc!O51</f>
        <v>0</v>
      </c>
      <c r="M48" s="29">
        <f>[2]Misc!P51</f>
        <v>0</v>
      </c>
      <c r="N48" s="29">
        <f>[2]Misc!Q51</f>
        <v>0</v>
      </c>
      <c r="O48" s="29">
        <f>[2]Misc!R51</f>
        <v>0</v>
      </c>
      <c r="P48" s="29">
        <f>[2]Misc!S51</f>
        <v>0</v>
      </c>
      <c r="Q48" s="38">
        <f t="shared" si="6"/>
        <v>0</v>
      </c>
    </row>
    <row r="49" spans="1:17">
      <c r="A49" s="40">
        <f>ROW()</f>
        <v>49</v>
      </c>
      <c r="B49" s="29"/>
      <c r="C49" s="29" t="s">
        <v>51</v>
      </c>
      <c r="D49" s="27"/>
      <c r="E49" s="48">
        <f t="shared" si="7"/>
        <v>0</v>
      </c>
      <c r="F49" s="29">
        <f>[2]Misc!I52</f>
        <v>0</v>
      </c>
      <c r="G49" s="29">
        <f>[2]Misc!J52</f>
        <v>0</v>
      </c>
      <c r="H49" s="29">
        <f>[2]Misc!K52</f>
        <v>0</v>
      </c>
      <c r="I49" s="29">
        <f>[2]Misc!L52</f>
        <v>0</v>
      </c>
      <c r="J49" s="29">
        <f>[2]Misc!M52</f>
        <v>0</v>
      </c>
      <c r="K49" s="29">
        <f>[2]Misc!N52</f>
        <v>0</v>
      </c>
      <c r="L49" s="29">
        <f>[2]Misc!O52</f>
        <v>0</v>
      </c>
      <c r="M49" s="29">
        <f>[2]Misc!P52</f>
        <v>0</v>
      </c>
      <c r="N49" s="29">
        <f>[2]Misc!Q52</f>
        <v>0</v>
      </c>
      <c r="O49" s="29">
        <f>[2]Misc!R52</f>
        <v>0</v>
      </c>
      <c r="P49" s="29">
        <f>[2]Misc!S52</f>
        <v>0</v>
      </c>
      <c r="Q49" s="38">
        <f t="shared" si="6"/>
        <v>0</v>
      </c>
    </row>
    <row r="50" spans="1:17">
      <c r="A50" s="40">
        <f>ROW()</f>
        <v>50</v>
      </c>
      <c r="B50" s="29"/>
      <c r="C50" s="29"/>
      <c r="D50" s="2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7">
      <c r="A51" s="40">
        <f>ROW()</f>
        <v>51</v>
      </c>
      <c r="B51" s="29"/>
      <c r="C51" s="29" t="s">
        <v>52</v>
      </c>
      <c r="D51" s="27"/>
      <c r="E51" s="54">
        <f>SUM(E43:E49)</f>
        <v>0</v>
      </c>
      <c r="F51" s="54">
        <f t="shared" ref="F51:P51" si="8">SUM(F43:F49)</f>
        <v>0</v>
      </c>
      <c r="G51" s="54">
        <f t="shared" si="8"/>
        <v>0</v>
      </c>
      <c r="H51" s="54">
        <f t="shared" si="8"/>
        <v>0</v>
      </c>
      <c r="I51" s="54">
        <f t="shared" si="8"/>
        <v>0</v>
      </c>
      <c r="J51" s="54">
        <f t="shared" si="8"/>
        <v>0</v>
      </c>
      <c r="K51" s="54">
        <f t="shared" si="8"/>
        <v>0</v>
      </c>
      <c r="L51" s="54">
        <f t="shared" si="8"/>
        <v>0</v>
      </c>
      <c r="M51" s="54">
        <f t="shared" si="8"/>
        <v>0</v>
      </c>
      <c r="N51" s="54">
        <f t="shared" si="8"/>
        <v>0</v>
      </c>
      <c r="O51" s="54">
        <f t="shared" si="8"/>
        <v>0</v>
      </c>
      <c r="P51" s="54">
        <f t="shared" si="8"/>
        <v>0</v>
      </c>
      <c r="Q51" s="38">
        <f>ROUND(SUM(F51:P51)-E51,0)</f>
        <v>0</v>
      </c>
    </row>
    <row r="52" spans="1:17">
      <c r="A52" s="40">
        <f>ROW()</f>
        <v>52</v>
      </c>
      <c r="B52" s="29"/>
      <c r="C52" s="29"/>
      <c r="D52" s="2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7" ht="13.5" thickBot="1">
      <c r="A53" s="40">
        <f>ROW()</f>
        <v>53</v>
      </c>
      <c r="B53" s="29"/>
      <c r="C53" s="29" t="s">
        <v>53</v>
      </c>
      <c r="D53" s="27"/>
      <c r="E53" s="55">
        <f>E40+E51</f>
        <v>3642294.9716561409</v>
      </c>
      <c r="F53" s="55">
        <f t="shared" ref="F53:P53" si="9">F40+F51</f>
        <v>1628619.0553832666</v>
      </c>
      <c r="G53" s="55">
        <f t="shared" si="9"/>
        <v>929917.76497758843</v>
      </c>
      <c r="H53" s="55">
        <f t="shared" si="9"/>
        <v>232553.11414217405</v>
      </c>
      <c r="I53" s="55">
        <f t="shared" si="9"/>
        <v>11541.528871538972</v>
      </c>
      <c r="J53" s="55">
        <f t="shared" si="9"/>
        <v>439453.62553913519</v>
      </c>
      <c r="K53" s="55">
        <f t="shared" si="9"/>
        <v>40052.275061150503</v>
      </c>
      <c r="L53" s="55">
        <f t="shared" si="9"/>
        <v>1287.1252193005737</v>
      </c>
      <c r="M53" s="55">
        <f t="shared" si="9"/>
        <v>811.84641594243726</v>
      </c>
      <c r="N53" s="55">
        <f t="shared" si="9"/>
        <v>252980.2515292227</v>
      </c>
      <c r="O53" s="55">
        <f t="shared" si="9"/>
        <v>63309.595703338346</v>
      </c>
      <c r="P53" s="55">
        <f t="shared" si="9"/>
        <v>41768.788813482337</v>
      </c>
      <c r="Q53" s="38">
        <f>ROUND(SUM(F53:P53)-E53,0)</f>
        <v>0</v>
      </c>
    </row>
    <row r="54" spans="1:17" ht="13.5" thickTop="1">
      <c r="A54" s="40">
        <f>ROW()</f>
        <v>54</v>
      </c>
      <c r="B54" s="29"/>
      <c r="C54" s="29"/>
      <c r="D54" s="2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7">
      <c r="A55" s="40">
        <f>ROW()</f>
        <v>55</v>
      </c>
      <c r="B55" s="29"/>
      <c r="C55" s="2" t="s">
        <v>54</v>
      </c>
      <c r="D55" s="27"/>
      <c r="E55" s="56"/>
      <c r="F55" s="56">
        <f>'Class Summary'!F59</f>
        <v>7.0078618727646008E-2</v>
      </c>
      <c r="G55" s="56">
        <f>'Class Summary'!G59</f>
        <v>8.4608392480353831E-2</v>
      </c>
      <c r="H55" s="56">
        <f>'Class Summary'!H59</f>
        <v>8.3855396582749833E-2</v>
      </c>
      <c r="I55" s="56">
        <f>'Class Summary'!I59</f>
        <v>0.24259986895448557</v>
      </c>
      <c r="J55" s="56">
        <f>'Class Summary'!J59</f>
        <v>5.3291076230776675E-2</v>
      </c>
      <c r="K55" s="56">
        <f>'Class Summary'!K59</f>
        <v>6.8646323872486301E-2</v>
      </c>
      <c r="L55" s="56">
        <f>'Class Summary'!L59</f>
        <v>0.10463867075178612</v>
      </c>
      <c r="M55" s="56">
        <f>'Class Summary'!M59</f>
        <v>0.31514843053368302</v>
      </c>
      <c r="N55" s="56">
        <f>'Class Summary'!N59</f>
        <v>9.3181773379182126E-2</v>
      </c>
      <c r="O55" s="56">
        <f>'Class Summary'!O59</f>
        <v>3.9526544828181007E-2</v>
      </c>
      <c r="P55" s="56">
        <f>'Class Summary'!P59</f>
        <v>7.2633755413185563E-2</v>
      </c>
    </row>
    <row r="56" spans="1:17">
      <c r="A56" s="40">
        <f>ROW()</f>
        <v>56</v>
      </c>
      <c r="B56" s="29"/>
    </row>
    <row r="57" spans="1:17">
      <c r="A57" s="40">
        <f>ROW()</f>
        <v>57</v>
      </c>
      <c r="B57" s="29"/>
      <c r="C57" s="29" t="s">
        <v>68</v>
      </c>
      <c r="D57" s="27">
        <f>'[2]P+T+D+R+M'!$H$59</f>
        <v>7.4195396136957165E-2</v>
      </c>
      <c r="E57" s="29">
        <f>$D$57*E53</f>
        <v>270241.51826967456</v>
      </c>
      <c r="F57" s="29">
        <f t="shared" ref="F57:P57" si="10">$D$57*F53</f>
        <v>120836.03597035845</v>
      </c>
      <c r="G57" s="29">
        <f t="shared" si="10"/>
        <v>68995.616947306</v>
      </c>
      <c r="H57" s="29">
        <f t="shared" si="10"/>
        <v>17254.370426661619</v>
      </c>
      <c r="I57" s="29">
        <f t="shared" si="10"/>
        <v>856.32830664996231</v>
      </c>
      <c r="J57" s="29">
        <f t="shared" si="10"/>
        <v>32605.43583069817</v>
      </c>
      <c r="K57" s="29">
        <f t="shared" si="10"/>
        <v>2971.694414348432</v>
      </c>
      <c r="L57" s="29">
        <f t="shared" si="10"/>
        <v>95.498765523873928</v>
      </c>
      <c r="M57" s="29">
        <f t="shared" si="10"/>
        <v>60.23526643321803</v>
      </c>
      <c r="N57" s="29">
        <f t="shared" si="10"/>
        <v>18769.969977037741</v>
      </c>
      <c r="O57" s="29">
        <f t="shared" si="10"/>
        <v>4697.2805324797901</v>
      </c>
      <c r="P57" s="29">
        <f t="shared" si="10"/>
        <v>3099.051832177227</v>
      </c>
      <c r="Q57" s="38">
        <f>ROUND(SUM(F57:P57)-E57,0)</f>
        <v>0</v>
      </c>
    </row>
    <row r="58" spans="1:17">
      <c r="A58" s="40">
        <f>ROW()</f>
        <v>58</v>
      </c>
      <c r="B58" s="29"/>
      <c r="C58" s="29" t="s">
        <v>29</v>
      </c>
      <c r="D58" s="27"/>
      <c r="E58" s="30">
        <f>SUM(F58:P58)</f>
        <v>8592711.7929355968</v>
      </c>
      <c r="F58" s="30">
        <f>F24+((F57-(F53*F55))*(1/[2]Inputs!$H$20))-(F57-(F53*F55))</f>
        <v>3841413.5852845749</v>
      </c>
      <c r="G58" s="30">
        <f>G24+((G57-(G53*G55))*(1/[2]Inputs!$H$20))-(G57-(G53*G55))</f>
        <v>2193878.2474251851</v>
      </c>
      <c r="H58" s="30">
        <f>H24+((H57-(H53*H55))*(1/[2]Inputs!$H$20))-(H57-(H53*H55))</f>
        <v>548708.57725393702</v>
      </c>
      <c r="I58" s="30">
        <f>I24+((I57-(I53*I55))*(1/[2]Inputs!$H$20))-(I57-(I53*I55))</f>
        <v>27198.636776538257</v>
      </c>
      <c r="J58" s="30">
        <f>J24+((J57-(J53*J55))*(1/[2]Inputs!$H$20))-(J57-(J53*J55))</f>
        <v>1037301.0324057702</v>
      </c>
      <c r="K58" s="30">
        <f>K24+((K57-(K53*K55))*(1/[2]Inputs!$H$20))-(K57-(K53*K55))</f>
        <v>94487.155053149341</v>
      </c>
      <c r="L58" s="30">
        <f>L24+((L57-(L53*L55))*(1/[2]Inputs!$H$20))-(L57-(L53*L55))</f>
        <v>3035.7485815671084</v>
      </c>
      <c r="M58" s="30">
        <f>M24+((M57-(M53*M55))*(1/[2]Inputs!$H$20))-(M57-(M53*M55))</f>
        <v>1914.7904894291055</v>
      </c>
      <c r="N58" s="30">
        <f>N24+((N57-(N53*N55))*(1/[2]Inputs!$H$20))-(N57-(N53*N55))</f>
        <v>596717.12860502338</v>
      </c>
      <c r="O58" s="30">
        <f>O24+((O57-(O53*O55))*(1/[2]Inputs!$H$20))-(O57-(O53*O55))</f>
        <v>149445.93944296992</v>
      </c>
      <c r="P58" s="30">
        <f>P24+((P57-(P53*P55))*(1/[2]Inputs!$H$20))-(P57-(P53*P55))</f>
        <v>98610.951617454019</v>
      </c>
      <c r="Q58" s="38">
        <f>ROUND(SUM(F58:P58)-E58,0)</f>
        <v>0</v>
      </c>
    </row>
    <row r="59" spans="1:17">
      <c r="A59" s="40">
        <f>ROW()</f>
        <v>59</v>
      </c>
      <c r="B59" s="29"/>
      <c r="C59" s="29" t="s">
        <v>56</v>
      </c>
      <c r="D59" s="27"/>
      <c r="E59" s="31">
        <f>[2]Misc!H97</f>
        <v>-2295725.2578859087</v>
      </c>
      <c r="F59" s="31">
        <f>[2]Misc!I97</f>
        <v>-928690.46774191316</v>
      </c>
      <c r="G59" s="31">
        <f>[2]Misc!J97</f>
        <v>-610967.88201100833</v>
      </c>
      <c r="H59" s="31">
        <f>[2]Misc!K97</f>
        <v>-158062.03437063872</v>
      </c>
      <c r="I59" s="31">
        <f>[2]Misc!L97</f>
        <v>-4481.8917033301559</v>
      </c>
      <c r="J59" s="31">
        <f>[2]Misc!M97</f>
        <v>-336755.6309041073</v>
      </c>
      <c r="K59" s="31">
        <f>[2]Misc!N97</f>
        <v>-23654.89739747432</v>
      </c>
      <c r="L59" s="31">
        <f>[2]Misc!O97</f>
        <v>-718.57850919404268</v>
      </c>
      <c r="M59" s="31">
        <f>[2]Misc!P97</f>
        <v>-515.6868471954084</v>
      </c>
      <c r="N59" s="31">
        <f>[2]Misc!Q97</f>
        <v>-151295.12015059526</v>
      </c>
      <c r="O59" s="31">
        <f>[2]Misc!R97</f>
        <v>-48522.563770093337</v>
      </c>
      <c r="P59" s="31">
        <f>[2]Misc!S97</f>
        <v>-32060.504480358977</v>
      </c>
      <c r="Q59" s="38">
        <f>ROUND(SUM(F59:P59)-E59,0)</f>
        <v>0</v>
      </c>
    </row>
    <row r="60" spans="1:17">
      <c r="A60" s="40">
        <f>ROW()</f>
        <v>60</v>
      </c>
    </row>
    <row r="61" spans="1:17">
      <c r="A61" s="40">
        <f>ROW()</f>
        <v>61</v>
      </c>
      <c r="B61" s="29"/>
      <c r="C61" s="29" t="s">
        <v>57</v>
      </c>
      <c r="D61" s="27"/>
      <c r="E61" s="30">
        <f>SUM(E57:E59)</f>
        <v>6567228.0533193629</v>
      </c>
      <c r="F61" s="30">
        <f t="shared" ref="F61:P61" si="11">SUM(F57:F59)</f>
        <v>3033559.1535130204</v>
      </c>
      <c r="G61" s="30">
        <f t="shared" si="11"/>
        <v>1651905.9823614825</v>
      </c>
      <c r="H61" s="30">
        <f t="shared" si="11"/>
        <v>407900.91330995987</v>
      </c>
      <c r="I61" s="30">
        <f t="shared" si="11"/>
        <v>23573.073379858062</v>
      </c>
      <c r="J61" s="30">
        <f t="shared" si="11"/>
        <v>733150.83733236091</v>
      </c>
      <c r="K61" s="30">
        <f t="shared" si="11"/>
        <v>73803.952070023457</v>
      </c>
      <c r="L61" s="30">
        <f t="shared" si="11"/>
        <v>2412.6688378969393</v>
      </c>
      <c r="M61" s="30">
        <f t="shared" si="11"/>
        <v>1459.3389086669149</v>
      </c>
      <c r="N61" s="30">
        <f t="shared" si="11"/>
        <v>464191.97843146586</v>
      </c>
      <c r="O61" s="30">
        <f t="shared" si="11"/>
        <v>105620.65620535635</v>
      </c>
      <c r="P61" s="30">
        <f t="shared" si="11"/>
        <v>69649.498969272274</v>
      </c>
      <c r="Q61" s="38">
        <f>ROUND(SUM(F61:P61)-E61,0)</f>
        <v>0</v>
      </c>
    </row>
    <row r="62" spans="1:17">
      <c r="A62" s="40">
        <f>ROW()</f>
        <v>62</v>
      </c>
      <c r="Q62" s="38">
        <f>ROUND(SUM(F62:P62)-E62,0)</f>
        <v>0</v>
      </c>
    </row>
    <row r="63" spans="1:17">
      <c r="A63" s="40">
        <f>ROW()</f>
        <v>63</v>
      </c>
    </row>
    <row r="64" spans="1:17">
      <c r="A64" s="40">
        <f>ROW()</f>
        <v>64</v>
      </c>
      <c r="C64" s="29" t="s">
        <v>62</v>
      </c>
      <c r="D64" s="27">
        <f>[2]Inputs!L6</f>
        <v>7.4068174494757208E-2</v>
      </c>
      <c r="E64" s="29">
        <f>$D64*E53</f>
        <v>269778.13952200382</v>
      </c>
      <c r="F64" s="29">
        <f t="shared" ref="F64:P64" si="12">$D64*F53</f>
        <v>120628.84037961444</v>
      </c>
      <c r="G64" s="29">
        <f t="shared" si="12"/>
        <v>68877.311282134644</v>
      </c>
      <c r="H64" s="29">
        <f t="shared" si="12"/>
        <v>17224.784637581739</v>
      </c>
      <c r="I64" s="29">
        <f t="shared" si="12"/>
        <v>854.85997439342691</v>
      </c>
      <c r="J64" s="29">
        <f t="shared" si="12"/>
        <v>32549.527818786359</v>
      </c>
      <c r="K64" s="29">
        <f t="shared" si="12"/>
        <v>2966.5988981413079</v>
      </c>
      <c r="L64" s="29">
        <f t="shared" si="12"/>
        <v>95.335015339757533</v>
      </c>
      <c r="M64" s="29">
        <f t="shared" si="12"/>
        <v>60.131981998967682</v>
      </c>
      <c r="N64" s="29">
        <f t="shared" si="12"/>
        <v>18737.785413994035</v>
      </c>
      <c r="O64" s="29">
        <f t="shared" si="12"/>
        <v>4689.2261817473955</v>
      </c>
      <c r="P64" s="29">
        <f t="shared" si="12"/>
        <v>3093.7379382716726</v>
      </c>
      <c r="Q64" s="38">
        <f>ROUND(SUM(F64:P64)-E64,0)</f>
        <v>0</v>
      </c>
    </row>
    <row r="65" spans="1:17">
      <c r="A65" s="40">
        <f>ROW()</f>
        <v>65</v>
      </c>
      <c r="C65" s="29" t="s">
        <v>69</v>
      </c>
      <c r="D65" s="27"/>
      <c r="E65" s="30">
        <f>SUM(F65:P65)</f>
        <v>8592560.720209565</v>
      </c>
      <c r="F65" s="30">
        <f>F58+((F64-F57)*(1/[2]Inputs!$H$20))-(F64-F57)</f>
        <v>3841346.0344897374</v>
      </c>
      <c r="G65" s="30">
        <f>G58+((G64-G57)*(1/[2]Inputs!$H$20))-(G64-G57)</f>
        <v>2193839.676904995</v>
      </c>
      <c r="H65" s="30">
        <f>H58+((H64-H57)*(1/[2]Inputs!$H$20))-(H64-H57)</f>
        <v>548698.9315681333</v>
      </c>
      <c r="I65" s="30">
        <f>I58+((I64-I57)*(1/[2]Inputs!$H$20))-(I64-I57)</f>
        <v>27198.158064560565</v>
      </c>
      <c r="J65" s="30">
        <f>J58+((J64-J57)*(1/[2]Inputs!$H$20))-(J64-J57)</f>
        <v>1037282.8050360233</v>
      </c>
      <c r="K65" s="30">
        <f>K58+((K64-K57)*(1/[2]Inputs!$H$20))-(K64-K57)</f>
        <v>94485.49379110866</v>
      </c>
      <c r="L65" s="30">
        <f>L58+((L64-L57)*(1/[2]Inputs!$H$20))-(L64-L57)</f>
        <v>3035.6951950300104</v>
      </c>
      <c r="M65" s="30">
        <f>M58+((M64-M57)*(1/[2]Inputs!$H$20))-(M64-M57)</f>
        <v>1914.7568161950232</v>
      </c>
      <c r="N65" s="30">
        <f>N58+((N64-N57)*(1/[2]Inputs!$H$20))-(N64-N57)</f>
        <v>596706.63565578987</v>
      </c>
      <c r="O65" s="30">
        <f>O58+((O64-O57)*(1/[2]Inputs!$H$20))-(O64-O57)</f>
        <v>149443.31352901142</v>
      </c>
      <c r="P65" s="30">
        <f>P58+((P64-P57)*(1/[2]Inputs!$H$20))-(P64-P57)</f>
        <v>98609.219158979817</v>
      </c>
      <c r="Q65" s="38">
        <f>ROUND(SUM(F65:P65)-E65,0)</f>
        <v>0</v>
      </c>
    </row>
    <row r="66" spans="1:17">
      <c r="A66" s="40">
        <f>ROW()</f>
        <v>66</v>
      </c>
      <c r="C66" s="29" t="s">
        <v>56</v>
      </c>
      <c r="D66" s="27"/>
      <c r="E66" s="31">
        <f>E59</f>
        <v>-2295725.2578859087</v>
      </c>
      <c r="F66" s="31">
        <f t="shared" ref="F66:P66" si="13">F59</f>
        <v>-928690.46774191316</v>
      </c>
      <c r="G66" s="31">
        <f t="shared" si="13"/>
        <v>-610967.88201100833</v>
      </c>
      <c r="H66" s="31">
        <f t="shared" si="13"/>
        <v>-158062.03437063872</v>
      </c>
      <c r="I66" s="31">
        <f t="shared" si="13"/>
        <v>-4481.8917033301559</v>
      </c>
      <c r="J66" s="31">
        <f t="shared" si="13"/>
        <v>-336755.6309041073</v>
      </c>
      <c r="K66" s="31">
        <f t="shared" si="13"/>
        <v>-23654.89739747432</v>
      </c>
      <c r="L66" s="31">
        <f t="shared" si="13"/>
        <v>-718.57850919404268</v>
      </c>
      <c r="M66" s="31">
        <f t="shared" si="13"/>
        <v>-515.6868471954084</v>
      </c>
      <c r="N66" s="31">
        <f t="shared" si="13"/>
        <v>-151295.12015059526</v>
      </c>
      <c r="O66" s="31">
        <f t="shared" si="13"/>
        <v>-48522.563770093337</v>
      </c>
      <c r="P66" s="31">
        <f t="shared" si="13"/>
        <v>-32060.504480358977</v>
      </c>
      <c r="Q66" s="38">
        <f>ROUND(SUM(F66:P66)-E66,0)</f>
        <v>0</v>
      </c>
    </row>
    <row r="67" spans="1:17">
      <c r="A67" s="40">
        <f>ROW()</f>
        <v>67</v>
      </c>
    </row>
    <row r="68" spans="1:17">
      <c r="A68" s="40">
        <f>ROW()</f>
        <v>68</v>
      </c>
      <c r="C68" s="29" t="s">
        <v>64</v>
      </c>
      <c r="D68" s="27"/>
      <c r="E68" s="30">
        <f>SUM(E64:E66)</f>
        <v>6566613.6018456593</v>
      </c>
      <c r="F68" s="30">
        <f t="shared" ref="F68:P68" si="14">SUM(F64:F66)</f>
        <v>3033284.4071274386</v>
      </c>
      <c r="G68" s="30">
        <f t="shared" si="14"/>
        <v>1651749.1061761212</v>
      </c>
      <c r="H68" s="30">
        <f t="shared" si="14"/>
        <v>407861.68183507636</v>
      </c>
      <c r="I68" s="30">
        <f t="shared" si="14"/>
        <v>23571.126335623838</v>
      </c>
      <c r="J68" s="30">
        <f t="shared" si="14"/>
        <v>733076.70195070235</v>
      </c>
      <c r="K68" s="30">
        <f t="shared" si="14"/>
        <v>73797.195291775657</v>
      </c>
      <c r="L68" s="30">
        <f t="shared" si="14"/>
        <v>2412.4517011757252</v>
      </c>
      <c r="M68" s="30">
        <f t="shared" si="14"/>
        <v>1459.2019509985826</v>
      </c>
      <c r="N68" s="30">
        <f t="shared" si="14"/>
        <v>464149.30091918859</v>
      </c>
      <c r="O68" s="30">
        <f t="shared" si="14"/>
        <v>105609.97594066546</v>
      </c>
      <c r="P68" s="30">
        <f t="shared" si="14"/>
        <v>69642.452616892522</v>
      </c>
      <c r="Q68" s="38">
        <f>ROUND(SUM(F68:P68)-E68,0)</f>
        <v>0</v>
      </c>
    </row>
    <row r="69" spans="1:17">
      <c r="C69" s="29" t="s">
        <v>89</v>
      </c>
    </row>
    <row r="70" spans="1:17">
      <c r="D70" s="38"/>
    </row>
  </sheetData>
  <pageMargins left="0.7" right="0.7" top="0.75" bottom="0.75" header="0.3" footer="0.3"/>
  <pageSetup scale="47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Class Summary</vt:lpstr>
      <vt:lpstr>Production Summary</vt:lpstr>
      <vt:lpstr>Transmission Summary</vt:lpstr>
      <vt:lpstr>Distribution Summary</vt:lpstr>
      <vt:lpstr>Retail Summary</vt:lpstr>
      <vt:lpstr>Misc Summary</vt:lpstr>
      <vt:lpstr>'Class Summary'!Print_Area</vt:lpstr>
      <vt:lpstr>'Distribution Summary'!Print_Area</vt:lpstr>
      <vt:lpstr>'Misc Summary'!Print_Area</vt:lpstr>
      <vt:lpstr>'Production Summary'!Print_Area</vt:lpstr>
      <vt:lpstr>'Retail Summary'!Print_Area</vt:lpstr>
      <vt:lpstr>'Transmission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Mitchell</dc:creator>
  <cp:lastModifiedBy>Fred Nass</cp:lastModifiedBy>
  <dcterms:created xsi:type="dcterms:W3CDTF">2021-06-11T17:47:25Z</dcterms:created>
  <dcterms:modified xsi:type="dcterms:W3CDTF">2021-06-15T21:57:24Z</dcterms:modified>
</cp:coreProperties>
</file>